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0_ncr:8100000_{F4300906-40D9-4E7C-AB32-6ECE3F2A604A}" xr6:coauthVersionLast="32" xr6:coauthVersionMax="32" xr10:uidLastSave="{00000000-0000-0000-0000-000000000000}"/>
  <bookViews>
    <workbookView xWindow="0" yWindow="0" windowWidth="20520" windowHeight="9465" activeTab="5" xr2:uid="{00000000-000D-0000-FFFF-FFFF00000000}"/>
  </bookViews>
  <sheets>
    <sheet name="Report Card" sheetId="13" r:id="rId1"/>
    <sheet name="Birds (V)" sheetId="1" r:id="rId2"/>
    <sheet name="Mammals (V)" sheetId="2" r:id="rId3"/>
    <sheet name="Herptiles (V)" sheetId="3" r:id="rId4"/>
    <sheet name="Fish (V)" sheetId="4" r:id="rId5"/>
    <sheet name="Native Plants (P)" sheetId="5" r:id="rId6"/>
    <sheet name="Invasive Plants (P)" sheetId="9" r:id="rId7"/>
    <sheet name="Ornamental Plants (P)" sheetId="8" r:id="rId8"/>
    <sheet name="Fungi and Lichen (P)" sheetId="7" r:id="rId9"/>
    <sheet name="Marine Algae and Seagrasses (P)" sheetId="10" r:id="rId10"/>
    <sheet name="Invertebrates" sheetId="12" r:id="rId11"/>
    <sheet name="Plankton" sheetId="11" r:id="rId12"/>
  </sheets>
  <definedNames>
    <definedName name="_xlnm._FilterDatabase" localSheetId="1" hidden="1">'Birds (V)'!$A$1:$L$513</definedName>
    <definedName name="_xlnm.Extract" localSheetId="1">'Birds (V)'!$Y$1:$AA$1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13" l="1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U12" i="13"/>
  <c r="AN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U11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N9" i="13"/>
  <c r="AA1" i="10"/>
  <c r="D10" i="13" s="1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U9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N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U7" i="13"/>
  <c r="AN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U6" i="13"/>
  <c r="AN5" i="13"/>
  <c r="AN4" i="13"/>
  <c r="AN3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U5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M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U3" i="13"/>
  <c r="AO6" i="13" l="1"/>
  <c r="Y20" i="13" s="1"/>
  <c r="AO3" i="13"/>
  <c r="AJ17" i="13" s="1"/>
  <c r="AD13" i="13"/>
  <c r="Z13" i="13"/>
  <c r="V13" i="13"/>
  <c r="AL13" i="13"/>
  <c r="AH13" i="13"/>
  <c r="AF20" i="13"/>
  <c r="Z20" i="13"/>
  <c r="AO5" i="13"/>
  <c r="AE19" i="13" s="1"/>
  <c r="U13" i="13"/>
  <c r="AK13" i="13"/>
  <c r="AG13" i="13"/>
  <c r="AC13" i="13"/>
  <c r="Y13" i="13"/>
  <c r="AO4" i="13"/>
  <c r="AK18" i="13" s="1"/>
  <c r="AN13" i="13"/>
  <c r="AJ13" i="13"/>
  <c r="AF13" i="13"/>
  <c r="AB13" i="13"/>
  <c r="X13" i="13"/>
  <c r="AO12" i="13"/>
  <c r="Z26" i="13" s="1"/>
  <c r="AM13" i="13"/>
  <c r="AI13" i="13"/>
  <c r="AE13" i="13"/>
  <c r="AA13" i="13"/>
  <c r="W13" i="13"/>
  <c r="AO11" i="13"/>
  <c r="AL25" i="13" s="1"/>
  <c r="AO10" i="13"/>
  <c r="AH24" i="13" s="1"/>
  <c r="AO9" i="13"/>
  <c r="AG23" i="13" s="1"/>
  <c r="AO8" i="13"/>
  <c r="AC22" i="13" s="1"/>
  <c r="AO7" i="13"/>
  <c r="Y21" i="13" s="1"/>
  <c r="D7" i="13"/>
  <c r="E10" i="13"/>
  <c r="F10" i="13" s="1"/>
  <c r="C12" i="13"/>
  <c r="C10" i="13"/>
  <c r="C7" i="13"/>
  <c r="B12" i="13"/>
  <c r="B11" i="13"/>
  <c r="B10" i="13"/>
  <c r="B9" i="13"/>
  <c r="B8" i="13"/>
  <c r="B7" i="13"/>
  <c r="B6" i="13"/>
  <c r="B5" i="13"/>
  <c r="B4" i="13"/>
  <c r="B3" i="13"/>
  <c r="AL20" i="13" l="1"/>
  <c r="AC20" i="13"/>
  <c r="W20" i="13"/>
  <c r="V20" i="13"/>
  <c r="AI20" i="13"/>
  <c r="AM20" i="13"/>
  <c r="AJ20" i="13"/>
  <c r="AG20" i="13"/>
  <c r="AD20" i="13"/>
  <c r="AA20" i="13"/>
  <c r="X20" i="13"/>
  <c r="AN20" i="13"/>
  <c r="AK20" i="13"/>
  <c r="U20" i="13"/>
  <c r="AH20" i="13"/>
  <c r="AE20" i="13"/>
  <c r="AB20" i="13"/>
  <c r="AK17" i="13"/>
  <c r="Z17" i="13"/>
  <c r="AD17" i="13"/>
  <c r="Y17" i="13"/>
  <c r="X17" i="13"/>
  <c r="U17" i="13"/>
  <c r="AM17" i="13"/>
  <c r="AA17" i="13"/>
  <c r="AB17" i="13"/>
  <c r="AE17" i="13"/>
  <c r="AH17" i="13"/>
  <c r="AC17" i="13"/>
  <c r="AN17" i="13"/>
  <c r="AI17" i="13"/>
  <c r="AF17" i="13"/>
  <c r="V17" i="13"/>
  <c r="AL17" i="13"/>
  <c r="AG17" i="13"/>
  <c r="W17" i="13"/>
  <c r="AA26" i="13"/>
  <c r="W25" i="13"/>
  <c r="AM25" i="13"/>
  <c r="AI24" i="13"/>
  <c r="AD23" i="13"/>
  <c r="Z22" i="13"/>
  <c r="V21" i="13"/>
  <c r="AL21" i="13"/>
  <c r="AB19" i="13"/>
  <c r="X18" i="13"/>
  <c r="AJ26" i="13"/>
  <c r="AF25" i="13"/>
  <c r="AB24" i="13"/>
  <c r="W23" i="13"/>
  <c r="AM23" i="13"/>
  <c r="AI22" i="13"/>
  <c r="AE21" i="13"/>
  <c r="AK19" i="13"/>
  <c r="AG18" i="13"/>
  <c r="AG26" i="13"/>
  <c r="AC25" i="13"/>
  <c r="Y24" i="13"/>
  <c r="AN23" i="13"/>
  <c r="AJ23" i="13"/>
  <c r="AF22" i="13"/>
  <c r="AB21" i="13"/>
  <c r="V19" i="13"/>
  <c r="AL19" i="13"/>
  <c r="AH18" i="13"/>
  <c r="AD26" i="13"/>
  <c r="Z25" i="13"/>
  <c r="V24" i="13"/>
  <c r="AL24" i="13"/>
  <c r="AK23" i="13"/>
  <c r="AG22" i="13"/>
  <c r="AC21" i="13"/>
  <c r="AN19" i="13"/>
  <c r="AI19" i="13"/>
  <c r="AE18" i="13"/>
  <c r="AO13" i="13"/>
  <c r="AE26" i="13"/>
  <c r="AA25" i="13"/>
  <c r="W24" i="13"/>
  <c r="AM24" i="13"/>
  <c r="AH23" i="13"/>
  <c r="AD22" i="13"/>
  <c r="Z21" i="13"/>
  <c r="AF19" i="13"/>
  <c r="AB18" i="13"/>
  <c r="X26" i="13"/>
  <c r="U26" i="13"/>
  <c r="AJ25" i="13"/>
  <c r="AF24" i="13"/>
  <c r="AA23" i="13"/>
  <c r="W22" i="13"/>
  <c r="AM22" i="13"/>
  <c r="AI21" i="13"/>
  <c r="Y19" i="13"/>
  <c r="U18" i="13"/>
  <c r="AN26" i="13"/>
  <c r="AK26" i="13"/>
  <c r="AG25" i="13"/>
  <c r="AC24" i="13"/>
  <c r="X23" i="13"/>
  <c r="U23" i="13"/>
  <c r="AJ22" i="13"/>
  <c r="AF21" i="13"/>
  <c r="Z19" i="13"/>
  <c r="V18" i="13"/>
  <c r="AL18" i="13"/>
  <c r="AH26" i="13"/>
  <c r="AD25" i="13"/>
  <c r="Z24" i="13"/>
  <c r="Y23" i="13"/>
  <c r="U22" i="13"/>
  <c r="AK22" i="13"/>
  <c r="AG21" i="13"/>
  <c r="W19" i="13"/>
  <c r="AM19" i="13"/>
  <c r="AI18" i="13"/>
  <c r="AI26" i="13"/>
  <c r="AE25" i="13"/>
  <c r="AA24" i="13"/>
  <c r="V23" i="13"/>
  <c r="AL23" i="13"/>
  <c r="AH22" i="13"/>
  <c r="AD21" i="13"/>
  <c r="AN18" i="13"/>
  <c r="AJ19" i="13"/>
  <c r="AF18" i="13"/>
  <c r="AB26" i="13"/>
  <c r="X25" i="13"/>
  <c r="U25" i="13"/>
  <c r="AJ24" i="13"/>
  <c r="AE23" i="13"/>
  <c r="AA22" i="13"/>
  <c r="W21" i="13"/>
  <c r="AM21" i="13"/>
  <c r="AC19" i="13"/>
  <c r="Y18" i="13"/>
  <c r="Y26" i="13"/>
  <c r="AN25" i="13"/>
  <c r="AK25" i="13"/>
  <c r="AG24" i="13"/>
  <c r="AB23" i="13"/>
  <c r="X22" i="13"/>
  <c r="AN22" i="13"/>
  <c r="AJ21" i="13"/>
  <c r="AD19" i="13"/>
  <c r="Z18" i="13"/>
  <c r="V26" i="13"/>
  <c r="AL26" i="13"/>
  <c r="AH25" i="13"/>
  <c r="AD24" i="13"/>
  <c r="AC23" i="13"/>
  <c r="Y22" i="13"/>
  <c r="AN21" i="13"/>
  <c r="AK21" i="13"/>
  <c r="AA19" i="13"/>
  <c r="W18" i="13"/>
  <c r="AM18" i="13"/>
  <c r="W26" i="13"/>
  <c r="AM26" i="13"/>
  <c r="AI25" i="13"/>
  <c r="AE24" i="13"/>
  <c r="Z23" i="13"/>
  <c r="V22" i="13"/>
  <c r="AL22" i="13"/>
  <c r="AH21" i="13"/>
  <c r="X19" i="13"/>
  <c r="U19" i="13"/>
  <c r="AJ18" i="13"/>
  <c r="AF26" i="13"/>
  <c r="AB25" i="13"/>
  <c r="X24" i="13"/>
  <c r="AN24" i="13"/>
  <c r="AI23" i="13"/>
  <c r="AE22" i="13"/>
  <c r="AA21" i="13"/>
  <c r="AG19" i="13"/>
  <c r="AC18" i="13"/>
  <c r="AC26" i="13"/>
  <c r="Y25" i="13"/>
  <c r="U24" i="13"/>
  <c r="AK24" i="13"/>
  <c r="AF23" i="13"/>
  <c r="AB22" i="13"/>
  <c r="X21" i="13"/>
  <c r="U21" i="13"/>
  <c r="AO21" i="13" s="1"/>
  <c r="AH19" i="13"/>
  <c r="AD18" i="13"/>
  <c r="V25" i="13"/>
  <c r="AA18" i="13"/>
  <c r="B13" i="13"/>
  <c r="E7" i="13"/>
  <c r="F7" i="13" s="1"/>
  <c r="Y1" i="11"/>
  <c r="D12" i="13" s="1"/>
  <c r="E12" i="13" s="1"/>
  <c r="F12" i="13" s="1"/>
  <c r="AC1" i="12"/>
  <c r="D11" i="13" s="1"/>
  <c r="Y1" i="7"/>
  <c r="D9" i="13" s="1"/>
  <c r="Y1" i="9"/>
  <c r="D8" i="13" s="1"/>
  <c r="X1" i="5"/>
  <c r="X1" i="4"/>
  <c r="D6" i="13" s="1"/>
  <c r="X1" i="2"/>
  <c r="D4" i="13" s="1"/>
  <c r="X1" i="1"/>
  <c r="D3" i="13" s="1"/>
  <c r="X1" i="3"/>
  <c r="D5" i="13" s="1"/>
  <c r="AO20" i="13" l="1"/>
  <c r="AO17" i="13"/>
  <c r="AO19" i="13"/>
  <c r="AO25" i="13"/>
  <c r="AO23" i="13"/>
  <c r="AO24" i="13"/>
  <c r="AO22" i="13"/>
  <c r="AO26" i="13"/>
  <c r="AO18" i="13"/>
  <c r="D13" i="13"/>
  <c r="V1" i="3"/>
  <c r="Z1" i="3" l="1"/>
  <c r="C5" i="13"/>
  <c r="E5" i="13" s="1"/>
  <c r="F5" i="13" s="1"/>
  <c r="W1" i="11"/>
  <c r="AA1" i="12"/>
  <c r="C11" i="13" s="1"/>
  <c r="E11" i="13" s="1"/>
  <c r="F11" i="13" s="1"/>
  <c r="Y1" i="10"/>
  <c r="W1" i="7"/>
  <c r="C9" i="13" s="1"/>
  <c r="E9" i="13" s="1"/>
  <c r="F9" i="13" s="1"/>
  <c r="V1" i="4"/>
  <c r="C6" i="13" s="1"/>
  <c r="E6" i="13" s="1"/>
  <c r="F6" i="13" s="1"/>
  <c r="V1" i="2"/>
  <c r="C4" i="13" s="1"/>
  <c r="E4" i="13" s="1"/>
  <c r="F4" i="13" s="1"/>
  <c r="Z1" i="2" l="1"/>
  <c r="AA1" i="11"/>
  <c r="AE1" i="12"/>
  <c r="AC1" i="10"/>
  <c r="Z1" i="4"/>
  <c r="V1" i="1"/>
  <c r="C3" i="13" s="1"/>
  <c r="E3" i="13" s="1"/>
  <c r="F3" i="13" s="1"/>
  <c r="Z1" i="1" l="1"/>
  <c r="V1" i="5"/>
  <c r="Z1" i="5" s="1"/>
  <c r="AA1" i="7"/>
  <c r="W1" i="9" l="1"/>
  <c r="C8" i="13" s="1"/>
  <c r="C13" i="13" l="1"/>
  <c r="E13" i="13" s="1"/>
  <c r="F13" i="13" s="1"/>
  <c r="E8" i="13"/>
  <c r="F8" i="13" s="1"/>
  <c r="AA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Ignore this, it's just for the report card graph lol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Z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AB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AD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V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X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Z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U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W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Y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  <comment ref="L24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Also 
http://ibis.geog.ubc.ca/biodiversity/efauna/documents/Vancouver%20Master%20Checklist%20XY.pdf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U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W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Y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U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Y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U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W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Y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K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Unique = a full species or a subspecies/variant as long as there are no other subspecies/variants/full species associated with a specific species on this lifelist.
</t>
        </r>
      </text>
    </comment>
    <comment ref="U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W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Y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J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Unique = a full species or a subspecies/variant as long as there are no other subspecies/variants/full species associated with a specific species on this lifelist.
</t>
        </r>
      </text>
    </comment>
    <comment ref="V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Z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V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X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Z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X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Does not include hybrids, cultivars, or more than one subspecies/variant that belong to a specific species.
 </t>
        </r>
      </text>
    </comment>
    <comment ref="Z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Confirmed = Data was found that had the species being recorded.
</t>
        </r>
      </text>
    </comment>
    <comment ref="AB1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Total # of recorded species with confirmed sightings divided by the total # of recorded species.
</t>
        </r>
      </text>
    </comment>
  </commentList>
</comments>
</file>

<file path=xl/sharedStrings.xml><?xml version="1.0" encoding="utf-8"?>
<sst xmlns="http://schemas.openxmlformats.org/spreadsheetml/2006/main" count="18884" uniqueCount="5136">
  <si>
    <t>Empidonax alnorum</t>
  </si>
  <si>
    <t>Botaurus lentiginosus</t>
  </si>
  <si>
    <t>Fulica americana</t>
  </si>
  <si>
    <t>Cinclus mexicanus</t>
  </si>
  <si>
    <t>Setophaga ruticilla</t>
  </si>
  <si>
    <t>Turdus migratorius</t>
  </si>
  <si>
    <t>Haliaeetus leucocephalus</t>
  </si>
  <si>
    <t>Bucephala islandica</t>
  </si>
  <si>
    <t>Strix varia</t>
  </si>
  <si>
    <t>Hirundo rustica</t>
  </si>
  <si>
    <t xml:space="preserve">Pluvialis squatarola </t>
  </si>
  <si>
    <t>Poecile atricapillus</t>
  </si>
  <si>
    <t>Nycticorax nycticorax</t>
  </si>
  <si>
    <t>Thryomanes bewickii</t>
  </si>
  <si>
    <t>Molothrus ater</t>
  </si>
  <si>
    <t>Pheucticus melanocephalus</t>
  </si>
  <si>
    <t>Haematopus bachmani</t>
  </si>
  <si>
    <t>Cypseloides niger</t>
  </si>
  <si>
    <t>Sterna forsteri</t>
  </si>
  <si>
    <t>Arenaria melanocephala</t>
  </si>
  <si>
    <t>Phalacrocorax penicillatus</t>
  </si>
  <si>
    <t>Certhia americana</t>
  </si>
  <si>
    <t>Columba fasciata</t>
  </si>
  <si>
    <t>Bucephala albeola</t>
  </si>
  <si>
    <t>Psaltriparus minimus</t>
  </si>
  <si>
    <t>Branta canadensis</t>
  </si>
  <si>
    <t>Larus californicus</t>
  </si>
  <si>
    <t>Aythya valisineria</t>
  </si>
  <si>
    <t>Vireo cassinii</t>
  </si>
  <si>
    <t>Poecile rufescens</t>
  </si>
  <si>
    <t>Bombycilla cedrorum</t>
  </si>
  <si>
    <t>Spizella passerina</t>
  </si>
  <si>
    <t>Branta hutchinsii</t>
  </si>
  <si>
    <t>Petrochelidon pyrrhonota</t>
  </si>
  <si>
    <t>Bucephala clangula</t>
  </si>
  <si>
    <t>Accipiter cooperii</t>
  </si>
  <si>
    <t>Gavia immer</t>
  </si>
  <si>
    <t>Mergus merganser</t>
  </si>
  <si>
    <t>Uria aalge</t>
  </si>
  <si>
    <t>Chordeiles minor</t>
  </si>
  <si>
    <t>Corvus corax</t>
  </si>
  <si>
    <t>Sterna hirundo</t>
  </si>
  <si>
    <t>Geothlypis trichas</t>
  </si>
  <si>
    <t>Phalacrocorax auritus</t>
  </si>
  <si>
    <t>Junco hyemalis</t>
  </si>
  <si>
    <t>Picoides pubescens</t>
  </si>
  <si>
    <t>Podiceps nigricollis</t>
  </si>
  <si>
    <t>Sturnus vulgaris</t>
  </si>
  <si>
    <t>Coccothraustes vespertinus</t>
  </si>
  <si>
    <t>Passerella iliaca</t>
  </si>
  <si>
    <t>Ardea herodias</t>
  </si>
  <si>
    <t>Regulus satrapa</t>
  </si>
  <si>
    <t>Zonotrichia atricapilla</t>
  </si>
  <si>
    <t>Strix nebulosa</t>
  </si>
  <si>
    <t>Bubo virginianus</t>
  </si>
  <si>
    <t>Aquila chrysaetos</t>
  </si>
  <si>
    <t>Butorides virescens</t>
  </si>
  <si>
    <t>Ammodramus savannarum</t>
  </si>
  <si>
    <t>Anser albifrons</t>
  </si>
  <si>
    <t>Larus glaucescens</t>
  </si>
  <si>
    <t>Anas crecca</t>
  </si>
  <si>
    <t xml:space="preserve">Falco rusticolus </t>
  </si>
  <si>
    <t>Histrionicus histrionicus</t>
  </si>
  <si>
    <t>Empidonax hammondii</t>
  </si>
  <si>
    <t>Picoides villosus</t>
  </si>
  <si>
    <t>Larus argentatus</t>
  </si>
  <si>
    <t>Catharus guttatus</t>
  </si>
  <si>
    <t>Podiceps auritus</t>
  </si>
  <si>
    <t>Eremophila alpestris</t>
  </si>
  <si>
    <t>Lophodytes cucullatus</t>
  </si>
  <si>
    <t>Passer domesticus</t>
  </si>
  <si>
    <t>Vireo huttoni</t>
  </si>
  <si>
    <t>Charadrius vociferus</t>
  </si>
  <si>
    <t>Limnodromus scolopaceus</t>
  </si>
  <si>
    <t>Calidris minutilla</t>
  </si>
  <si>
    <t>Aythya affinis</t>
  </si>
  <si>
    <t>Melanerpes lewis</t>
  </si>
  <si>
    <t>Melospiza lincolnii</t>
  </si>
  <si>
    <t>Clangula hyemalis</t>
  </si>
  <si>
    <t>Anas platyrhynchos</t>
  </si>
  <si>
    <t>Synthliboramphus antiquus</t>
  </si>
  <si>
    <t>Brachyramphus marmoratus</t>
  </si>
  <si>
    <t>Larus canus</t>
  </si>
  <si>
    <t>Falco columbarius</t>
  </si>
  <si>
    <t>Cygnus olor</t>
  </si>
  <si>
    <t>Corvus caurinus</t>
  </si>
  <si>
    <t>Colaptes auratus</t>
  </si>
  <si>
    <t>Anas acuta</t>
  </si>
  <si>
    <t>Glaucidium gnoma</t>
  </si>
  <si>
    <t>Stelgidopteryx serripennis</t>
  </si>
  <si>
    <t>Aegolius acadicus</t>
  </si>
  <si>
    <t>Contopus cooperi</t>
  </si>
  <si>
    <t>Pandion haliaetus</t>
  </si>
  <si>
    <t>Gavia pacifica</t>
  </si>
  <si>
    <t>Podilymbus podiceps</t>
  </si>
  <si>
    <t>Phalacrocorax pelagicus</t>
  </si>
  <si>
    <t>Falco peregrinus</t>
  </si>
  <si>
    <t>Vireo philadelphicus</t>
  </si>
  <si>
    <t>Cepphus columba</t>
  </si>
  <si>
    <t>Dryocopus pileatus</t>
  </si>
  <si>
    <t>Empidonax difficilis</t>
  </si>
  <si>
    <t>Larus delawarensis</t>
  </si>
  <si>
    <t>Mergus serrator</t>
  </si>
  <si>
    <t>Sitta canadensis</t>
  </si>
  <si>
    <t>Sphyrapicus ruber</t>
  </si>
  <si>
    <t>Regulus calendula</t>
  </si>
  <si>
    <t>Loxia curvirostra</t>
  </si>
  <si>
    <t>Aythya americana</t>
  </si>
  <si>
    <t>Vireo olivaceus</t>
  </si>
  <si>
    <t>Buteo lagopus</t>
  </si>
  <si>
    <t>Aythya collaris</t>
  </si>
  <si>
    <t>Podiceps grisegena</t>
  </si>
  <si>
    <t>Phalaropus lobatus</t>
  </si>
  <si>
    <t>Columba livia</t>
  </si>
  <si>
    <t>Buteo jamaicensis</t>
  </si>
  <si>
    <t>Gavia stellata</t>
  </si>
  <si>
    <t>Oxyura jamaicensis</t>
  </si>
  <si>
    <t>Selasphorus rufus</t>
  </si>
  <si>
    <t>Agelaius phoeniceus</t>
  </si>
  <si>
    <t>Calidris alba</t>
  </si>
  <si>
    <t>Limnodromus griseus</t>
  </si>
  <si>
    <t>Asio flammeus</t>
  </si>
  <si>
    <t>Calidris pusilla</t>
  </si>
  <si>
    <t>Bubo scandiacus</t>
  </si>
  <si>
    <t>Tringa solitaria</t>
  </si>
  <si>
    <t>Melospiza melodia</t>
  </si>
  <si>
    <t>Pipilo maculatus</t>
  </si>
  <si>
    <t>Accipiter striatus</t>
  </si>
  <si>
    <t>Cyanocitta stelleri</t>
  </si>
  <si>
    <t>Melanitta perspicillata</t>
  </si>
  <si>
    <t>Catharus ustulatus</t>
  </si>
  <si>
    <t>Dendroica townsendi</t>
  </si>
  <si>
    <t>Tachycineta bicolor</t>
  </si>
  <si>
    <t>Cygnus buccinator</t>
  </si>
  <si>
    <t>Aythya fuligula</t>
  </si>
  <si>
    <t>Cygnus columbianus</t>
  </si>
  <si>
    <t>Cathartes aura</t>
  </si>
  <si>
    <t>Chaetura vauxi</t>
  </si>
  <si>
    <t>Ixoreus naevius</t>
  </si>
  <si>
    <t>Tachycineta thalassina</t>
  </si>
  <si>
    <t>Rallus limicola</t>
  </si>
  <si>
    <t>Vireo gilvus</t>
  </si>
  <si>
    <t>Zonotrichia leucophrys</t>
  </si>
  <si>
    <t>Aechmophorus occidentalis</t>
  </si>
  <si>
    <t>Larus occidentalis</t>
  </si>
  <si>
    <t>Sturnella neglecta</t>
  </si>
  <si>
    <t>Calidris mauri</t>
  </si>
  <si>
    <t>Piranga ludoviciana</t>
  </si>
  <si>
    <t>Empidonax traillii</t>
  </si>
  <si>
    <t>Numenius phaeopus</t>
  </si>
  <si>
    <t>Gallinago delicata</t>
  </si>
  <si>
    <t>Wilsonia pusilla</t>
  </si>
  <si>
    <t>Aix sponsa</t>
  </si>
  <si>
    <t>Zonotrichia albicollis</t>
  </si>
  <si>
    <t>Contopus sordidulus</t>
  </si>
  <si>
    <t>Melanitta fusca</t>
  </si>
  <si>
    <t>Bufflehead</t>
  </si>
  <si>
    <t>Bushtit</t>
  </si>
  <si>
    <t>Canvasback</t>
  </si>
  <si>
    <t>Gadwall</t>
  </si>
  <si>
    <t>Gyrfalcon</t>
  </si>
  <si>
    <t>Alden</t>
  </si>
  <si>
    <t>Flycatcher</t>
  </si>
  <si>
    <t>American</t>
  </si>
  <si>
    <t>Bittern</t>
  </si>
  <si>
    <t xml:space="preserve">American </t>
  </si>
  <si>
    <t>Coot</t>
  </si>
  <si>
    <t>Dipper</t>
  </si>
  <si>
    <t>Goldfinch</t>
  </si>
  <si>
    <t>Redstart</t>
  </si>
  <si>
    <t>Robin</t>
  </si>
  <si>
    <t>Bald</t>
  </si>
  <si>
    <t>Eagle</t>
  </si>
  <si>
    <t>Goldeneye</t>
  </si>
  <si>
    <t>Barred</t>
  </si>
  <si>
    <t>Owl</t>
  </si>
  <si>
    <t>Barn</t>
  </si>
  <si>
    <t>Swallow</t>
  </si>
  <si>
    <t>Warbler</t>
  </si>
  <si>
    <t>Black-bellied</t>
  </si>
  <si>
    <t>Plover</t>
  </si>
  <si>
    <t>Black-capped</t>
  </si>
  <si>
    <t>Chickadee</t>
  </si>
  <si>
    <t>Black-crowned</t>
  </si>
  <si>
    <t>Night-Heron</t>
  </si>
  <si>
    <t>Kingfisher</t>
  </si>
  <si>
    <t>Bewick's</t>
  </si>
  <si>
    <t>Wren</t>
  </si>
  <si>
    <t>Brown-headed</t>
  </si>
  <si>
    <t>Cowbird</t>
  </si>
  <si>
    <t>Black-headed</t>
  </si>
  <si>
    <t>Black</t>
  </si>
  <si>
    <t>Oystercatcher</t>
  </si>
  <si>
    <t>Scoter</t>
  </si>
  <si>
    <t>Swift</t>
  </si>
  <si>
    <t>Forster's</t>
  </si>
  <si>
    <t>Tern</t>
  </si>
  <si>
    <t>Turnstone</t>
  </si>
  <si>
    <t>Bonaparte's</t>
  </si>
  <si>
    <t>Gull</t>
  </si>
  <si>
    <t xml:space="preserve">Brandt's </t>
  </si>
  <si>
    <t>Cormorant</t>
  </si>
  <si>
    <t>Creeper</t>
  </si>
  <si>
    <t>Black-throated Gray</t>
  </si>
  <si>
    <t>Band-tailed</t>
  </si>
  <si>
    <t>Pigeon</t>
  </si>
  <si>
    <t>Duck</t>
  </si>
  <si>
    <t>Blue-winged</t>
  </si>
  <si>
    <t>Teal</t>
  </si>
  <si>
    <t>Canada</t>
  </si>
  <si>
    <t>Goose</t>
  </si>
  <si>
    <t>California</t>
  </si>
  <si>
    <t>Caspian</t>
  </si>
  <si>
    <t>Cassin's</t>
  </si>
  <si>
    <t>Vireo</t>
  </si>
  <si>
    <t>Chestnut-backed</t>
  </si>
  <si>
    <t>Cedar</t>
  </si>
  <si>
    <t>Waxwing</t>
  </si>
  <si>
    <t>Chipping</t>
  </si>
  <si>
    <t>Sparrow</t>
  </si>
  <si>
    <t>Cinnamon</t>
  </si>
  <si>
    <t>Cliff</t>
  </si>
  <si>
    <t>Cooper's</t>
  </si>
  <si>
    <t>Hawk</t>
  </si>
  <si>
    <t>Common</t>
  </si>
  <si>
    <t>Loon</t>
  </si>
  <si>
    <t>Merganser</t>
  </si>
  <si>
    <t>Murre</t>
  </si>
  <si>
    <t>Nighthawk</t>
  </si>
  <si>
    <t>Raven</t>
  </si>
  <si>
    <t>Redpoll</t>
  </si>
  <si>
    <t>Yellowthroat</t>
  </si>
  <si>
    <t>Double-crested</t>
  </si>
  <si>
    <t>Dark-eyed</t>
  </si>
  <si>
    <t>Junco</t>
  </si>
  <si>
    <t>Woodpecker</t>
  </si>
  <si>
    <t>Eared</t>
  </si>
  <si>
    <t>Grebe</t>
  </si>
  <si>
    <t>European</t>
  </si>
  <si>
    <t>Starling</t>
  </si>
  <si>
    <t>Eurasian</t>
  </si>
  <si>
    <t>Evening</t>
  </si>
  <si>
    <t>Grosbeak</t>
  </si>
  <si>
    <t>Fox</t>
  </si>
  <si>
    <t>Franklin's</t>
  </si>
  <si>
    <t>Great Blue</t>
  </si>
  <si>
    <t>Heron</t>
  </si>
  <si>
    <t>Kinglet</t>
  </si>
  <si>
    <t>Golden-crowned</t>
  </si>
  <si>
    <t>Great Grey</t>
  </si>
  <si>
    <t>Golden</t>
  </si>
  <si>
    <t>Green</t>
  </si>
  <si>
    <t>Greater</t>
  </si>
  <si>
    <t>Scaup</t>
  </si>
  <si>
    <t>Grasshopper</t>
  </si>
  <si>
    <t>Yellowlegs</t>
  </si>
  <si>
    <t>Greater White-fronted</t>
  </si>
  <si>
    <t>Glaucous-winged</t>
  </si>
  <si>
    <t>Green-winged</t>
  </si>
  <si>
    <t>Harlequin</t>
  </si>
  <si>
    <t>Hammond's</t>
  </si>
  <si>
    <t>Hairy</t>
  </si>
  <si>
    <t>Herring</t>
  </si>
  <si>
    <t>Hermit</t>
  </si>
  <si>
    <t>Thrush</t>
  </si>
  <si>
    <t>House</t>
  </si>
  <si>
    <t>Finch</t>
  </si>
  <si>
    <t>Horned</t>
  </si>
  <si>
    <t>Lark</t>
  </si>
  <si>
    <t>Hooded</t>
  </si>
  <si>
    <t>Hutton's</t>
  </si>
  <si>
    <t>Killdeer</t>
  </si>
  <si>
    <t>Long-billed</t>
  </si>
  <si>
    <t>Dowitcher</t>
  </si>
  <si>
    <t>Least</t>
  </si>
  <si>
    <t>Sandpiper</t>
  </si>
  <si>
    <t>Lesser</t>
  </si>
  <si>
    <t>Lewis'</t>
  </si>
  <si>
    <t>Lincoln's</t>
  </si>
  <si>
    <t>Long-tailed</t>
  </si>
  <si>
    <t>MacGillivray's</t>
  </si>
  <si>
    <t>Mallard</t>
  </si>
  <si>
    <t>Ancient</t>
  </si>
  <si>
    <t>Murrelet</t>
  </si>
  <si>
    <t>Marbled</t>
  </si>
  <si>
    <t>Mew</t>
  </si>
  <si>
    <t>Merlin</t>
  </si>
  <si>
    <t>Mute</t>
  </si>
  <si>
    <t>Swan</t>
  </si>
  <si>
    <t>Northwestern</t>
  </si>
  <si>
    <t>Crow</t>
  </si>
  <si>
    <t>Northern</t>
  </si>
  <si>
    <t>Flicker</t>
  </si>
  <si>
    <t>Harrier</t>
  </si>
  <si>
    <t>Pintail</t>
  </si>
  <si>
    <t>Shrike</t>
  </si>
  <si>
    <t>Waterthrush</t>
  </si>
  <si>
    <t>Northern Pygmy</t>
  </si>
  <si>
    <t>Northern Rough-winged</t>
  </si>
  <si>
    <t>Northern Saw-whet</t>
  </si>
  <si>
    <t>Orange-crowned</t>
  </si>
  <si>
    <t>Olive-sided</t>
  </si>
  <si>
    <t>Osprey</t>
  </si>
  <si>
    <t>Pacific</t>
  </si>
  <si>
    <t>Pied-billed</t>
  </si>
  <si>
    <t>Pelagic</t>
  </si>
  <si>
    <t>Peregrine</t>
  </si>
  <si>
    <t>Falcon</t>
  </si>
  <si>
    <t>Philadelphia</t>
  </si>
  <si>
    <t>Guillemot</t>
  </si>
  <si>
    <t>Pine</t>
  </si>
  <si>
    <t>Siskin</t>
  </si>
  <si>
    <t>Pileated</t>
  </si>
  <si>
    <t>Pacific-Slope</t>
  </si>
  <si>
    <t>Purple</t>
  </si>
  <si>
    <t>Ring-billed</t>
  </si>
  <si>
    <t>Red-breasted</t>
  </si>
  <si>
    <t>Nuthatch</t>
  </si>
  <si>
    <t>Sapsucker</t>
  </si>
  <si>
    <t>Red</t>
  </si>
  <si>
    <t>Crossbill</t>
  </si>
  <si>
    <t>Redhead</t>
  </si>
  <si>
    <t>Red-eyed</t>
  </si>
  <si>
    <t>Rough-legged</t>
  </si>
  <si>
    <t>Ring-necked</t>
  </si>
  <si>
    <t>Red-necked</t>
  </si>
  <si>
    <t>Phalarope</t>
  </si>
  <si>
    <t>Rock</t>
  </si>
  <si>
    <t>Dove</t>
  </si>
  <si>
    <t>Red-tailed</t>
  </si>
  <si>
    <t>Red-throated</t>
  </si>
  <si>
    <t>Ruddy</t>
  </si>
  <si>
    <t>Rufous</t>
  </si>
  <si>
    <t>Hummingbird</t>
  </si>
  <si>
    <t>Red-winged</t>
  </si>
  <si>
    <t>Blackbird</t>
  </si>
  <si>
    <t>Sandhill</t>
  </si>
  <si>
    <t>Crane</t>
  </si>
  <si>
    <t>Sanderling</t>
  </si>
  <si>
    <t>Short-billed</t>
  </si>
  <si>
    <t>Short-eared</t>
  </si>
  <si>
    <t>Semipalmated</t>
  </si>
  <si>
    <t>Snow</t>
  </si>
  <si>
    <t>Snowy</t>
  </si>
  <si>
    <t>Solitary</t>
  </si>
  <si>
    <t>Song</t>
  </si>
  <si>
    <t>Spotted</t>
  </si>
  <si>
    <t>Towhee</t>
  </si>
  <si>
    <t>Sharp-shinned</t>
  </si>
  <si>
    <t>Jay</t>
  </si>
  <si>
    <t>Surfbird</t>
  </si>
  <si>
    <t xml:space="preserve">Surf </t>
  </si>
  <si>
    <t>Swainson's</t>
  </si>
  <si>
    <t>Townsend's</t>
  </si>
  <si>
    <t>Tree</t>
  </si>
  <si>
    <t>Trumpeter</t>
  </si>
  <si>
    <t>Tufted</t>
  </si>
  <si>
    <t>Tundra</t>
  </si>
  <si>
    <t>Turkey</t>
  </si>
  <si>
    <t>Vulture</t>
  </si>
  <si>
    <t>Vaux's</t>
  </si>
  <si>
    <t>Varied</t>
  </si>
  <si>
    <t>Violet-green</t>
  </si>
  <si>
    <t>Virginia</t>
  </si>
  <si>
    <t>Rail</t>
  </si>
  <si>
    <t>Wandering</t>
  </si>
  <si>
    <t>Tattler</t>
  </si>
  <si>
    <t>Warbling</t>
  </si>
  <si>
    <t>White-crowned</t>
  </si>
  <si>
    <t>Western</t>
  </si>
  <si>
    <t>Meadowlark</t>
  </si>
  <si>
    <t>Tanager</t>
  </si>
  <si>
    <t>Willow</t>
  </si>
  <si>
    <t>Whimbrel</t>
  </si>
  <si>
    <t>Wilson's</t>
  </si>
  <si>
    <t>Snipe</t>
  </si>
  <si>
    <t>Wood</t>
  </si>
  <si>
    <t>Troglodytes pacificus</t>
  </si>
  <si>
    <t>White-throated</t>
  </si>
  <si>
    <t>White-winged</t>
  </si>
  <si>
    <t>Yellow</t>
  </si>
  <si>
    <t>Yellow-rumped</t>
  </si>
  <si>
    <t>Unsure</t>
  </si>
  <si>
    <t>Brant</t>
  </si>
  <si>
    <t>Sora</t>
  </si>
  <si>
    <t>Dunlin</t>
  </si>
  <si>
    <t>“Olympic Gull” (hybrid)</t>
  </si>
  <si>
    <t>Branta bernicla</t>
  </si>
  <si>
    <t>Cairina moschata</t>
  </si>
  <si>
    <t>Somateria spectabilis</t>
  </si>
  <si>
    <t>Somateria mollissima</t>
  </si>
  <si>
    <t>Melanitta americana</t>
  </si>
  <si>
    <t xml:space="preserve">Gavia adamsii   </t>
  </si>
  <si>
    <t>Pelecanus erythrorhynchos</t>
  </si>
  <si>
    <t>Pelecanus occidentalis</t>
  </si>
  <si>
    <t>Ardea alba</t>
  </si>
  <si>
    <t>Accipiter gentilis</t>
  </si>
  <si>
    <t>Falco sparverius</t>
  </si>
  <si>
    <t>Porzana carolina</t>
  </si>
  <si>
    <t>Tringa incana</t>
  </si>
  <si>
    <t>Calidris bairdii</t>
  </si>
  <si>
    <t>Calidris melanotos</t>
  </si>
  <si>
    <t>Calidris ptilocnemis</t>
  </si>
  <si>
    <t>Calidris alpina</t>
  </si>
  <si>
    <t>Calidris himantopus</t>
  </si>
  <si>
    <t>Phalaropus tricolor</t>
  </si>
  <si>
    <t>Phalaropus fulicarius</t>
  </si>
  <si>
    <t>Chroicocephalus ridibundus</t>
  </si>
  <si>
    <t>Hydrocoloeus minutus</t>
  </si>
  <si>
    <t>Larus heermanni</t>
  </si>
  <si>
    <t>Larus (smithsonianus) argentatus</t>
  </si>
  <si>
    <t>Larus occidentalis x glaucescens</t>
  </si>
  <si>
    <t>Larus hyperboreus</t>
  </si>
  <si>
    <t>Xema sabini</t>
  </si>
  <si>
    <t>Hydroprogne caspia</t>
  </si>
  <si>
    <t>Sterna paradisaea</t>
  </si>
  <si>
    <t>Stercorarius parasiticus</t>
  </si>
  <si>
    <t>Cerorhinca monocerata</t>
  </si>
  <si>
    <t>Zenaida macroura</t>
  </si>
  <si>
    <t>Tyto alba</t>
  </si>
  <si>
    <t xml:space="preserve">Megascops kennicottii kennicottii </t>
  </si>
  <si>
    <t>Calypte anna</t>
  </si>
  <si>
    <t>Megaceryle alcyon</t>
  </si>
  <si>
    <t>Sphyrapicus nuchalis</t>
  </si>
  <si>
    <t>Sphyrapicus varius</t>
  </si>
  <si>
    <t>Empidonax oberholseri</t>
  </si>
  <si>
    <t>Sayornis nigricans</t>
  </si>
  <si>
    <t>Progne subis</t>
  </si>
  <si>
    <t>Poecile gambeli</t>
  </si>
  <si>
    <t>Sitta carolinensis</t>
  </si>
  <si>
    <t>Myadestes townsendi</t>
  </si>
  <si>
    <t>Anthus rubescens</t>
  </si>
  <si>
    <t>Oreothlypis ruficapilla</t>
  </si>
  <si>
    <t>Parkesia noveboracensis</t>
  </si>
  <si>
    <t>Passerculus sandwichensis</t>
  </si>
  <si>
    <t>Zonotrichia querula</t>
  </si>
  <si>
    <t>Rhynchophanes mccownii</t>
  </si>
  <si>
    <t>Passerina amoena</t>
  </si>
  <si>
    <t>Plectrophenax nivalis</t>
  </si>
  <si>
    <t>Xanthocephalus xanthocephalus</t>
  </si>
  <si>
    <t>Euphagus cyanocephalus</t>
  </si>
  <si>
    <t>Icterus bullockii</t>
  </si>
  <si>
    <t>Leucosticte tephrocotis</t>
  </si>
  <si>
    <t>Loxia leocoptera</t>
  </si>
  <si>
    <t xml:space="preserve">Scientific </t>
  </si>
  <si>
    <t>Goshawk</t>
  </si>
  <si>
    <t>Great</t>
  </si>
  <si>
    <t>Egret</t>
  </si>
  <si>
    <t>Muscovy</t>
  </si>
  <si>
    <t>Baird's</t>
  </si>
  <si>
    <t>Stilt</t>
  </si>
  <si>
    <t>Pectoral</t>
  </si>
  <si>
    <t>Anna's</t>
  </si>
  <si>
    <t>Rhinoceros</t>
  </si>
  <si>
    <t>Auklet</t>
  </si>
  <si>
    <t>Dusky</t>
  </si>
  <si>
    <t>Brewer's</t>
  </si>
  <si>
    <t>Kestrel</t>
  </si>
  <si>
    <t>Yellow-billed</t>
  </si>
  <si>
    <t>Bank</t>
  </si>
  <si>
    <t>Little</t>
  </si>
  <si>
    <t>Bullock's</t>
  </si>
  <si>
    <t>Oriole</t>
  </si>
  <si>
    <t>(American) Herring</t>
  </si>
  <si>
    <t>Iceland</t>
  </si>
  <si>
    <t>Heermann's</t>
  </si>
  <si>
    <t>Glaucous</t>
  </si>
  <si>
    <t>Gray-Crowned Rosy</t>
  </si>
  <si>
    <t>Black-and-White</t>
  </si>
  <si>
    <t>Solitaire</t>
  </si>
  <si>
    <t>Nashville</t>
  </si>
  <si>
    <t>Savannah</t>
  </si>
  <si>
    <t>Lazuli</t>
  </si>
  <si>
    <t>Bunting</t>
  </si>
  <si>
    <t>American White</t>
  </si>
  <si>
    <t>Pelican</t>
  </si>
  <si>
    <t>Brown</t>
  </si>
  <si>
    <t>Mountain</t>
  </si>
  <si>
    <t>Martin</t>
  </si>
  <si>
    <t>McCown's</t>
  </si>
  <si>
    <t>Longspur</t>
  </si>
  <si>
    <t>Phoebe</t>
  </si>
  <si>
    <t>White-breasted</t>
  </si>
  <si>
    <t>Eider</t>
  </si>
  <si>
    <t>King</t>
  </si>
  <si>
    <t>Red-naped</t>
  </si>
  <si>
    <t>Yellow-bellied</t>
  </si>
  <si>
    <t>Calliope</t>
  </si>
  <si>
    <t>Parasitic</t>
  </si>
  <si>
    <t>Jaeger</t>
  </si>
  <si>
    <t>Arctic</t>
  </si>
  <si>
    <t>Yellow-headed</t>
  </si>
  <si>
    <t>Sabine's</t>
  </si>
  <si>
    <t>Mourning</t>
  </si>
  <si>
    <t>Harris's</t>
  </si>
  <si>
    <t>Clark's</t>
  </si>
  <si>
    <t>Tringa melanoleuca</t>
  </si>
  <si>
    <t>Eastern</t>
  </si>
  <si>
    <t>Kingbird</t>
  </si>
  <si>
    <t>Tyrannus tyrannus</t>
  </si>
  <si>
    <t>Last</t>
  </si>
  <si>
    <t>Seen</t>
  </si>
  <si>
    <t>Accipiter gentilis atricapillus</t>
  </si>
  <si>
    <t>Accipiter gentilis laingi</t>
  </si>
  <si>
    <t>Actitis macularius</t>
  </si>
  <si>
    <t>Aechmophorus clarkii</t>
  </si>
  <si>
    <t>Ardea herodias fannini</t>
  </si>
  <si>
    <t>Ardea herodias herodias</t>
  </si>
  <si>
    <t>Branta canadensis occidentalis</t>
  </si>
  <si>
    <t>Eremophila alpestris merrilli</t>
  </si>
  <si>
    <t>Eremophila alpestris strigata</t>
  </si>
  <si>
    <t>Falco peregrinus pealei</t>
  </si>
  <si>
    <t>Aves</t>
  </si>
  <si>
    <t>Passeriformes</t>
  </si>
  <si>
    <t>Fringillidae</t>
  </si>
  <si>
    <t>Accipitriformes</t>
  </si>
  <si>
    <t>Accipitridae</t>
  </si>
  <si>
    <t>Charadriiformes</t>
  </si>
  <si>
    <t>Scolopacidae</t>
  </si>
  <si>
    <t>Podicipediformes</t>
  </si>
  <si>
    <t>Podicipedidae</t>
  </si>
  <si>
    <t>Strigiformes</t>
  </si>
  <si>
    <t>Strigidae</t>
  </si>
  <si>
    <t>Apodiformes</t>
  </si>
  <si>
    <t>Apodidae</t>
  </si>
  <si>
    <t>Alcidae</t>
  </si>
  <si>
    <t>Icteridae</t>
  </si>
  <si>
    <t>Anseriformes</t>
  </si>
  <si>
    <t>Anatidae</t>
  </si>
  <si>
    <t>Alaudidae</t>
  </si>
  <si>
    <t>Emberizidae</t>
  </si>
  <si>
    <t>Gruiformes</t>
  </si>
  <si>
    <t>Gruidae</t>
  </si>
  <si>
    <t>Motacillidae</t>
  </si>
  <si>
    <t>Caprimulgiformes</t>
  </si>
  <si>
    <t>Caprimulgidae</t>
  </si>
  <si>
    <t>Corvidae</t>
  </si>
  <si>
    <t>Trochilidae</t>
  </si>
  <si>
    <t>Pelecaniformes</t>
  </si>
  <si>
    <t>Ardeidae</t>
  </si>
  <si>
    <t>Bombycillidae</t>
  </si>
  <si>
    <t>Calcariidae</t>
  </si>
  <si>
    <t>Falconiformes</t>
  </si>
  <si>
    <t>Falconidae</t>
  </si>
  <si>
    <t>Parulidae</t>
  </si>
  <si>
    <t>Cathartidae</t>
  </si>
  <si>
    <t>Turdidae</t>
  </si>
  <si>
    <t>Troglodytidae</t>
  </si>
  <si>
    <t>Certhiidae</t>
  </si>
  <si>
    <t>Charadriidae</t>
  </si>
  <si>
    <t>Laridae</t>
  </si>
  <si>
    <t>Cinclidae</t>
  </si>
  <si>
    <t>Piciformes</t>
  </si>
  <si>
    <t>Picidae</t>
  </si>
  <si>
    <t>Columbiformes</t>
  </si>
  <si>
    <t>Columbidae</t>
  </si>
  <si>
    <t>Tyrannidae</t>
  </si>
  <si>
    <t>Rallidae</t>
  </si>
  <si>
    <t>Suliformes</t>
  </si>
  <si>
    <t>Gaviiformes</t>
  </si>
  <si>
    <t>Gaviidae</t>
  </si>
  <si>
    <t>Haematopodidae</t>
  </si>
  <si>
    <t>Hirundinidae</t>
  </si>
  <si>
    <t>Laniidae</t>
  </si>
  <si>
    <t>Coraciiformes</t>
  </si>
  <si>
    <t>Alcedinidae</t>
  </si>
  <si>
    <t>Pandionidae</t>
  </si>
  <si>
    <t>Passeridae</t>
  </si>
  <si>
    <t>Cardinalidae</t>
  </si>
  <si>
    <t>Pelecanidae</t>
  </si>
  <si>
    <t>Phalacrocoracidae</t>
  </si>
  <si>
    <t>Paridae</t>
  </si>
  <si>
    <t>Aegithalidae</t>
  </si>
  <si>
    <t>Regulidae</t>
  </si>
  <si>
    <t>Sittidae</t>
  </si>
  <si>
    <t>Stercorariidae</t>
  </si>
  <si>
    <t>Sturnidae</t>
  </si>
  <si>
    <t>Tytonidae</t>
  </si>
  <si>
    <t>Vireonidae</t>
  </si>
  <si>
    <t xml:space="preserve">Chroicocephalus philadelphia </t>
  </si>
  <si>
    <t>English</t>
  </si>
  <si>
    <t>Name</t>
  </si>
  <si>
    <t>Class</t>
  </si>
  <si>
    <t>Order</t>
  </si>
  <si>
    <t>Family</t>
  </si>
  <si>
    <t>S4</t>
  </si>
  <si>
    <t>SUN</t>
  </si>
  <si>
    <t>S5</t>
  </si>
  <si>
    <t>S4B,S4N</t>
  </si>
  <si>
    <t>S3S4</t>
  </si>
  <si>
    <t>S2B</t>
  </si>
  <si>
    <t>S5B,S5N</t>
  </si>
  <si>
    <t>S5B</t>
  </si>
  <si>
    <t>S1B</t>
  </si>
  <si>
    <t>S1B,S2N</t>
  </si>
  <si>
    <t>S2S3</t>
  </si>
  <si>
    <t>S3S4B</t>
  </si>
  <si>
    <t>SNA</t>
  </si>
  <si>
    <t>S4B</t>
  </si>
  <si>
    <t>S1S2B</t>
  </si>
  <si>
    <t>S4B,S5N</t>
  </si>
  <si>
    <t>S4M</t>
  </si>
  <si>
    <t>S4S5B</t>
  </si>
  <si>
    <t>S3B</t>
  </si>
  <si>
    <t>S2S3B,S4N</t>
  </si>
  <si>
    <t>S3?</t>
  </si>
  <si>
    <t>S3N</t>
  </si>
  <si>
    <t>SNRM</t>
  </si>
  <si>
    <t>SUM</t>
  </si>
  <si>
    <t>S4N,S5M</t>
  </si>
  <si>
    <t>S3B,S2N</t>
  </si>
  <si>
    <t>S4N</t>
  </si>
  <si>
    <t>S3B,S3N</t>
  </si>
  <si>
    <t>S3M</t>
  </si>
  <si>
    <t>S2M</t>
  </si>
  <si>
    <t>S4S5M</t>
  </si>
  <si>
    <t>S4S5</t>
  </si>
  <si>
    <t>S4S5N</t>
  </si>
  <si>
    <t>SUB,SUM</t>
  </si>
  <si>
    <t>S4?B</t>
  </si>
  <si>
    <t>SXB</t>
  </si>
  <si>
    <t>S3</t>
  </si>
  <si>
    <t>S2S3B</t>
  </si>
  <si>
    <t>S5?B</t>
  </si>
  <si>
    <t>S4B, S3S4N</t>
  </si>
  <si>
    <t>S4B,S3N</t>
  </si>
  <si>
    <t>S3S4N</t>
  </si>
  <si>
    <t>S3B,S4N</t>
  </si>
  <si>
    <t>S1</t>
  </si>
  <si>
    <t>S1B,S4N</t>
  </si>
  <si>
    <t>S4?B,S5?N</t>
  </si>
  <si>
    <t>S1B,SUM</t>
  </si>
  <si>
    <t>S2?</t>
  </si>
  <si>
    <t>S2B,S3S4N</t>
  </si>
  <si>
    <t>BC List</t>
  </si>
  <si>
    <t>Unknown</t>
  </si>
  <si>
    <t>Blue</t>
  </si>
  <si>
    <t>Accidental</t>
  </si>
  <si>
    <t>Exotic</t>
  </si>
  <si>
    <t>No Status</t>
  </si>
  <si>
    <t>SARA</t>
  </si>
  <si>
    <t>1-T (Jun 2003)</t>
  </si>
  <si>
    <t>1-SC (Nov 2017)</t>
  </si>
  <si>
    <t>1-T</t>
  </si>
  <si>
    <t>1-SC (Feb 2010)</t>
  </si>
  <si>
    <t>1-SC (Jul 2012)</t>
  </si>
  <si>
    <t>1-T (Feb 2010)</t>
  </si>
  <si>
    <t>1-SC</t>
  </si>
  <si>
    <t>1-SC (Jun 2003)</t>
  </si>
  <si>
    <t>1-T (Nov 2017)</t>
  </si>
  <si>
    <t>1-E (Jul 2005)</t>
  </si>
  <si>
    <t>1-T (Jul 2012)</t>
  </si>
  <si>
    <t>1-SC (Aug 2006)</t>
  </si>
  <si>
    <t>Native</t>
  </si>
  <si>
    <t>Native?</t>
  </si>
  <si>
    <t>Provincial Status</t>
  </si>
  <si>
    <t>Comments</t>
  </si>
  <si>
    <t>Wigeon</t>
  </si>
  <si>
    <t>Shoveler</t>
  </si>
  <si>
    <t>Spatula clypeata</t>
  </si>
  <si>
    <t>Mareca americana</t>
  </si>
  <si>
    <t>Spatula cyanoptera</t>
  </si>
  <si>
    <t>Spatula discors</t>
  </si>
  <si>
    <t>Mareca penelope</t>
  </si>
  <si>
    <t>SNRN</t>
  </si>
  <si>
    <t>Mareca strepera</t>
  </si>
  <si>
    <t xml:space="preserve">Calidris virgata </t>
  </si>
  <si>
    <t>Not Available</t>
  </si>
  <si>
    <t>Acanthis flammea</t>
  </si>
  <si>
    <t>Spinus pinus</t>
  </si>
  <si>
    <t>Haemorhous mexicanus</t>
  </si>
  <si>
    <t>Spinus tristis</t>
  </si>
  <si>
    <t>Haemorhous purpureus</t>
  </si>
  <si>
    <t>Anser caerulescens</t>
  </si>
  <si>
    <t>Setophaga nigrescens</t>
  </si>
  <si>
    <t>Riparia riparia</t>
  </si>
  <si>
    <t>S5N</t>
  </si>
  <si>
    <t>S5?</t>
  </si>
  <si>
    <t>Selasphorus calliope</t>
  </si>
  <si>
    <t>Leucophaeus pipixcan</t>
  </si>
  <si>
    <t>Geothylpis tolmiei</t>
  </si>
  <si>
    <t>Circus hudsonius</t>
  </si>
  <si>
    <t>Lanius borealis</t>
  </si>
  <si>
    <t>Oreothlypis celata</t>
  </si>
  <si>
    <t>Antigone canadensis</t>
  </si>
  <si>
    <t>Charadrius semipalmatus</t>
  </si>
  <si>
    <t>Setophaga petechia</t>
  </si>
  <si>
    <t>S2S3N</t>
  </si>
  <si>
    <t>Setophaga coronata</t>
  </si>
  <si>
    <t>Hybrid</t>
  </si>
  <si>
    <t>?</t>
  </si>
  <si>
    <t>Carnivora</t>
  </si>
  <si>
    <t>Canidae</t>
  </si>
  <si>
    <t>Canis latrans</t>
  </si>
  <si>
    <t>Procyonidae</t>
  </si>
  <si>
    <t>Procyon lotor</t>
  </si>
  <si>
    <t>Mephitidae</t>
  </si>
  <si>
    <t>Mephitis mephitis</t>
  </si>
  <si>
    <t>Mustelidae</t>
  </si>
  <si>
    <t>Phocidae</t>
  </si>
  <si>
    <t>Phoca vitulina</t>
  </si>
  <si>
    <t>Otariidae</t>
  </si>
  <si>
    <t>Zalophus californianus</t>
  </si>
  <si>
    <t>Soricidae</t>
  </si>
  <si>
    <t>Sorex vagrans</t>
  </si>
  <si>
    <t>Sorex monticolus</t>
  </si>
  <si>
    <t>Talpidae</t>
  </si>
  <si>
    <t>Neurotrichus gibbsii</t>
  </si>
  <si>
    <t>Scapanus orarius</t>
  </si>
  <si>
    <t>Chiroptera</t>
  </si>
  <si>
    <t>Vespertilionidae</t>
  </si>
  <si>
    <t>Eptesicus fuscus</t>
  </si>
  <si>
    <t>Myotis lucifugus</t>
  </si>
  <si>
    <t>Myotis yumanensis</t>
  </si>
  <si>
    <t>Myotis californicus</t>
  </si>
  <si>
    <t>Myotis keenii</t>
  </si>
  <si>
    <t>Myotis evotis</t>
  </si>
  <si>
    <t>Myotis volans</t>
  </si>
  <si>
    <t>Lasionycteris noctivagans</t>
  </si>
  <si>
    <t>Lasiurus cinereus</t>
  </si>
  <si>
    <t xml:space="preserve">Plecotus townsendii </t>
  </si>
  <si>
    <t xml:space="preserve">Rodentia </t>
  </si>
  <si>
    <t>Sciuridae</t>
  </si>
  <si>
    <t>Tamiasciurus douglasii</t>
  </si>
  <si>
    <t>Glaucomys sabrinus</t>
  </si>
  <si>
    <t>Castoridae</t>
  </si>
  <si>
    <t>Castor canadensis</t>
  </si>
  <si>
    <t>Cricetidae</t>
  </si>
  <si>
    <t>Ondatra zibethicus</t>
  </si>
  <si>
    <t>Peromyscus maniculatus</t>
  </si>
  <si>
    <t>Microtus townsendii</t>
  </si>
  <si>
    <t>Microtus oregoni</t>
  </si>
  <si>
    <t>Muridae</t>
  </si>
  <si>
    <t>Rattus rattus</t>
  </si>
  <si>
    <t>Rattus norvegicus</t>
  </si>
  <si>
    <t>Mus musculus</t>
  </si>
  <si>
    <t>Dipodidae</t>
  </si>
  <si>
    <t>Zapus trinotatus</t>
  </si>
  <si>
    <t>Cetacea</t>
  </si>
  <si>
    <t>Phocoenidae</t>
  </si>
  <si>
    <t>Phocoena phocoena</t>
  </si>
  <si>
    <t>Delphinidae</t>
  </si>
  <si>
    <t>Pseudorca crassidens</t>
  </si>
  <si>
    <t>Balaenopteridae</t>
  </si>
  <si>
    <t>Megaptera novaeangliae</t>
  </si>
  <si>
    <t>Eschrichtiidae</t>
  </si>
  <si>
    <t>Eschrichtius robustus</t>
  </si>
  <si>
    <t>Scientific</t>
  </si>
  <si>
    <t>Coyote</t>
  </si>
  <si>
    <t>Raccoon</t>
  </si>
  <si>
    <t>Striped</t>
  </si>
  <si>
    <t>Skunk</t>
  </si>
  <si>
    <t>Mink</t>
  </si>
  <si>
    <t>River</t>
  </si>
  <si>
    <t>Otter</t>
  </si>
  <si>
    <t>Marten</t>
  </si>
  <si>
    <t>Seal</t>
  </si>
  <si>
    <t>Sea Lion</t>
  </si>
  <si>
    <t>Steller</t>
  </si>
  <si>
    <t>Shrew</t>
  </si>
  <si>
    <t>Pacific Water</t>
  </si>
  <si>
    <t>Mole</t>
  </si>
  <si>
    <t>Coast</t>
  </si>
  <si>
    <t>Big Brown</t>
  </si>
  <si>
    <t>Bat</t>
  </si>
  <si>
    <t>Little Brown</t>
  </si>
  <si>
    <t>Yuma</t>
  </si>
  <si>
    <t>Keen's</t>
  </si>
  <si>
    <t>Long-eared</t>
  </si>
  <si>
    <t>Long-legged</t>
  </si>
  <si>
    <t>Silver-haired</t>
  </si>
  <si>
    <t>Hoary</t>
  </si>
  <si>
    <t xml:space="preserve">Townsend’s Big-eared </t>
  </si>
  <si>
    <t>Squirrel</t>
  </si>
  <si>
    <t xml:space="preserve">Eastern Gray </t>
  </si>
  <si>
    <t>Douglas'</t>
  </si>
  <si>
    <t>Northern Flying</t>
  </si>
  <si>
    <t>Beaver</t>
  </si>
  <si>
    <t>Muskrat</t>
  </si>
  <si>
    <t>Deermouse</t>
  </si>
  <si>
    <t>Vole</t>
  </si>
  <si>
    <t xml:space="preserve">Townsend’s  </t>
  </si>
  <si>
    <t>Creeping</t>
  </si>
  <si>
    <t>Roof</t>
  </si>
  <si>
    <t>Rat</t>
  </si>
  <si>
    <t>Mouse</t>
  </si>
  <si>
    <t>Pacific Jumping</t>
  </si>
  <si>
    <t>Porpoise</t>
  </si>
  <si>
    <t>Whale</t>
  </si>
  <si>
    <t>False Killer</t>
  </si>
  <si>
    <t>Humpback</t>
  </si>
  <si>
    <t>Grey</t>
  </si>
  <si>
    <t>Likely extirpated</t>
  </si>
  <si>
    <t>Eumetopias jubatus</t>
  </si>
  <si>
    <t>Lynx canadensis</t>
  </si>
  <si>
    <t>Martes americana</t>
  </si>
  <si>
    <t>Neovison vison</t>
  </si>
  <si>
    <t>Sciurus carolinensis</t>
  </si>
  <si>
    <t>Sorex bendirii</t>
  </si>
  <si>
    <t>S2</t>
  </si>
  <si>
    <t>S4?</t>
  </si>
  <si>
    <t>1-SC (Jul 2005)</t>
  </si>
  <si>
    <t>1-E (Jun 2003)</t>
  </si>
  <si>
    <t>1-SC (Jul 2017)</t>
  </si>
  <si>
    <t>3 (Mar 2005)</t>
  </si>
  <si>
    <t>1-E (Dec 2014)</t>
  </si>
  <si>
    <t>Rodentia</t>
  </si>
  <si>
    <t>Soricomorpha</t>
  </si>
  <si>
    <t>Felidae</t>
  </si>
  <si>
    <t>Mammalia</t>
  </si>
  <si>
    <t>Harbour</t>
  </si>
  <si>
    <t>Caudata</t>
  </si>
  <si>
    <t>Salamandridae</t>
  </si>
  <si>
    <t>Taricha granulosa</t>
  </si>
  <si>
    <t>Ambystomatidae</t>
  </si>
  <si>
    <t>Ambystoma gracile</t>
  </si>
  <si>
    <t>Plethodontidae</t>
  </si>
  <si>
    <t>Plethodon vehiculum</t>
  </si>
  <si>
    <t>Ensatina eschscholtzi</t>
  </si>
  <si>
    <t>Ranidae</t>
  </si>
  <si>
    <t>Lithobates catesbeianus</t>
  </si>
  <si>
    <t xml:space="preserve">Rana aurora </t>
  </si>
  <si>
    <t>Lithobates clamitans</t>
  </si>
  <si>
    <t>Likely Extirpated</t>
  </si>
  <si>
    <t>Newt</t>
  </si>
  <si>
    <t>Salamander</t>
  </si>
  <si>
    <t>Long-toed</t>
  </si>
  <si>
    <t xml:space="preserve">Western Red-backed </t>
  </si>
  <si>
    <t>Ensatina</t>
  </si>
  <si>
    <t>Bullfrog</t>
  </si>
  <si>
    <t>Northern Red-legged</t>
  </si>
  <si>
    <t>Frog</t>
  </si>
  <si>
    <t>Roughskin</t>
  </si>
  <si>
    <t>Ambystoma macrodactylum</t>
  </si>
  <si>
    <t>Amphibia</t>
  </si>
  <si>
    <t>Northern Alligator</t>
  </si>
  <si>
    <t>Lizard</t>
  </si>
  <si>
    <t>Terrestrial</t>
  </si>
  <si>
    <t>Gartersnake</t>
  </si>
  <si>
    <t>Slider</t>
  </si>
  <si>
    <t>Turtle</t>
  </si>
  <si>
    <t>Thamnophis elegans</t>
  </si>
  <si>
    <t>Thamnophis ordinoides</t>
  </si>
  <si>
    <t>Thamnophis sirtalis</t>
  </si>
  <si>
    <t>Trachemys scripta elegans</t>
  </si>
  <si>
    <t>Reptilia</t>
  </si>
  <si>
    <t>Squamata</t>
  </si>
  <si>
    <t>Anguidae</t>
  </si>
  <si>
    <t>Colubridae</t>
  </si>
  <si>
    <t>Testudines</t>
  </si>
  <si>
    <t>Emydidae</t>
  </si>
  <si>
    <t>Elgaria coerulea</t>
  </si>
  <si>
    <t>Western Painted (Pacific Coast Population)</t>
  </si>
  <si>
    <t>Chrysemys picta bellii  pop. 1</t>
  </si>
  <si>
    <t>1-E/SC</t>
  </si>
  <si>
    <t>Lewis' (Georgia Depression population)</t>
  </si>
  <si>
    <t>Western (Georgia Depression population)</t>
  </si>
  <si>
    <t>Pipefish</t>
  </si>
  <si>
    <t>Plainfin</t>
  </si>
  <si>
    <t>Midshipman</t>
  </si>
  <si>
    <t>Ratfish</t>
  </si>
  <si>
    <t>Anchovy</t>
  </si>
  <si>
    <t>Carp</t>
  </si>
  <si>
    <t xml:space="preserve">Pacific </t>
  </si>
  <si>
    <t>Tomcod</t>
  </si>
  <si>
    <t>Walleye</t>
  </si>
  <si>
    <t>Polloch</t>
  </si>
  <si>
    <t>Hake</t>
  </si>
  <si>
    <t>Threespine</t>
  </si>
  <si>
    <t>Stickleback</t>
  </si>
  <si>
    <t>Tubesnout</t>
  </si>
  <si>
    <t>Longfin</t>
  </si>
  <si>
    <t>Smelt</t>
  </si>
  <si>
    <t>Surf</t>
  </si>
  <si>
    <t>Sand Lance</t>
  </si>
  <si>
    <t>Ronquil</t>
  </si>
  <si>
    <t>Kelp</t>
  </si>
  <si>
    <t>Shiner</t>
  </si>
  <si>
    <t>Perch</t>
  </si>
  <si>
    <t>Seaperch</t>
  </si>
  <si>
    <t>Pile</t>
  </si>
  <si>
    <t>Clingfish</t>
  </si>
  <si>
    <t>Arrow</t>
  </si>
  <si>
    <t>Goby</t>
  </si>
  <si>
    <t>Bay</t>
  </si>
  <si>
    <t>Cockscomb</t>
  </si>
  <si>
    <t>High</t>
  </si>
  <si>
    <t>Prickleback</t>
  </si>
  <si>
    <t>Pacific Snake</t>
  </si>
  <si>
    <t>Blackbelly</t>
  </si>
  <si>
    <t>Eelpout</t>
  </si>
  <si>
    <t>Penpoint</t>
  </si>
  <si>
    <t>Gunnel</t>
  </si>
  <si>
    <t>Crescent</t>
  </si>
  <si>
    <t>Saddleback</t>
  </si>
  <si>
    <t>Rockweed</t>
  </si>
  <si>
    <t>Sanddab</t>
  </si>
  <si>
    <t>Speckled</t>
  </si>
  <si>
    <t>Arrowtooth</t>
  </si>
  <si>
    <t>Flounder</t>
  </si>
  <si>
    <t>Rex</t>
  </si>
  <si>
    <t>Sole</t>
  </si>
  <si>
    <t>Flathead</t>
  </si>
  <si>
    <t>Slender</t>
  </si>
  <si>
    <t>Dover</t>
  </si>
  <si>
    <t xml:space="preserve">Starry </t>
  </si>
  <si>
    <t>Sand</t>
  </si>
  <si>
    <t>Longnose</t>
  </si>
  <si>
    <t>Skate</t>
  </si>
  <si>
    <t>Trout</t>
  </si>
  <si>
    <t>Pink</t>
  </si>
  <si>
    <t>Salmon</t>
  </si>
  <si>
    <t>Chum</t>
  </si>
  <si>
    <t>Coho</t>
  </si>
  <si>
    <t>Sockeye</t>
  </si>
  <si>
    <t>Chinook</t>
  </si>
  <si>
    <t>Sturgeon</t>
  </si>
  <si>
    <t>Poacher</t>
  </si>
  <si>
    <t xml:space="preserve">Smoothhead </t>
  </si>
  <si>
    <t>Sculpin</t>
  </si>
  <si>
    <t>Red Irish</t>
  </si>
  <si>
    <t>Lord</t>
  </si>
  <si>
    <t>Spotfin</t>
  </si>
  <si>
    <t>Staghorn</t>
  </si>
  <si>
    <t>Sailfin</t>
  </si>
  <si>
    <t>Tidepool</t>
  </si>
  <si>
    <t>Slim</t>
  </si>
  <si>
    <t>Padded</t>
  </si>
  <si>
    <t>Prickly</t>
  </si>
  <si>
    <t>Buffalo</t>
  </si>
  <si>
    <t>Fluffy</t>
  </si>
  <si>
    <t>Grunt</t>
  </si>
  <si>
    <t>Cabezon</t>
  </si>
  <si>
    <t>Greenling</t>
  </si>
  <si>
    <t>Masked</t>
  </si>
  <si>
    <t>Whitespotted</t>
  </si>
  <si>
    <t>Lingcod</t>
  </si>
  <si>
    <t>Tadpole</t>
  </si>
  <si>
    <t>Quillback</t>
  </si>
  <si>
    <t>Rockfish</t>
  </si>
  <si>
    <t>Dogfish</t>
  </si>
  <si>
    <t>Butter</t>
  </si>
  <si>
    <t>Batrachoidiformes</t>
  </si>
  <si>
    <t>Chimaeriformes</t>
  </si>
  <si>
    <t>Clupeiformes</t>
  </si>
  <si>
    <t>Cypriniformes</t>
  </si>
  <si>
    <t>Gadiformes</t>
  </si>
  <si>
    <t>Gasterosteiformes</t>
  </si>
  <si>
    <t>Osmeriformes</t>
  </si>
  <si>
    <t>Perciformes</t>
  </si>
  <si>
    <t>Pholidae</t>
  </si>
  <si>
    <t>Pleuronectiformes</t>
  </si>
  <si>
    <t>Rajiformes</t>
  </si>
  <si>
    <t>Salmoniformes</t>
  </si>
  <si>
    <t>Scorpaeniformes</t>
  </si>
  <si>
    <t>Squalidae</t>
  </si>
  <si>
    <t>Syngnathiformes</t>
  </si>
  <si>
    <t>Batrachoididae</t>
  </si>
  <si>
    <t>Chimaeridae</t>
  </si>
  <si>
    <t>Clupeidae</t>
  </si>
  <si>
    <t>Engraulidae</t>
  </si>
  <si>
    <t>Cyprinidae</t>
  </si>
  <si>
    <t>Gadidae</t>
  </si>
  <si>
    <t>Gadidae </t>
  </si>
  <si>
    <t>Merlucciidae</t>
  </si>
  <si>
    <t>Gasterosteidae</t>
  </si>
  <si>
    <t>Gasterosteidae </t>
  </si>
  <si>
    <t xml:space="preserve">Osmeridae </t>
  </si>
  <si>
    <t>Platytroctidae</t>
  </si>
  <si>
    <t>Ammodytidae</t>
  </si>
  <si>
    <t>Bathymasteridae</t>
  </si>
  <si>
    <t>Embiotocidae</t>
  </si>
  <si>
    <t>Gobiesocidae</t>
  </si>
  <si>
    <t>Gobiidae</t>
  </si>
  <si>
    <t>Stichaeidae</t>
  </si>
  <si>
    <t>Stichaeidae </t>
  </si>
  <si>
    <t>Zoarcidae</t>
  </si>
  <si>
    <t>Bothidae</t>
  </si>
  <si>
    <t>Pleuronectidae</t>
  </si>
  <si>
    <t>Rajidae</t>
  </si>
  <si>
    <t>Salmonidae</t>
  </si>
  <si>
    <t>Agonidae</t>
  </si>
  <si>
    <t>Cottidae</t>
  </si>
  <si>
    <t>Cottidae </t>
  </si>
  <si>
    <t>Hexagrammidae</t>
  </si>
  <si>
    <t>Psychrolutidae</t>
  </si>
  <si>
    <t>Scorpaenidae</t>
  </si>
  <si>
    <t>Syngnathidae</t>
  </si>
  <si>
    <t>Portichthys notatus</t>
  </si>
  <si>
    <t>Hydrolagus colliei</t>
  </si>
  <si>
    <t>Engraulis mordax</t>
  </si>
  <si>
    <t>Cyprinus carpio</t>
  </si>
  <si>
    <t>Microgadus proximus</t>
  </si>
  <si>
    <t>Theragra chalcogramma</t>
  </si>
  <si>
    <t>Merluccius productus</t>
  </si>
  <si>
    <t>Gasterosteus aculeatus</t>
  </si>
  <si>
    <t>Aulorhynchus flavidus</t>
  </si>
  <si>
    <t>Spirinchus thaleichthys</t>
  </si>
  <si>
    <t>Hypomesus pretiosus</t>
  </si>
  <si>
    <t>Ammodytes hexapterus</t>
  </si>
  <si>
    <t>Ronquilus jordani</t>
  </si>
  <si>
    <t>Brachyistius frenatus</t>
  </si>
  <si>
    <t>Cymatogaster aggregata</t>
  </si>
  <si>
    <t>Embiotoca lateralis</t>
  </si>
  <si>
    <t>Rhacochilus vacca</t>
  </si>
  <si>
    <t>Gobiesox maeandricus</t>
  </si>
  <si>
    <t>Clevelandia ios</t>
  </si>
  <si>
    <t>Lepidogobius lepidus</t>
  </si>
  <si>
    <t>Anoplarchus purpurescens</t>
  </si>
  <si>
    <t>Xiphister atropurpureus</t>
  </si>
  <si>
    <t>Lumpenus sagitta</t>
  </si>
  <si>
    <t>Xiphister mucosus</t>
  </si>
  <si>
    <t>Lycodes pacificus</t>
  </si>
  <si>
    <t>Apodichthys flavidus</t>
  </si>
  <si>
    <t>Pholis laeta</t>
  </si>
  <si>
    <t>Pholis ornata</t>
  </si>
  <si>
    <t>Citharichthys sordidus</t>
  </si>
  <si>
    <t>Citharichthys stigmaeus</t>
  </si>
  <si>
    <t>Atheresthes stomias</t>
  </si>
  <si>
    <t>Glyptocephalus zachirus</t>
  </si>
  <si>
    <t>Hippoglossoides elassodon</t>
  </si>
  <si>
    <t>Lepidopsetta bilineata</t>
  </si>
  <si>
    <t>Lyopsetta exilis</t>
  </si>
  <si>
    <t>Microstomus pacificus</t>
  </si>
  <si>
    <t>Parophrys vetulus</t>
  </si>
  <si>
    <t>Platichthys stellatus</t>
  </si>
  <si>
    <t>Psettichthys melanostictus</t>
  </si>
  <si>
    <t>Raja rhina</t>
  </si>
  <si>
    <t>Onchorhynchus mykiss</t>
  </si>
  <si>
    <t xml:space="preserve">Oncorhynchus clarkii clarkii </t>
  </si>
  <si>
    <t>Oncorhynchus gorbuscha</t>
  </si>
  <si>
    <t>Oncorhynchus keta</t>
  </si>
  <si>
    <t>Oncorhynchus kisutch</t>
  </si>
  <si>
    <t>Oncorhynchus nerka</t>
  </si>
  <si>
    <t>Oncorhynchus tshawytscha</t>
  </si>
  <si>
    <t>Artedius lateralis</t>
  </si>
  <si>
    <t>Hemilepidotus hemilepidotus</t>
  </si>
  <si>
    <t>Icelinus tenuis</t>
  </si>
  <si>
    <t>Leptocottus armatus</t>
  </si>
  <si>
    <t>Nautichthys oculofasciatus</t>
  </si>
  <si>
    <t>Oligocottus maculosus</t>
  </si>
  <si>
    <t>Radulinus asprellus</t>
  </si>
  <si>
    <t>Artedius fenestralis</t>
  </si>
  <si>
    <t>Cottus asper</t>
  </si>
  <si>
    <t>Enophrys bison</t>
  </si>
  <si>
    <t>Myoxocephalus polyacanthocephalus</t>
  </si>
  <si>
    <t>Oligocottus snyderi</t>
  </si>
  <si>
    <t>Rhamphocottus richardsonii</t>
  </si>
  <si>
    <t>Scorpaenichthys marmoratus</t>
  </si>
  <si>
    <t>Hexagrammos decagrammus</t>
  </si>
  <si>
    <t>Hexagrammos lagocephalus</t>
  </si>
  <si>
    <t>Hexagrammos octogrammus</t>
  </si>
  <si>
    <t>Hexagrammus stelleri</t>
  </si>
  <si>
    <t>Psychrolutes paradoxus</t>
  </si>
  <si>
    <t>Sebastes maliger</t>
  </si>
  <si>
    <t>Syngnathus leptorhynchus</t>
  </si>
  <si>
    <t>Isopsetta isolepis</t>
  </si>
  <si>
    <t>Apodichthys fucorum</t>
  </si>
  <si>
    <t>Clupea pallasii</t>
  </si>
  <si>
    <t>Ophiodon elongatus</t>
  </si>
  <si>
    <t>Podothecus accipenserinus</t>
  </si>
  <si>
    <t>SNR</t>
  </si>
  <si>
    <t>Pacific Spiny</t>
  </si>
  <si>
    <t>Squalus suckleyi</t>
  </si>
  <si>
    <t>Western Brook</t>
  </si>
  <si>
    <t>Lamprey</t>
  </si>
  <si>
    <t>Lampetra richardsoni</t>
  </si>
  <si>
    <t>Petromyzontiformes</t>
  </si>
  <si>
    <t>Petromyzontidae</t>
  </si>
  <si>
    <t>Lampetras tridentata</t>
  </si>
  <si>
    <t>Petromyzontidae </t>
  </si>
  <si>
    <t>Type</t>
  </si>
  <si>
    <t>Grand Fir</t>
  </si>
  <si>
    <t>Vine Maple</t>
  </si>
  <si>
    <t>Big Leaf Maple</t>
  </si>
  <si>
    <t>Red Alder</t>
  </si>
  <si>
    <t>Arbutus</t>
  </si>
  <si>
    <t>Paper Birch</t>
  </si>
  <si>
    <t>Western Flowering Dogwood</t>
  </si>
  <si>
    <t>Pacific Crab Apple</t>
  </si>
  <si>
    <t>Sitka Spruce</t>
  </si>
  <si>
    <t>Western White Pine</t>
  </si>
  <si>
    <t>Shore Pine</t>
  </si>
  <si>
    <t>Black Cottonwood</t>
  </si>
  <si>
    <t>Bitter Cherry</t>
  </si>
  <si>
    <t>Cascara</t>
  </si>
  <si>
    <t>Western Yew</t>
  </si>
  <si>
    <t>Western Redcedar</t>
  </si>
  <si>
    <t>Western Hemlock</t>
  </si>
  <si>
    <t>Abies grandis</t>
  </si>
  <si>
    <t>Acer circinatum</t>
  </si>
  <si>
    <t>Acer macrophyllum</t>
  </si>
  <si>
    <t>Alnus rubra</t>
  </si>
  <si>
    <t>Arbutus menziesii</t>
  </si>
  <si>
    <t>Betula papyrifera</t>
  </si>
  <si>
    <t xml:space="preserve">Cornus nuttallii </t>
  </si>
  <si>
    <t>Malus fusca</t>
  </si>
  <si>
    <t>Picea sitchensis</t>
  </si>
  <si>
    <t>Pinus monticola</t>
  </si>
  <si>
    <t>Prunus emarginata</t>
  </si>
  <si>
    <t>Rhamnus purshiana</t>
  </si>
  <si>
    <t>Taxus brevifolia</t>
  </si>
  <si>
    <t>Thuja plicata</t>
  </si>
  <si>
    <t>Tsuga heterophylla</t>
  </si>
  <si>
    <t>Pinopsida</t>
  </si>
  <si>
    <t>Pinales</t>
  </si>
  <si>
    <t>Pinaceae</t>
  </si>
  <si>
    <t>Sapindales</t>
  </si>
  <si>
    <t>Aceraceae</t>
  </si>
  <si>
    <t>Fagales</t>
  </si>
  <si>
    <t>Betulaceae</t>
  </si>
  <si>
    <t>Ericales</t>
  </si>
  <si>
    <t>Ericaceae</t>
  </si>
  <si>
    <t xml:space="preserve">Cornus stolonifera </t>
  </si>
  <si>
    <t>Gaultheria shallon</t>
  </si>
  <si>
    <t>Kalmia microphylla</t>
  </si>
  <si>
    <t>Lonicera ciliosa</t>
  </si>
  <si>
    <t>Lonicera involucrata</t>
  </si>
  <si>
    <t>Menziesia ferruginea</t>
  </si>
  <si>
    <t>Oemleria cerasiformis</t>
  </si>
  <si>
    <t>Oplopanax horridus</t>
  </si>
  <si>
    <t>Philadelphus lewisii</t>
  </si>
  <si>
    <t>Physocarpus capitatus</t>
  </si>
  <si>
    <t>Rhododendron groenlandicum</t>
  </si>
  <si>
    <t>Ribes bracteosum</t>
  </si>
  <si>
    <t>Ribes lacustre</t>
  </si>
  <si>
    <t>Rubus parviflorus</t>
  </si>
  <si>
    <t>Rubus spectabilis</t>
  </si>
  <si>
    <t>Rubus ursinus</t>
  </si>
  <si>
    <t>Salix hookeriana</t>
  </si>
  <si>
    <t>Salix scouleriana</t>
  </si>
  <si>
    <t xml:space="preserve">Sorbus sitchensis </t>
  </si>
  <si>
    <t>Vaccinium ovatum</t>
  </si>
  <si>
    <t>Vaccinium alaskaense</t>
  </si>
  <si>
    <t>Vaccinium ovalifolium</t>
  </si>
  <si>
    <t>Vaccinium parvifolium</t>
  </si>
  <si>
    <t>Saskatoon</t>
  </si>
  <si>
    <t>Red Osier Dogwood</t>
  </si>
  <si>
    <t>Salal</t>
  </si>
  <si>
    <t>Ocean Spray</t>
  </si>
  <si>
    <t>Western Trumpet Honeysuckle</t>
  </si>
  <si>
    <t>Black Twinberry</t>
  </si>
  <si>
    <t>Tall Oregon-Grape</t>
  </si>
  <si>
    <t>Dull Oregon-Grape</t>
  </si>
  <si>
    <t>Indian Plum</t>
  </si>
  <si>
    <t>Devil’S Club</t>
  </si>
  <si>
    <t>Mock Orange</t>
  </si>
  <si>
    <t>Pacific Ninebark</t>
  </si>
  <si>
    <t>Labrador Tea</t>
  </si>
  <si>
    <t>Stink Currant</t>
  </si>
  <si>
    <t>Black Swamp Gooseberry</t>
  </si>
  <si>
    <t>Nootka Rose</t>
  </si>
  <si>
    <t>Black Raspberry</t>
  </si>
  <si>
    <t>Thimbleberry</t>
  </si>
  <si>
    <t>Salmonberry</t>
  </si>
  <si>
    <t>Trailing Blackberry</t>
  </si>
  <si>
    <t>Pacific Willow</t>
  </si>
  <si>
    <t>Sitka Mountain Ash</t>
  </si>
  <si>
    <t>Hardhack</t>
  </si>
  <si>
    <t>Snowberry</t>
  </si>
  <si>
    <t>Evergreen Huckleberry</t>
  </si>
  <si>
    <t>Alaskan Blueberry</t>
  </si>
  <si>
    <t>Oval-Leafed Blueberry</t>
  </si>
  <si>
    <t>Red Huckleberry</t>
  </si>
  <si>
    <t>Shrubs</t>
  </si>
  <si>
    <t>Trees</t>
  </si>
  <si>
    <t>Achillea millefolium</t>
  </si>
  <si>
    <t>Adenocaulon bicolor</t>
  </si>
  <si>
    <t>Agrostis sp.</t>
  </si>
  <si>
    <t>Anaphalis margaritacea</t>
  </si>
  <si>
    <t>Atriplex dioica</t>
  </si>
  <si>
    <t>Aruncus dioicus</t>
  </si>
  <si>
    <t>Blechnum spicant</t>
  </si>
  <si>
    <t>Brasenia schreberi</t>
  </si>
  <si>
    <t>Bromus sitchensis</t>
  </si>
  <si>
    <t>Cakile edentula</t>
  </si>
  <si>
    <t>Cardamine oligosperma</t>
  </si>
  <si>
    <t>Carex obnupta</t>
  </si>
  <si>
    <t>Carex utriculata</t>
  </si>
  <si>
    <t>Circaea alpina</t>
  </si>
  <si>
    <t>Claytonia sibirica</t>
  </si>
  <si>
    <t>Conyza canadensis</t>
  </si>
  <si>
    <t>Cornus canadensis</t>
  </si>
  <si>
    <t>Dicentra formosa</t>
  </si>
  <si>
    <t>Drosera rotundifolia</t>
  </si>
  <si>
    <t>Dryopteris expansa</t>
  </si>
  <si>
    <t>Equisetum arvense</t>
  </si>
  <si>
    <t>Equisetum fluviatile</t>
  </si>
  <si>
    <t>Galium aparine</t>
  </si>
  <si>
    <t>Galium triflorum</t>
  </si>
  <si>
    <t>Glyceria elata</t>
  </si>
  <si>
    <t>Juncus ensifolius</t>
  </si>
  <si>
    <t>Juncus tenuis</t>
  </si>
  <si>
    <t>Lemna minor</t>
  </si>
  <si>
    <t>Luzula fastigiata</t>
  </si>
  <si>
    <t>Lycopus uniflorus</t>
  </si>
  <si>
    <t>Maianthemum dilatatum</t>
  </si>
  <si>
    <t>Menyanthes trifoliata</t>
  </si>
  <si>
    <t>Oenanthe sarmentosa</t>
  </si>
  <si>
    <t>Poa pratensis</t>
  </si>
  <si>
    <t>Polypodium glycyrrhiza</t>
  </si>
  <si>
    <t>Polystichum munitum</t>
  </si>
  <si>
    <t>Potamogeton spp.</t>
  </si>
  <si>
    <t>Schoenoplectus acutus</t>
  </si>
  <si>
    <t>Scirpus microcarpus</t>
  </si>
  <si>
    <t>Sedum oreganum</t>
  </si>
  <si>
    <t>Sedum spathulifolium</t>
  </si>
  <si>
    <t>Selaginella wallacei</t>
  </si>
  <si>
    <t>Stellaria crispa</t>
  </si>
  <si>
    <t>Tellima grandiflora</t>
  </si>
  <si>
    <t>Tolmiea menziesii</t>
  </si>
  <si>
    <t>Trisetum cernuum</t>
  </si>
  <si>
    <t>Typha latifolia</t>
  </si>
  <si>
    <t>Viola palustris</t>
  </si>
  <si>
    <t>Common Yarrow</t>
  </si>
  <si>
    <t>American Trailplant | Pathfinder</t>
  </si>
  <si>
    <t>Bentgrass Species</t>
  </si>
  <si>
    <t>Pearly Everlasting</t>
  </si>
  <si>
    <t>Pacific Silverweed</t>
  </si>
  <si>
    <t>Thick Orach(E)/Saline Toothbrush</t>
  </si>
  <si>
    <t>Lady Fern</t>
  </si>
  <si>
    <t>Deer Fern</t>
  </si>
  <si>
    <t>Watershield</t>
  </si>
  <si>
    <t>Alaska Brome</t>
  </si>
  <si>
    <t>Bluejoint Reedgrass</t>
  </si>
  <si>
    <t>American Searocket</t>
  </si>
  <si>
    <t>Few-Seeded Bittercress</t>
  </si>
  <si>
    <t>Dewey's Sedge</t>
  </si>
  <si>
    <t>Slough Sedge</t>
  </si>
  <si>
    <t>Awl-Fruited Sedge</t>
  </si>
  <si>
    <t>Beaked Sedge</t>
  </si>
  <si>
    <t>Enchanter's Nightshade</t>
  </si>
  <si>
    <t>Siberian Miner’S Lettuce</t>
  </si>
  <si>
    <t>Marsh Cinquefoil</t>
  </si>
  <si>
    <t>Canadian Fleabane/Horseweed</t>
  </si>
  <si>
    <t>Bunchberry</t>
  </si>
  <si>
    <t>Pacific Bleeding-Heart</t>
  </si>
  <si>
    <t>Round-Leaved Sundew</t>
  </si>
  <si>
    <t>Spiny Wood Fern</t>
  </si>
  <si>
    <t>Fireweed</t>
  </si>
  <si>
    <t>Purple-Leaved Willow-Herb</t>
  </si>
  <si>
    <t>Common Horsetail</t>
  </si>
  <si>
    <t>Northern Giant Horsetail</t>
  </si>
  <si>
    <t>Swamp Horsetail</t>
  </si>
  <si>
    <t>Scouring-Rush</t>
  </si>
  <si>
    <t>Northern Scouring-Rush</t>
  </si>
  <si>
    <t>Common Cleavers</t>
  </si>
  <si>
    <t>Sweet-Scented Bedstraw</t>
  </si>
  <si>
    <t>Large-Leaved Avens</t>
  </si>
  <si>
    <t>Tall Mannagrass</t>
  </si>
  <si>
    <t>Smallflower Alumroot</t>
  </si>
  <si>
    <t>Jointed Rush</t>
  </si>
  <si>
    <t>Toad Rush</t>
  </si>
  <si>
    <t>Common Rush</t>
  </si>
  <si>
    <t>Slender Rush</t>
  </si>
  <si>
    <t>Beach Pea</t>
  </si>
  <si>
    <t>Common Duckweed/Water Lentil</t>
  </si>
  <si>
    <t>Twinflower</t>
  </si>
  <si>
    <t>Forked Wood-Rush | Smallflowered Woodrush</t>
  </si>
  <si>
    <t>Small-Flowered Woodrush</t>
  </si>
  <si>
    <t>Running Clubmoss</t>
  </si>
  <si>
    <t>Northern Bugleweed</t>
  </si>
  <si>
    <t>Western Skunk Cabbage</t>
  </si>
  <si>
    <t>False Lily-Of-The-Valley</t>
  </si>
  <si>
    <t>Buckbean</t>
  </si>
  <si>
    <t>Yellow Monkey Flower</t>
  </si>
  <si>
    <t>Small-Leaved Montia</t>
  </si>
  <si>
    <t>Pacific Water-Parsely</t>
  </si>
  <si>
    <t>Sweet-Cicely</t>
  </si>
  <si>
    <t>Kentucky Bluegrass</t>
  </si>
  <si>
    <t>Licorice Fern</t>
  </si>
  <si>
    <t>Sword Fern</t>
  </si>
  <si>
    <t>Pondweed</t>
  </si>
  <si>
    <t>Bracken Fern</t>
  </si>
  <si>
    <t>Marsh Yellow Cress</t>
  </si>
  <si>
    <t>Hardstem Bulrush</t>
  </si>
  <si>
    <t>Small-Flowered Bulrush</t>
  </si>
  <si>
    <t>Oregon Stonecrop</t>
  </si>
  <si>
    <t>Wallace’S Selaginella</t>
  </si>
  <si>
    <t>Crisp Starwort | Crisp Sandwort | Curled Sandwort</t>
  </si>
  <si>
    <t>Clasping Twisted Stalk</t>
  </si>
  <si>
    <t>Fringecup</t>
  </si>
  <si>
    <t>Three-Leaved Foamflower</t>
  </si>
  <si>
    <t>Piggy-Back Plant</t>
  </si>
  <si>
    <t>Broad-Leaved Starflower</t>
  </si>
  <si>
    <t>Nodding Trisetum</t>
  </si>
  <si>
    <t>Cattail</t>
  </si>
  <si>
    <t>Stinging Nettle</t>
  </si>
  <si>
    <t>American Brooklime</t>
  </si>
  <si>
    <t>Giant Vetch</t>
  </si>
  <si>
    <t>Marsh Violet</t>
  </si>
  <si>
    <t>Herbs</t>
  </si>
  <si>
    <t>Arceuthobium campylopodum</t>
  </si>
  <si>
    <t>Ceratodon purpureus</t>
  </si>
  <si>
    <t>Dicranum scoparium</t>
  </si>
  <si>
    <t>Didymodon vinealis</t>
  </si>
  <si>
    <t>Homalothecium nuttallii</t>
  </si>
  <si>
    <t>Hypnum circinale</t>
  </si>
  <si>
    <t>Kindbergia oreganum</t>
  </si>
  <si>
    <t>Leucolepis acanthoneuron</t>
  </si>
  <si>
    <t>Metaneckera menziesii</t>
  </si>
  <si>
    <t>Orthotrichum lyellii</t>
  </si>
  <si>
    <t>Plagiomnium insigne</t>
  </si>
  <si>
    <t>Pseudotaxiphyllum elegans</t>
  </si>
  <si>
    <t>Rhizomnium glabrescens</t>
  </si>
  <si>
    <t>Rhytidiadelphus squarrosus</t>
  </si>
  <si>
    <t>Schistidium crassipilum</t>
  </si>
  <si>
    <t>Sphagnum capillifolium</t>
  </si>
  <si>
    <t>Sphagnum palustre</t>
  </si>
  <si>
    <t>Syntrichia ruralis</t>
  </si>
  <si>
    <t>Climacium dendroides</t>
  </si>
  <si>
    <t>Dicranoweisia cirrata</t>
  </si>
  <si>
    <t>Dicranum tauricum</t>
  </si>
  <si>
    <t>Atrichum undulatum</t>
  </si>
  <si>
    <t>Calliergonella cuspidata</t>
  </si>
  <si>
    <t>Claopodium crispifolium</t>
  </si>
  <si>
    <t>Dichodontium pellucidum</t>
  </si>
  <si>
    <t>Dicranella heteromalla</t>
  </si>
  <si>
    <t>Dicranum fuscescens</t>
  </si>
  <si>
    <t>Homalothecium fulgescens</t>
  </si>
  <si>
    <t>Hylocomium splendens</t>
  </si>
  <si>
    <t>Kindbergia praelongum</t>
  </si>
  <si>
    <t>Pleurozium schreberi</t>
  </si>
  <si>
    <t>Pogonatum contortum</t>
  </si>
  <si>
    <t>Pohlia longibracteata</t>
  </si>
  <si>
    <t>Polytrichum commune</t>
  </si>
  <si>
    <t>Polytrichum formosum</t>
  </si>
  <si>
    <t>Polytrichum juniperinum</t>
  </si>
  <si>
    <t>Polytrichum piliferum</t>
  </si>
  <si>
    <t>Racomitrium heterostichum</t>
  </si>
  <si>
    <t>Rhytidiadelphus loreus</t>
  </si>
  <si>
    <t>Rhytidium rugosum</t>
  </si>
  <si>
    <t>Schistidium papillosum</t>
  </si>
  <si>
    <t>Tetraphis pellucida</t>
  </si>
  <si>
    <t>Tortula muralis</t>
  </si>
  <si>
    <t>Common Smoothcap</t>
  </si>
  <si>
    <t>Claopodium Moss | Rough Moss</t>
  </si>
  <si>
    <t>Dusky Fork Moss</t>
  </si>
  <si>
    <t>Macoun's Bileaf Moss | Macoun's Heterocladium Moss</t>
  </si>
  <si>
    <t>Tree Mat Homalothecium Moss | Yellow Curl-Moss</t>
  </si>
  <si>
    <t>Dichodontium Moss | Transparent Rake-moss</t>
  </si>
  <si>
    <t>Contorted Pogonatum Moss</t>
  </si>
  <si>
    <t>Longbract Pohlia Moss</t>
  </si>
  <si>
    <t>Commons Haircap Moss</t>
  </si>
  <si>
    <t>Juniper Haircap Moss</t>
  </si>
  <si>
    <t>Lanky Moss</t>
  </si>
  <si>
    <t>Fat Bog Moss</t>
  </si>
  <si>
    <t>Mosses</t>
  </si>
  <si>
    <t>Bazzania denudata</t>
  </si>
  <si>
    <t xml:space="preserve">Calypogeia azurea </t>
  </si>
  <si>
    <t>Calypogeia muelleriana</t>
  </si>
  <si>
    <t xml:space="preserve">Cephalozia bicuspidata </t>
  </si>
  <si>
    <t>Lepidozia reptans</t>
  </si>
  <si>
    <t xml:space="preserve">Lophocolea cuspidata </t>
  </si>
  <si>
    <t>Lophocolea heterophylla</t>
  </si>
  <si>
    <t xml:space="preserve">Metzgeria conjugata </t>
  </si>
  <si>
    <t>Pellia neesiana</t>
  </si>
  <si>
    <t>Radula bolanderi</t>
  </si>
  <si>
    <t>Riccardia latifrons</t>
  </si>
  <si>
    <t>Scapania bolanderi</t>
  </si>
  <si>
    <t>Scapania undulata</t>
  </si>
  <si>
    <t>Shiny Liverwort, Ring Pellia</t>
  </si>
  <si>
    <t>Liverworts</t>
  </si>
  <si>
    <t>Larus glaucoides</t>
  </si>
  <si>
    <t>Pond (red-eared subspecies)</t>
  </si>
  <si>
    <t>Rainbow</t>
  </si>
  <si>
    <t>Common Name</t>
  </si>
  <si>
    <t>Dicotyledoneae</t>
  </si>
  <si>
    <t>Asterales</t>
  </si>
  <si>
    <t>Asteraceae</t>
  </si>
  <si>
    <t>Filicopsida</t>
  </si>
  <si>
    <t>Filicales</t>
  </si>
  <si>
    <t>Pteridaceae</t>
  </si>
  <si>
    <t>Monocotyledoneae</t>
  </si>
  <si>
    <t>Poales</t>
  </si>
  <si>
    <t>Poaceae</t>
  </si>
  <si>
    <t>Rosales</t>
  </si>
  <si>
    <t>Rosaceae</t>
  </si>
  <si>
    <t>Western Dwarf Mistletoe</t>
  </si>
  <si>
    <t>Other</t>
  </si>
  <si>
    <t>Santales</t>
  </si>
  <si>
    <t>Viscaceae</t>
  </si>
  <si>
    <t>Goat’s Beard</t>
  </si>
  <si>
    <t>Dryopteridaceae</t>
  </si>
  <si>
    <t>Atrichum selwynii</t>
  </si>
  <si>
    <t>Bryopsida</t>
  </si>
  <si>
    <t>Polytrichales</t>
  </si>
  <si>
    <t>Polytrichaceae</t>
  </si>
  <si>
    <t>Caryophyllales</t>
  </si>
  <si>
    <t>Chenopodiaceae</t>
  </si>
  <si>
    <t>Barbula convoluta</t>
  </si>
  <si>
    <t>Pottiales</t>
  </si>
  <si>
    <t>Pottiaceae</t>
  </si>
  <si>
    <t>Jungermanniopsida</t>
  </si>
  <si>
    <t>Jungermanniales</t>
  </si>
  <si>
    <t>Lepidoziaceae</t>
  </si>
  <si>
    <t>Berberis aquifolium</t>
  </si>
  <si>
    <t>Ranunculales</t>
  </si>
  <si>
    <t>Berberidaceae</t>
  </si>
  <si>
    <t>Berberis nervosa</t>
  </si>
  <si>
    <t>Can't figure out ssp</t>
  </si>
  <si>
    <t>Blechnaceae</t>
  </si>
  <si>
    <t>Coast Boykinia</t>
  </si>
  <si>
    <t>Boykinia occidentalis</t>
  </si>
  <si>
    <t>Saxifragaceae</t>
  </si>
  <si>
    <t>Nymphaeales</t>
  </si>
  <si>
    <t>Cabombaceae</t>
  </si>
  <si>
    <t>Cyperales</t>
  </si>
  <si>
    <t>Buckiella undulata</t>
  </si>
  <si>
    <t>Hypnales</t>
  </si>
  <si>
    <t>Hypnaceae</t>
  </si>
  <si>
    <t>Capparales</t>
  </si>
  <si>
    <t>Brassicaceae</t>
  </si>
  <si>
    <t>Calliergonella Moss | Pointed Spear-Moss</t>
  </si>
  <si>
    <t>Amblystegiaceae</t>
  </si>
  <si>
    <t>Calypogeia azurea</t>
  </si>
  <si>
    <t>Calypogeiaceae</t>
  </si>
  <si>
    <t>Cyperaceae</t>
  </si>
  <si>
    <t>Cephalozia bicuspidata</t>
  </si>
  <si>
    <t>Cephaloziaceae</t>
  </si>
  <si>
    <t>Dicranales</t>
  </si>
  <si>
    <t>Ditrichaceae</t>
  </si>
  <si>
    <t>Chamerion angustifolium</t>
  </si>
  <si>
    <t>Myrtales</t>
  </si>
  <si>
    <t>Onagraceae</t>
  </si>
  <si>
    <t>Leskeaceae</t>
  </si>
  <si>
    <t>Portulacaceae</t>
  </si>
  <si>
    <t xml:space="preserve">Climacium dendroides </t>
  </si>
  <si>
    <t>Leucodontales</t>
  </si>
  <si>
    <t>Climaciaceae</t>
  </si>
  <si>
    <t>Comarum palustre</t>
  </si>
  <si>
    <t>Cornales</t>
  </si>
  <si>
    <t>Cornaceae</t>
  </si>
  <si>
    <t>Beaked Hazelnut</t>
  </si>
  <si>
    <t>Papaverales</t>
  </si>
  <si>
    <t>Fumariaceae</t>
  </si>
  <si>
    <t>Dicranaceae</t>
  </si>
  <si>
    <t>Dicranella Moss | Silky forklet-moss</t>
  </si>
  <si>
    <t>Nepenthales</t>
  </si>
  <si>
    <t>Droseraceae</t>
  </si>
  <si>
    <t>Equisetopsida</t>
  </si>
  <si>
    <t>Equisetales</t>
  </si>
  <si>
    <t>Equisetaceae</t>
  </si>
  <si>
    <t>Erythranthe guttata</t>
  </si>
  <si>
    <t>Scrophulariales</t>
  </si>
  <si>
    <t>Scrophulariaceae</t>
  </si>
  <si>
    <t>Rubiales</t>
  </si>
  <si>
    <t>Rubiaceae</t>
  </si>
  <si>
    <t>Heterocladium macounii</t>
  </si>
  <si>
    <t>Pterigynandraceae</t>
  </si>
  <si>
    <t>Brachytheciaceae</t>
  </si>
  <si>
    <t>Hylocomiaceae</t>
  </si>
  <si>
    <t>Juncales</t>
  </si>
  <si>
    <t>Juncaceae</t>
  </si>
  <si>
    <t>Fabales</t>
  </si>
  <si>
    <t>Fabaceae</t>
  </si>
  <si>
    <t>Arales</t>
  </si>
  <si>
    <t>Lemnaceae</t>
  </si>
  <si>
    <t>Bryales</t>
  </si>
  <si>
    <t>Mniaceae</t>
  </si>
  <si>
    <t>Dune Wildrye</t>
  </si>
  <si>
    <t>Dipsacales</t>
  </si>
  <si>
    <t>Caprifoliaceae</t>
  </si>
  <si>
    <t>Lophocolea cuspidata</t>
  </si>
  <si>
    <t>Lophocoleaceae</t>
  </si>
  <si>
    <r>
      <t xml:space="preserve">Lycopodium clavatum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integerrimum</t>
    </r>
  </si>
  <si>
    <t>Lycopodiopsida</t>
  </si>
  <si>
    <t>Lycopodiales</t>
  </si>
  <si>
    <t>Lycopodiaceae</t>
  </si>
  <si>
    <t>Lamiales</t>
  </si>
  <si>
    <t>Lamiaceae</t>
  </si>
  <si>
    <t>Lysichitum americanus</t>
  </si>
  <si>
    <t>Araceae</t>
  </si>
  <si>
    <t>Liliales</t>
  </si>
  <si>
    <t>Liliaceae</t>
  </si>
  <si>
    <t>Solanales</t>
  </si>
  <si>
    <t>Menyanthaceae</t>
  </si>
  <si>
    <t>Neckeraceae</t>
  </si>
  <si>
    <t>Metzgeriales</t>
  </si>
  <si>
    <t>Metzgeriaceae</t>
  </si>
  <si>
    <t>Boraginaceae</t>
  </si>
  <si>
    <t>Apiales</t>
  </si>
  <si>
    <t>Apiaceae</t>
  </si>
  <si>
    <t>Araliaceae</t>
  </si>
  <si>
    <t>Orthotrichales</t>
  </si>
  <si>
    <t>Orthotrichaceae</t>
  </si>
  <si>
    <t>Pelliaceae</t>
  </si>
  <si>
    <t>Hydrangeaceae</t>
  </si>
  <si>
    <t>Red-stemmed Feathermoss | Schreber's Big Red Stem Moss</t>
  </si>
  <si>
    <t>Entodontaceae</t>
  </si>
  <si>
    <t>Pohlia annotina</t>
  </si>
  <si>
    <t>Bryaceae</t>
  </si>
  <si>
    <t>Polypodiaceae</t>
  </si>
  <si>
    <t xml:space="preserve">Polytrichum piliferum </t>
  </si>
  <si>
    <t>Populus trichocarpa</t>
  </si>
  <si>
    <t>Salicales</t>
  </si>
  <si>
    <t>Salicaceae</t>
  </si>
  <si>
    <t>Racomitrium Moss | Bristly/Lesser Fringe-moss</t>
  </si>
  <si>
    <t>Grimmiales</t>
  </si>
  <si>
    <t>Grimmiaceae</t>
  </si>
  <si>
    <t>Radulaceae</t>
  </si>
  <si>
    <t>Rhamnales</t>
  </si>
  <si>
    <t>Rhamnaceae</t>
  </si>
  <si>
    <t xml:space="preserve">Rhytidium rugosum </t>
  </si>
  <si>
    <t>Rhytidiaceae</t>
  </si>
  <si>
    <t>Grossulariaceae</t>
  </si>
  <si>
    <t>Red Flowering Currant</t>
  </si>
  <si>
    <t>Aneuraceae</t>
  </si>
  <si>
    <t>Scapaniaceae</t>
  </si>
  <si>
    <t>Crassulaceae</t>
  </si>
  <si>
    <t>Broad-leaved Stonecrop</t>
  </si>
  <si>
    <t>Isoetopsida</t>
  </si>
  <si>
    <t>Selaginellales</t>
  </si>
  <si>
    <t>Selaginellaceae</t>
  </si>
  <si>
    <t>Solenostoma rubrum</t>
  </si>
  <si>
    <t>Jungermanniaceae</t>
  </si>
  <si>
    <t>Sphagnopsida</t>
  </si>
  <si>
    <t>Sphagnales</t>
  </si>
  <si>
    <t>Sphagnaceae</t>
  </si>
  <si>
    <t>Caryophyllaceae</t>
  </si>
  <si>
    <t>Taxales</t>
  </si>
  <si>
    <t>Taxaceae</t>
  </si>
  <si>
    <t>Common Four-tooth Moss</t>
  </si>
  <si>
    <t>Tetraphidales</t>
  </si>
  <si>
    <t>Tetraphidaceae</t>
  </si>
  <si>
    <t>Cupressaceae</t>
  </si>
  <si>
    <t>Tortula Moss| Wall Screw-Moss</t>
  </si>
  <si>
    <t>Primulales</t>
  </si>
  <si>
    <t>Primulaceae</t>
  </si>
  <si>
    <t>Typhales</t>
  </si>
  <si>
    <t>Typhaceae</t>
  </si>
  <si>
    <t>Urticales</t>
  </si>
  <si>
    <t>Urticaceae</t>
  </si>
  <si>
    <t>Violales</t>
  </si>
  <si>
    <t>Violaceae</t>
  </si>
  <si>
    <t>Zygodon Moss</t>
  </si>
  <si>
    <t>Western Maidenhair Fern</t>
  </si>
  <si>
    <t xml:space="preserve">Isothecium myosuroides </t>
  </si>
  <si>
    <t>Erythranthe moschata</t>
  </si>
  <si>
    <t>Musk-flower</t>
  </si>
  <si>
    <t>Phrymaceae</t>
  </si>
  <si>
    <t>Nuphar polysepala</t>
  </si>
  <si>
    <t>Rocky Mountain Pond Lily</t>
  </si>
  <si>
    <t>Nymphaeaceae</t>
  </si>
  <si>
    <t>Sphagnum pacificum</t>
  </si>
  <si>
    <t>Can't tell if it's really convoluta variant.</t>
  </si>
  <si>
    <t>Can't figure out the ssp.</t>
  </si>
  <si>
    <t>There're the angustifolia and pratensis ssp, but they're both exotic.</t>
  </si>
  <si>
    <t>Important to figure out ssp because it is blue-listed.</t>
  </si>
  <si>
    <t>Sword-leaved Rush</t>
  </si>
  <si>
    <t>Bog-laurel</t>
  </si>
  <si>
    <t>Coast Douglas Fir</t>
  </si>
  <si>
    <t>Coastal Red Elderberry</t>
  </si>
  <si>
    <t>Myrrhis odorata</t>
  </si>
  <si>
    <t>Najadales</t>
  </si>
  <si>
    <t>Potamogetonaceae</t>
  </si>
  <si>
    <t>Hidden Goldspeck Lichen</t>
  </si>
  <si>
    <t>Trumpeting Pixie</t>
  </si>
  <si>
    <t>Rim Lichen</t>
  </si>
  <si>
    <t>Dust Lichen</t>
  </si>
  <si>
    <t>Bloody Heart Lichen</t>
  </si>
  <si>
    <t>Hammered Shield Lichen</t>
  </si>
  <si>
    <t>Grey Starburst</t>
  </si>
  <si>
    <t>Candelaria concolor</t>
  </si>
  <si>
    <t>Cladonia fimbriata</t>
  </si>
  <si>
    <t>Cladonia macilenta</t>
  </si>
  <si>
    <t>Cladonia squamosa</t>
  </si>
  <si>
    <t>Evernia prunastri</t>
  </si>
  <si>
    <t>Hypogymnia physodes</t>
  </si>
  <si>
    <t>Hypogymnia tubulosa</t>
  </si>
  <si>
    <t>Lecanora sp.</t>
  </si>
  <si>
    <t>Lepraria incana</t>
  </si>
  <si>
    <t>Mycoblastus sanguinarius</t>
  </si>
  <si>
    <t>Parmelia hygrophila</t>
  </si>
  <si>
    <t>Parmelia sulcata</t>
  </si>
  <si>
    <t>Parmeliopsis ambigua</t>
  </si>
  <si>
    <t>Parmeliopsis hyperopta</t>
  </si>
  <si>
    <t>Platismatia glauca</t>
  </si>
  <si>
    <t>Usnea subfloridana</t>
  </si>
  <si>
    <t>Lichen</t>
  </si>
  <si>
    <t>Candelaria aurella</t>
  </si>
  <si>
    <t>Ascomycetes</t>
  </si>
  <si>
    <t>Lecanorales</t>
  </si>
  <si>
    <t>Candelariaceae</t>
  </si>
  <si>
    <t>Cladoniaceae</t>
  </si>
  <si>
    <t>Dragon Pixie</t>
  </si>
  <si>
    <t>Lipstick Pixie</t>
  </si>
  <si>
    <t>Valley Oakmoss</t>
  </si>
  <si>
    <t>Parmeliaceae</t>
  </si>
  <si>
    <t>Monk's Hood</t>
  </si>
  <si>
    <t>Dog Bone</t>
  </si>
  <si>
    <t>Lecanoraceae</t>
  </si>
  <si>
    <t>Lecanoromycetes</t>
  </si>
  <si>
    <t>Stereocaulaceae</t>
  </si>
  <si>
    <t>Melanelixia subaurifera</t>
  </si>
  <si>
    <t>Granulating Crottle</t>
  </si>
  <si>
    <t>Green Starburst</t>
  </si>
  <si>
    <t>Ragbag</t>
  </si>
  <si>
    <t>Silver-lined Wrinkle</t>
  </si>
  <si>
    <t>Nit Beard</t>
  </si>
  <si>
    <t xml:space="preserve">S4 </t>
  </si>
  <si>
    <t>Tephromelataceae</t>
  </si>
  <si>
    <t>Amanita flavorubescens</t>
  </si>
  <si>
    <t>Clitopilus prunulus</t>
  </si>
  <si>
    <t>Cortinarius</t>
  </si>
  <si>
    <t>Entoloma</t>
  </si>
  <si>
    <t>Gomphidius tomentosus</t>
  </si>
  <si>
    <t>Hypomyces aurantius</t>
  </si>
  <si>
    <t>Inocybe</t>
  </si>
  <si>
    <t>Laccaria amethstina</t>
  </si>
  <si>
    <t>Laccaria laccata</t>
  </si>
  <si>
    <t>Lentinus</t>
  </si>
  <si>
    <t>Lepiota</t>
  </si>
  <si>
    <t>Leptonia</t>
  </si>
  <si>
    <t>Melampsora epitea</t>
  </si>
  <si>
    <t>Paxillus involutus</t>
  </si>
  <si>
    <t>Pleurotus porrigens</t>
  </si>
  <si>
    <t>Pluteus cervinus</t>
  </si>
  <si>
    <t>Psilocybe cyanescens</t>
  </si>
  <si>
    <t>Russula</t>
  </si>
  <si>
    <t>Tricholoma</t>
  </si>
  <si>
    <t>Agrocybe acericola</t>
  </si>
  <si>
    <t>Changed from Agrocybe aggericola</t>
  </si>
  <si>
    <t>Agaricomycetes</t>
  </si>
  <si>
    <t>Agaricales</t>
  </si>
  <si>
    <t>Strophariaceae</t>
  </si>
  <si>
    <t>Amanita muscaria</t>
  </si>
  <si>
    <t>Amanitaceae</t>
  </si>
  <si>
    <t>Fly Agaric</t>
  </si>
  <si>
    <t xml:space="preserve">Annulohypoxylon multiforme </t>
  </si>
  <si>
    <t>Birch Woodwart</t>
  </si>
  <si>
    <t>Hypoxylaceae</t>
  </si>
  <si>
    <t>Xylariales</t>
  </si>
  <si>
    <t>Sordariomycetes</t>
  </si>
  <si>
    <t>Honey Fungus</t>
  </si>
  <si>
    <t>Armillaria mellea</t>
  </si>
  <si>
    <t>Physalacriaceae</t>
  </si>
  <si>
    <t>Biscogniauxia uniapiculata</t>
  </si>
  <si>
    <t>Xylariaceae</t>
  </si>
  <si>
    <t>Boletales</t>
  </si>
  <si>
    <t>Boletaceae</t>
  </si>
  <si>
    <t xml:space="preserve">Boletus smithii </t>
  </si>
  <si>
    <t>Agaricaceae</t>
  </si>
  <si>
    <t xml:space="preserve">Bovista </t>
  </si>
  <si>
    <t>Genus</t>
  </si>
  <si>
    <t>Pacific Golden Chanterelle</t>
  </si>
  <si>
    <t xml:space="preserve">Cantharellus formosus </t>
  </si>
  <si>
    <t>Cantharellales</t>
  </si>
  <si>
    <t>Cantharellaceae</t>
  </si>
  <si>
    <t>Clavaria</t>
  </si>
  <si>
    <t>Clavariaceae</t>
  </si>
  <si>
    <t>Crested Coral Fungus</t>
  </si>
  <si>
    <t>Fungus</t>
  </si>
  <si>
    <t>Clavulinaceae</t>
  </si>
  <si>
    <t>Clavulina cristata</t>
  </si>
  <si>
    <t xml:space="preserve">Clitocybe ectypoides </t>
  </si>
  <si>
    <t>Tricholomataceae</t>
  </si>
  <si>
    <t xml:space="preserve">Clitocybe multiceps </t>
  </si>
  <si>
    <t>Entolomataceae</t>
  </si>
  <si>
    <t xml:space="preserve">Coprinus comatus </t>
  </si>
  <si>
    <t>Shaggy Mane</t>
  </si>
  <si>
    <t>Coprinellus micaceus</t>
  </si>
  <si>
    <t>Glistening Inky Cap</t>
  </si>
  <si>
    <t>Psathyrellaceae</t>
  </si>
  <si>
    <t>Miller</t>
  </si>
  <si>
    <t>Cortinariaceae</t>
  </si>
  <si>
    <t>Cyathus</t>
  </si>
  <si>
    <t>Bird's Nest Fungi</t>
  </si>
  <si>
    <t>Nidulariaceae</t>
  </si>
  <si>
    <t>Diatrypaceae</t>
  </si>
  <si>
    <t>Diatrype stigma </t>
  </si>
  <si>
    <t>Common Tarcrust</t>
  </si>
  <si>
    <t>Velvet Stem</t>
  </si>
  <si>
    <t>Artist's Conk</t>
  </si>
  <si>
    <t xml:space="preserve">Fomitopsis pinicola </t>
  </si>
  <si>
    <t>Polyporales</t>
  </si>
  <si>
    <t>Fomitopsidaceae</t>
  </si>
  <si>
    <t>Dog Vomit / Scrambled Egg Slime</t>
  </si>
  <si>
    <t>Slime Mold</t>
  </si>
  <si>
    <t>Fuligo septica</t>
  </si>
  <si>
    <t>Myxogastria</t>
  </si>
  <si>
    <t>Physarales</t>
  </si>
  <si>
    <t>Physaraceae</t>
  </si>
  <si>
    <t xml:space="preserve">Ganoderma applanatum </t>
  </si>
  <si>
    <t>Ganodermataceae</t>
  </si>
  <si>
    <t>Western Varnished Conk</t>
  </si>
  <si>
    <t>Ganoderma oregonense</t>
  </si>
  <si>
    <t>Geastrum triplex</t>
  </si>
  <si>
    <t>Geastrales</t>
  </si>
  <si>
    <t>Geastraceae</t>
  </si>
  <si>
    <t>Triple Earthstar</t>
  </si>
  <si>
    <t>Rusty-gilled Polypore</t>
  </si>
  <si>
    <t>Gloeophyllaceae</t>
  </si>
  <si>
    <t>Slimy Spike-cap</t>
  </si>
  <si>
    <t>Gomphidius glutinosus</t>
  </si>
  <si>
    <t>Gomphidiaceae</t>
  </si>
  <si>
    <t>Fluted Back Elfin Saddle</t>
  </si>
  <si>
    <t>Helvella lacunosa</t>
  </si>
  <si>
    <t>Pezizomycetes</t>
  </si>
  <si>
    <t>Pezizales</t>
  </si>
  <si>
    <t>Helvellaceae</t>
  </si>
  <si>
    <t>Anosum Root Rot</t>
  </si>
  <si>
    <t xml:space="preserve">Heterobasidion annosum </t>
  </si>
  <si>
    <t>Russulales</t>
  </si>
  <si>
    <t>Bondarzewiaceae</t>
  </si>
  <si>
    <t xml:space="preserve">Hygrophoropsis aurantiaca </t>
  </si>
  <si>
    <t>False Chanterelle</t>
  </si>
  <si>
    <t>Hygrophoropsidaceae</t>
  </si>
  <si>
    <t>Sulphur Tuft</t>
  </si>
  <si>
    <t>Hypocreales</t>
  </si>
  <si>
    <t>Hypocreaceae</t>
  </si>
  <si>
    <t xml:space="preserve">Hypoxylon investiens  </t>
  </si>
  <si>
    <t>There was a CF in the middle</t>
  </si>
  <si>
    <t>Inocybaceae</t>
  </si>
  <si>
    <t>Irpex lacteus</t>
  </si>
  <si>
    <t>Phanerochaetaceae</t>
  </si>
  <si>
    <t>Kretzschmaria deusta</t>
  </si>
  <si>
    <t>Brittle Cinder</t>
  </si>
  <si>
    <t>Amethyst Deceiver</t>
  </si>
  <si>
    <t>Hydnangiaceae</t>
  </si>
  <si>
    <t>Deceiver</t>
  </si>
  <si>
    <t>Laetiporus conifericola </t>
  </si>
  <si>
    <t>Polyporaceae</t>
  </si>
  <si>
    <t>Lycoperdon</t>
  </si>
  <si>
    <t>Fairy Ring Mushroom</t>
  </si>
  <si>
    <t xml:space="preserve">Marasmius oreades </t>
  </si>
  <si>
    <t>Marasmiaceae</t>
  </si>
  <si>
    <t>Pucciniomycetes</t>
  </si>
  <si>
    <t>Pucciniales</t>
  </si>
  <si>
    <t>Melampsoraceae</t>
  </si>
  <si>
    <t>Melampsora occidentalis</t>
  </si>
  <si>
    <t>Bleeding Fairy Helment</t>
  </si>
  <si>
    <t>Mycena haematopus</t>
  </si>
  <si>
    <t>Mycenaceae</t>
  </si>
  <si>
    <t>Nidula candida</t>
  </si>
  <si>
    <t>Osteina obducta</t>
  </si>
  <si>
    <t>Luminescent Panellus</t>
  </si>
  <si>
    <t xml:space="preserve">Panellus stipticus </t>
  </si>
  <si>
    <t>Tapinella atrotomentosa</t>
  </si>
  <si>
    <t>Tapinellaceae</t>
  </si>
  <si>
    <t>Common Roll-rim</t>
  </si>
  <si>
    <t>Velvet Roll-rim</t>
  </si>
  <si>
    <t>Paxillaceae</t>
  </si>
  <si>
    <t>Dyer's Polypore</t>
  </si>
  <si>
    <t xml:space="preserve">Phaeolus schweinitzii </t>
  </si>
  <si>
    <t xml:space="preserve">Phellinus ferreus </t>
  </si>
  <si>
    <t>Hymenochaetales</t>
  </si>
  <si>
    <t>Hymenochaetaceae</t>
  </si>
  <si>
    <t xml:space="preserve">Phellinus hartigii </t>
  </si>
  <si>
    <t>Phragmidium </t>
  </si>
  <si>
    <t>Phragmidiaceae</t>
  </si>
  <si>
    <t xml:space="preserve">Phycomyces </t>
  </si>
  <si>
    <t>Mucorales</t>
  </si>
  <si>
    <t>Phycomycetaceae</t>
  </si>
  <si>
    <t>Angel Wing</t>
  </si>
  <si>
    <t>Deer Shield</t>
  </si>
  <si>
    <t>Pluteaceae</t>
  </si>
  <si>
    <t xml:space="preserve">Postia fragilis </t>
  </si>
  <si>
    <t xml:space="preserve">Psathyrella </t>
  </si>
  <si>
    <t>Ramaria</t>
  </si>
  <si>
    <t>Gomphales</t>
  </si>
  <si>
    <t>Gomphaceae</t>
  </si>
  <si>
    <t>Rhytisma punctatum</t>
  </si>
  <si>
    <t>Leotiomycetes</t>
  </si>
  <si>
    <t>Rhytismales</t>
  </si>
  <si>
    <t>Rhytismataceae</t>
  </si>
  <si>
    <t>Black-leg</t>
  </si>
  <si>
    <t>Royoporus badius</t>
  </si>
  <si>
    <t>Russulaceae</t>
  </si>
  <si>
    <t>Sawadaea bicornis</t>
  </si>
  <si>
    <t>Erysiphales</t>
  </si>
  <si>
    <t>Erysiphaceae</t>
  </si>
  <si>
    <t>Scleroderma verrucosum</t>
  </si>
  <si>
    <t>Sclerodermataceae</t>
  </si>
  <si>
    <t>Crowded Parchment</t>
  </si>
  <si>
    <t>Bleeding Conifer Parchment</t>
  </si>
  <si>
    <t>Carbon Antlers</t>
  </si>
  <si>
    <t>Stereum complicatum</t>
  </si>
  <si>
    <t>Stereaceae</t>
  </si>
  <si>
    <t>Stereum hirsutum</t>
  </si>
  <si>
    <t>False Turkey Tail</t>
  </si>
  <si>
    <t>Stereum sanguinolentum</t>
  </si>
  <si>
    <t>Stropharia aeruginosa</t>
  </si>
  <si>
    <t>Verdigris Agaric</t>
  </si>
  <si>
    <t>Questionable Stropharia</t>
  </si>
  <si>
    <t>Stropharia ambigua</t>
  </si>
  <si>
    <t>Trametes versicolor</t>
  </si>
  <si>
    <t>Turkey Tail</t>
  </si>
  <si>
    <t>Tremella</t>
  </si>
  <si>
    <t>Tremellomycetes</t>
  </si>
  <si>
    <t>Tremellaceae</t>
  </si>
  <si>
    <t>Tremellales</t>
  </si>
  <si>
    <t>Trichaptum abietinum</t>
  </si>
  <si>
    <t xml:space="preserve">Tyromyces caesia </t>
  </si>
  <si>
    <t>Bell Omphalina</t>
  </si>
  <si>
    <t>Xeromphalina campanella</t>
  </si>
  <si>
    <t>Xylaria hypoxylon</t>
  </si>
  <si>
    <t>Elfin Candleflame</t>
  </si>
  <si>
    <t>Zygomycetes</t>
  </si>
  <si>
    <t>SP FAMILY SP</t>
  </si>
  <si>
    <t>Hedge Maple, Field Maple</t>
  </si>
  <si>
    <t>Acer campestre</t>
  </si>
  <si>
    <t>Paperbark Maple</t>
  </si>
  <si>
    <t>Acer griseum</t>
  </si>
  <si>
    <t>Full Moon Maple</t>
  </si>
  <si>
    <t>Acer japonicum 'Aconitifolium'</t>
  </si>
  <si>
    <t>Manchurian Maple</t>
  </si>
  <si>
    <t>Acer mandshuricum</t>
  </si>
  <si>
    <t>Nikko Maple</t>
  </si>
  <si>
    <t>Acer maximowiczianum</t>
  </si>
  <si>
    <t>Japanese Maple</t>
  </si>
  <si>
    <t>Acer palmatum</t>
  </si>
  <si>
    <t>Purple Japanese Maple</t>
  </si>
  <si>
    <t>Acer palmatum 'Atropurpureum'</t>
  </si>
  <si>
    <t>Cut-Leaved Japanese Maple</t>
  </si>
  <si>
    <t>Acer palmatum 'Dissectum'</t>
  </si>
  <si>
    <t>Japanese Maple 'Linearilobum'</t>
  </si>
  <si>
    <t>Acer palmatum 'Linearilobum'</t>
  </si>
  <si>
    <t>Japanese Maple 'Okushimo'</t>
  </si>
  <si>
    <t>Acer palmatum 'Okushimo'</t>
  </si>
  <si>
    <t>Japanese Maple 'Reticulatum'</t>
  </si>
  <si>
    <t>Acer palmatum 'Reticulatum'</t>
  </si>
  <si>
    <t>Japanese Maple 'Reticulatum Rubrum'</t>
  </si>
  <si>
    <t>Acer palmatum 'Reticulatum Rubrum'</t>
  </si>
  <si>
    <t>Japanese Maple 'Dissectum Ornatum'</t>
  </si>
  <si>
    <t>Acer palmaturn 'Dissectum Ornatum'</t>
  </si>
  <si>
    <t>Norway Maple</t>
  </si>
  <si>
    <t>Acer platanoides</t>
  </si>
  <si>
    <t>Purple Norway Maple</t>
  </si>
  <si>
    <t>Acer platanoides 'Crimson King'</t>
  </si>
  <si>
    <t>Norway Maple 'Cucullatum'</t>
  </si>
  <si>
    <t>Acer platanoides 'Cucullatum'</t>
  </si>
  <si>
    <t>Sycamore Maple</t>
  </si>
  <si>
    <t>Acer pseudoplatanus</t>
  </si>
  <si>
    <t>Acer pseudoplatanus 'Atropurpureum'</t>
  </si>
  <si>
    <t>Acer pseudoplatanus 'Leopodii'</t>
  </si>
  <si>
    <t>Red Maple</t>
  </si>
  <si>
    <t>Acer rubrum</t>
  </si>
  <si>
    <t>Redvein Maple</t>
  </si>
  <si>
    <t>Acer rufinerve</t>
  </si>
  <si>
    <t>Silver Maple</t>
  </si>
  <si>
    <t>Acer saccharinum</t>
  </si>
  <si>
    <t>Snake-bark Maple</t>
  </si>
  <si>
    <t>Acer sp.</t>
  </si>
  <si>
    <t>Not sure if unidentified Acer tree or a specific species</t>
  </si>
  <si>
    <t>Smoke Bush</t>
  </si>
  <si>
    <t>Cotinus coggygria 'Foliis Purpureis'</t>
  </si>
  <si>
    <t>Anacardiaceae</t>
  </si>
  <si>
    <t>Cut-leaf Smooth Sumac</t>
  </si>
  <si>
    <t>Rhus glabra 'Laciniata'</t>
  </si>
  <si>
    <t>Vinca minor</t>
  </si>
  <si>
    <t>Apocynaceae</t>
  </si>
  <si>
    <t>Gentianales</t>
  </si>
  <si>
    <t>English Holly</t>
  </si>
  <si>
    <t>Ilex aquifolium</t>
  </si>
  <si>
    <t>Aquifoliaceae</t>
  </si>
  <si>
    <t>Celastrales</t>
  </si>
  <si>
    <t>Japanese Holly</t>
  </si>
  <si>
    <t>Ilex crenata</t>
  </si>
  <si>
    <t>Japanese Aralia</t>
  </si>
  <si>
    <t>Fatsia japonica</t>
  </si>
  <si>
    <t>Variegated Persian Ivy</t>
  </si>
  <si>
    <t>Hedera colchica 'Dentata Variegata'</t>
  </si>
  <si>
    <t>Daisy Bush</t>
  </si>
  <si>
    <t>Olearia x haastii</t>
  </si>
  <si>
    <t>Lavender-cotton</t>
  </si>
  <si>
    <t>Santolina chamaecyparissus</t>
  </si>
  <si>
    <t>Black Barberry</t>
  </si>
  <si>
    <t>Berberis gagnepainii lancifolia</t>
  </si>
  <si>
    <t>Wintergreen Barberry</t>
  </si>
  <si>
    <t>Berberis julianae</t>
  </si>
  <si>
    <t>Japanese Barberry</t>
  </si>
  <si>
    <t>Berberis thunbergii</t>
  </si>
  <si>
    <t>Warty Barberry</t>
  </si>
  <si>
    <t>Berberis verruculosa</t>
  </si>
  <si>
    <t>Common Barberry</t>
  </si>
  <si>
    <t>Berberis vulgaris</t>
  </si>
  <si>
    <t>Golden Barberry</t>
  </si>
  <si>
    <t>Berberis x stenophylla</t>
  </si>
  <si>
    <t>Cut Leaved Alder</t>
  </si>
  <si>
    <t>Alnus glutinosa 'Imperialis'</t>
  </si>
  <si>
    <t>Chinese Red-barked Birch</t>
  </si>
  <si>
    <t>Betula albo-sinensis</t>
  </si>
  <si>
    <t>Silver Birch</t>
  </si>
  <si>
    <t>Betula pendula</t>
  </si>
  <si>
    <t>Swedish Birch</t>
  </si>
  <si>
    <t>Betula pendula 'Dalecarlica'</t>
  </si>
  <si>
    <t>Young's Weeping Birch</t>
  </si>
  <si>
    <t>Betula pendula 'Youngii'</t>
  </si>
  <si>
    <t>Himalayan Birch</t>
  </si>
  <si>
    <t>Common Hornbeam</t>
  </si>
  <si>
    <t>Carpinus betulus 'Fastigiata'</t>
  </si>
  <si>
    <t>Common Hazel</t>
  </si>
  <si>
    <t>Corylus avellana</t>
  </si>
  <si>
    <t>Harry Lauder's Walking Stick</t>
  </si>
  <si>
    <t>Corylus avellana 'Contorta'</t>
  </si>
  <si>
    <t>Corylus cornuta</t>
  </si>
  <si>
    <t>Purple-leaved Filbert</t>
  </si>
  <si>
    <t>Corylus maxima 'Purpurea'</t>
  </si>
  <si>
    <t>Wallflower 'Bowle's Mauve'</t>
  </si>
  <si>
    <t>Erysimum 'Bowles Mauve'</t>
  </si>
  <si>
    <t xml:space="preserve">Brassicaceae  </t>
  </si>
  <si>
    <t>Listed as erysimum linearifolium bowle's purple</t>
  </si>
  <si>
    <t>Alternate-leaved Butterfly Bush</t>
  </si>
  <si>
    <t>Buddleja alternifolia</t>
  </si>
  <si>
    <t>Loganiaceae</t>
  </si>
  <si>
    <t>Buddlejaceae</t>
  </si>
  <si>
    <t>Changed family to Buddlejaceae</t>
  </si>
  <si>
    <t>Butterly Bush, Summer Lilac</t>
  </si>
  <si>
    <t>Buddleja davidii</t>
  </si>
  <si>
    <t>Common Box</t>
  </si>
  <si>
    <t>Buxus sempervirens</t>
  </si>
  <si>
    <t>Buxaceae</t>
  </si>
  <si>
    <t>Buxales</t>
  </si>
  <si>
    <t>Japanese Spurge</t>
  </si>
  <si>
    <t>Pachysandra terminalis</t>
  </si>
  <si>
    <t>European Hop</t>
  </si>
  <si>
    <t>Humulus lupulus</t>
  </si>
  <si>
    <t>Cannabaceae</t>
  </si>
  <si>
    <t>Glossy Abelia</t>
  </si>
  <si>
    <t>Abelia x grandiflora</t>
  </si>
  <si>
    <t>Himalayan Honeysuckle</t>
  </si>
  <si>
    <t>Leycesteria formosa</t>
  </si>
  <si>
    <t>Late Dutch Honeysuckle</t>
  </si>
  <si>
    <t>Lonicera 'Late Dutch'</t>
  </si>
  <si>
    <t>Morrow Honeysuckle</t>
  </si>
  <si>
    <t>Lonicera morrowii</t>
  </si>
  <si>
    <t>Lonicera thibetica</t>
  </si>
  <si>
    <t>Variegated European Elder</t>
  </si>
  <si>
    <t>Sambucus nigra 'Albovariegata'</t>
  </si>
  <si>
    <t>David Viburum</t>
  </si>
  <si>
    <t>Viburnum davidii</t>
  </si>
  <si>
    <t>Farrer viburnum 'Candidissimum'</t>
  </si>
  <si>
    <t>Viburnum farreri 'Candidissimum'</t>
  </si>
  <si>
    <t>Viburnum henryi</t>
  </si>
  <si>
    <t>Japanese Snowball 'Lanarth'</t>
  </si>
  <si>
    <t>Viburnum plicatum 'Lanarth'</t>
  </si>
  <si>
    <t>Japanese Snowball Mariesii</t>
  </si>
  <si>
    <t>Viburnum plicatum Mariesii</t>
  </si>
  <si>
    <t>Leatherleaf Viburnum</t>
  </si>
  <si>
    <t>Viburnum rhytidophyllum</t>
  </si>
  <si>
    <t>Arrowwood</t>
  </si>
  <si>
    <t>Viburnum x bodnantense</t>
  </si>
  <si>
    <t>American Bittersweet</t>
  </si>
  <si>
    <t>Celastrus scandens</t>
  </si>
  <si>
    <t>Celastraceae</t>
  </si>
  <si>
    <t>Spindle 'Emerald 'n' Gold'</t>
  </si>
  <si>
    <t>Euonymus fortunei 'Emerald 'n' Gold'</t>
  </si>
  <si>
    <t>Spindle 'Ovatus Aureu'</t>
  </si>
  <si>
    <t>Euonymus japonica 'Ovatus Aureu'</t>
  </si>
  <si>
    <t>Katsura</t>
  </si>
  <si>
    <t>Cercidiphyllum japonicum</t>
  </si>
  <si>
    <t>Cercidiphyllaceae</t>
  </si>
  <si>
    <t>Saxifragales</t>
  </si>
  <si>
    <t>Coastal Sweetpepperbush</t>
  </si>
  <si>
    <t>Clethra alnifolia</t>
  </si>
  <si>
    <t>Clethraceae</t>
  </si>
  <si>
    <t>Japanese Clethra</t>
  </si>
  <si>
    <t>Clethra barbinervis</t>
  </si>
  <si>
    <t>Rose of Sharon, Aaron's Beard.</t>
  </si>
  <si>
    <t>Hypericum calycinum</t>
  </si>
  <si>
    <t>Hypericaceae</t>
  </si>
  <si>
    <t>Theales</t>
  </si>
  <si>
    <t>Clusiaceae</t>
  </si>
  <si>
    <t>St John's Wort 'Hidcote'</t>
  </si>
  <si>
    <t>Hypericum 'Hidcote'</t>
  </si>
  <si>
    <t>Variegated Japanese Laurel</t>
  </si>
  <si>
    <t>Aucuba japonica 'Variegata'</t>
  </si>
  <si>
    <t>Red-barked Dogwood 'Elegantissima'</t>
  </si>
  <si>
    <t>Cornus alba 'Elegantissima'</t>
  </si>
  <si>
    <t>Siberian Dogwood</t>
  </si>
  <si>
    <t>Cornus alba 'Sibirica'</t>
  </si>
  <si>
    <t>Red-barked Dogwood 'Spaethii'</t>
  </si>
  <si>
    <t>Cornus alba 'Spaethii'</t>
  </si>
  <si>
    <t>Silver Pagoda Dogwood</t>
  </si>
  <si>
    <t>Cornus alternifolia 'Argentea'</t>
  </si>
  <si>
    <t>Giant Dogwood</t>
  </si>
  <si>
    <t>Cornus controversa</t>
  </si>
  <si>
    <t>Flowering Dogwood</t>
  </si>
  <si>
    <t>Cornus florida</t>
  </si>
  <si>
    <t>Eastern Flowering Dogwood 'Cherokee Chief'</t>
  </si>
  <si>
    <t>Cornus florida 'Cherokee Chief'</t>
  </si>
  <si>
    <t>Red Flowering Dogwood</t>
  </si>
  <si>
    <t>Cornus florida rubra</t>
  </si>
  <si>
    <t>Japanese Dogwood</t>
  </si>
  <si>
    <t>Cornus kousa</t>
  </si>
  <si>
    <t>Cornelian Cherry</t>
  </si>
  <si>
    <t>Cornus mas</t>
  </si>
  <si>
    <t>Dogwood 'Eddie's White Wonder'</t>
  </si>
  <si>
    <t>Cornus nuttallii 'Eddie's White Wonder'</t>
  </si>
  <si>
    <t>Cornus nuttallii (Pacific Dogwood) conservation statuses are not listed here.</t>
  </si>
  <si>
    <t>Golden Twig Dogwood</t>
  </si>
  <si>
    <t>Cornus stolonifera 'Flaviramea'</t>
  </si>
  <si>
    <t>Brush Bush</t>
  </si>
  <si>
    <t>Eucryphia glutinosa</t>
  </si>
  <si>
    <t>Eucryphiaceae</t>
  </si>
  <si>
    <t>Oxalidales</t>
  </si>
  <si>
    <t>Cunoniaceae</t>
  </si>
  <si>
    <t>Changed from Eucryphiaceae</t>
  </si>
  <si>
    <t>Nymans Eucryphia</t>
  </si>
  <si>
    <t>Eucryphia x nymansensis</t>
  </si>
  <si>
    <t>Incense Cedar</t>
  </si>
  <si>
    <t>Calocedrus decurrens</t>
  </si>
  <si>
    <t>Lawson's Cypress 'Erecta'</t>
  </si>
  <si>
    <t>Chamaecyparis lawsoniana 'Erecta'</t>
  </si>
  <si>
    <t>Lawson's Cypress 'Fraseri'</t>
  </si>
  <si>
    <t>Chamaecyparis lawsoniana 'Fraseri'</t>
  </si>
  <si>
    <t>Lawson's Cypress 'Gracilis Pendula'</t>
  </si>
  <si>
    <t>Chamaecyparis lawsoniana 'Gracilis Pendula'</t>
  </si>
  <si>
    <t>Lawson's Cypress 'Intertexta'</t>
  </si>
  <si>
    <t>Chamaecyparis lawsoniana 'Intertexta'</t>
  </si>
  <si>
    <t>Lawson's Cypress'Lutea'</t>
  </si>
  <si>
    <t>Chamaecyparis lawsoniana 'Lutea'</t>
  </si>
  <si>
    <t>Lawson's Cypress 'Stewartii'</t>
  </si>
  <si>
    <t>Chamaecyparis lawsoniana 'Stewartii'</t>
  </si>
  <si>
    <t>Lawson's Cypress 'Witzeliana'</t>
  </si>
  <si>
    <t>Chamaecyparis lawsoniana 'Witzeliana'</t>
  </si>
  <si>
    <t>Hinoki Cypress 'Nana Gracilis'</t>
  </si>
  <si>
    <t>Chamaecyparis obtusa 'Nana Gracilis'</t>
  </si>
  <si>
    <t>Sawara Cypress 'Plumosa'</t>
  </si>
  <si>
    <t>Chamaecyparis pisifera 'Plumosa'</t>
  </si>
  <si>
    <t>Sawara Cypress</t>
  </si>
  <si>
    <t>Chamaecyparis pisifera 'Sawara Cypress'</t>
  </si>
  <si>
    <t>Sawara Cypress 'Squarrosa'</t>
  </si>
  <si>
    <t>Chamaecyparis pisifera 'Squarrosa'</t>
  </si>
  <si>
    <t>Japanese Cedar 'Cristata'</t>
  </si>
  <si>
    <t>Cryptomeria japonica 'Cristata'</t>
  </si>
  <si>
    <t>Chinese Fir</t>
  </si>
  <si>
    <t>Cunninghamia lanceolata</t>
  </si>
  <si>
    <t>Chinese Juniper</t>
  </si>
  <si>
    <t>Juniperus chinensis</t>
  </si>
  <si>
    <t>Dawn Redwood</t>
  </si>
  <si>
    <t>Metasequoia glyptostroboides</t>
  </si>
  <si>
    <t>Coastal Redwood</t>
  </si>
  <si>
    <t>Sequoia sempervirens</t>
  </si>
  <si>
    <t>Giant Sequoia, Wellingtonia</t>
  </si>
  <si>
    <t>Sequoiadendron giganteum</t>
  </si>
  <si>
    <t>Swamp Cypress, Bald Cypress</t>
  </si>
  <si>
    <t>Taxodium distichum</t>
  </si>
  <si>
    <t>American Arborvitae</t>
  </si>
  <si>
    <t>Thuja occidentalis</t>
  </si>
  <si>
    <t>American Arborvitae 'Pyramidalis'</t>
  </si>
  <si>
    <t>Thuja occidentalis 'Pyramidalis'</t>
  </si>
  <si>
    <t>Madrona</t>
  </si>
  <si>
    <t>Killarney Strawberry Tree</t>
  </si>
  <si>
    <t>Arbutus unedo</t>
  </si>
  <si>
    <t>Heather 'H.E. Beale'</t>
  </si>
  <si>
    <t>Calluna vulgaris 'H.E. Beale'</t>
  </si>
  <si>
    <t>Redvein Enkianthus</t>
  </si>
  <si>
    <t>Enkianthus campanulatus</t>
  </si>
  <si>
    <t>Winter Heath</t>
  </si>
  <si>
    <t>Erica carnea</t>
  </si>
  <si>
    <t>Cornish Heath</t>
  </si>
  <si>
    <t>Erica vagans</t>
  </si>
  <si>
    <t>Prickly Heath</t>
  </si>
  <si>
    <t>Gaultheria mucronata</t>
  </si>
  <si>
    <t>Changed from Pernettya mucronata</t>
  </si>
  <si>
    <t xml:space="preserve">Salal </t>
  </si>
  <si>
    <t>Fetter-bush</t>
  </si>
  <si>
    <t>Leucothoe fontanesiana</t>
  </si>
  <si>
    <t>Sorrel Tree, Sourwood</t>
  </si>
  <si>
    <t>Oxydendrum arboreum</t>
  </si>
  <si>
    <t>Pieris</t>
  </si>
  <si>
    <t>Pieris japonica</t>
  </si>
  <si>
    <t>Rhododendron 'Anna Rose Whitney'</t>
  </si>
  <si>
    <t>Rhododendron 'Arthur Bedford'</t>
  </si>
  <si>
    <t>Rhododendron auriculatum hybrid</t>
  </si>
  <si>
    <t>Rhododendron 'Azor'</t>
  </si>
  <si>
    <t>Rhododendron 'Blue Peter'</t>
  </si>
  <si>
    <t>Rhododendron 'Britannia'</t>
  </si>
  <si>
    <t>Rhododendron 'Brocade'</t>
  </si>
  <si>
    <t>Rhododendron 'Carmen'</t>
  </si>
  <si>
    <t>Rhododendron 'Cilpinense'</t>
  </si>
  <si>
    <t>Rhododendron 'Crest'</t>
  </si>
  <si>
    <t>Rhododendron 'Damozel'</t>
  </si>
  <si>
    <t>Rhododendron 'Elizabeth'</t>
  </si>
  <si>
    <t>Rhododendron 'Exbury Naomi'</t>
  </si>
  <si>
    <t>Rhododendron 'Fabia'</t>
  </si>
  <si>
    <t>Rhododendron 'Humming Bird'</t>
  </si>
  <si>
    <t>Rhododendron 'Jock'</t>
  </si>
  <si>
    <t>Rhododendron 'Lady Chamberlain'</t>
  </si>
  <si>
    <t>Rhododendron 'Lady Rosebery'</t>
  </si>
  <si>
    <t>Rhododendron 'Lavender Girl'</t>
  </si>
  <si>
    <t>Rhododendron Loderi 'King George'</t>
  </si>
  <si>
    <t>Rhododendron Loderi 'Pink Diamond'</t>
  </si>
  <si>
    <t>Rhododendron Loderi 'Venus'</t>
  </si>
  <si>
    <t>Rhododendron Loderi 'White'</t>
  </si>
  <si>
    <t>Rhododendron 'May Day'</t>
  </si>
  <si>
    <t>Rhododendron 'Mrs. Furnivall'</t>
  </si>
  <si>
    <t>Rhododendron 'Mrs. G.W Leak'</t>
  </si>
  <si>
    <t>Rhododendron 'Pink Drift'</t>
  </si>
  <si>
    <t>Rhododendron 'Pink Pearl'</t>
  </si>
  <si>
    <t>Rhododendron 'Praecox'</t>
  </si>
  <si>
    <t>Rhododendron 'Purple Splendor'</t>
  </si>
  <si>
    <t>Rhododendron 'Sappho'</t>
  </si>
  <si>
    <t>Rhododendron 'Souv. W.C. Slocock'</t>
  </si>
  <si>
    <t>Rhododendron 'Susan'</t>
  </si>
  <si>
    <t>Rhododendron 'Temple Belle'</t>
  </si>
  <si>
    <t>Rhododendron 'Vanessa'</t>
  </si>
  <si>
    <t>Rhododendron 'Yellow Hammer'</t>
  </si>
  <si>
    <t>Escallonia</t>
  </si>
  <si>
    <t>Escallonia sp.</t>
  </si>
  <si>
    <t>Escalloniaceae</t>
  </si>
  <si>
    <t>Escalloniales</t>
  </si>
  <si>
    <t>Eastern Redbud</t>
  </si>
  <si>
    <t>Cercis canadensis</t>
  </si>
  <si>
    <t>Fabaceae or Leguminosae</t>
  </si>
  <si>
    <t>Bladder-Senna</t>
  </si>
  <si>
    <t>Colutea arborescens</t>
  </si>
  <si>
    <t>White Spanish Broom</t>
  </si>
  <si>
    <t>Cytisus multiflorus</t>
  </si>
  <si>
    <t>Honey Locust 'Sunburst'</t>
  </si>
  <si>
    <t>Gleditsia triacanthos f. inermis 'Sunburst'</t>
  </si>
  <si>
    <t>Also added the f. inermis</t>
  </si>
  <si>
    <t>Kentucky Coffee Tree</t>
  </si>
  <si>
    <t>Gymnocladus dioica</t>
  </si>
  <si>
    <t>Golden Chain</t>
  </si>
  <si>
    <t>Laburnum anagyroides</t>
  </si>
  <si>
    <t>False Acacia 'Frisia'</t>
  </si>
  <si>
    <t>Robinia pseudoacacia 'Frisia'</t>
  </si>
  <si>
    <t>Mop-head Acacia</t>
  </si>
  <si>
    <t>Robinia pseudoacacia 'Inermis'</t>
  </si>
  <si>
    <t>Japanese Pagoda Tree</t>
  </si>
  <si>
    <t>Styphnolobium japonicum</t>
  </si>
  <si>
    <t>Changed from Sophora japonica</t>
  </si>
  <si>
    <t>Gorse</t>
  </si>
  <si>
    <t>Ulex sp.</t>
  </si>
  <si>
    <t>Japanese Wisteria</t>
  </si>
  <si>
    <t>Wisteria floribunda</t>
  </si>
  <si>
    <t>Sweet Chestnut</t>
  </si>
  <si>
    <t>Castanea sativa</t>
  </si>
  <si>
    <t>Fagaceae</t>
  </si>
  <si>
    <t>American Beech</t>
  </si>
  <si>
    <t>Fagus grandifolia</t>
  </si>
  <si>
    <t>European Beech</t>
  </si>
  <si>
    <t>Fagus sylvatica</t>
  </si>
  <si>
    <t>Weeping Beech</t>
  </si>
  <si>
    <t>Fagus sylvatica 'Pendula'</t>
  </si>
  <si>
    <t>Purple Beech</t>
  </si>
  <si>
    <t>Fagus sylvatica 'Purpurea'</t>
  </si>
  <si>
    <t>Tanbark-oak</t>
  </si>
  <si>
    <t>Lithocarpus densiflorus</t>
  </si>
  <si>
    <t>Listed in other places as Notholithocrapus densiflorus</t>
  </si>
  <si>
    <t>Antarctic Beech</t>
  </si>
  <si>
    <t>Nothofagus antarctica</t>
  </si>
  <si>
    <t>Turkey Oak</t>
  </si>
  <si>
    <t>Quercus cerris</t>
  </si>
  <si>
    <t>Silverleaf Oak</t>
  </si>
  <si>
    <t>Quercus hypoleucoides</t>
  </si>
  <si>
    <t>Valley Oak</t>
  </si>
  <si>
    <t>Quercus lobata</t>
  </si>
  <si>
    <t>Pin Oak</t>
  </si>
  <si>
    <t>Quercus palustris</t>
  </si>
  <si>
    <t>Sessile Oak, Durmast Oak</t>
  </si>
  <si>
    <t>Quercus petraea</t>
  </si>
  <si>
    <t>Willow Oak</t>
  </si>
  <si>
    <t>Quercus phellos</t>
  </si>
  <si>
    <t>Pedunculate Oak, English Oak</t>
  </si>
  <si>
    <t>Quercus robur</t>
  </si>
  <si>
    <t>Northern Red Oak</t>
  </si>
  <si>
    <t>Quercus rubra</t>
  </si>
  <si>
    <t>Turner Oak</t>
  </si>
  <si>
    <t>Quercus x turneri</t>
  </si>
  <si>
    <t>Silk Tassel Bush</t>
  </si>
  <si>
    <t>Garrya elliptica</t>
  </si>
  <si>
    <t>Garryaceae</t>
  </si>
  <si>
    <t>Garryales</t>
  </si>
  <si>
    <t>Maidenhair Tree</t>
  </si>
  <si>
    <t>Ginkgo biloba</t>
  </si>
  <si>
    <t>Ginkgoaceae</t>
  </si>
  <si>
    <t>Ginkgoopsida</t>
  </si>
  <si>
    <t>Ginkgoales</t>
  </si>
  <si>
    <t>Buttercup Witch Hazel, Winterhazel</t>
  </si>
  <si>
    <t>Corylopsis pauciflora</t>
  </si>
  <si>
    <t>Hamamelidaceae</t>
  </si>
  <si>
    <t>Spike Witch Hazel</t>
  </si>
  <si>
    <t>Corylopsis spicata</t>
  </si>
  <si>
    <t>Mountain Witch Alder</t>
  </si>
  <si>
    <t>Fothergilla major</t>
  </si>
  <si>
    <t>Chinese Witch Hazel</t>
  </si>
  <si>
    <t>Hamamelis mollis</t>
  </si>
  <si>
    <t>Common Witch Hazel</t>
  </si>
  <si>
    <t>Hamamelis virginiana</t>
  </si>
  <si>
    <t>Hamamelis x intermedia</t>
  </si>
  <si>
    <t>Hamamelis x intermedia.</t>
  </si>
  <si>
    <t>Sweet Gum</t>
  </si>
  <si>
    <t>Liquidambar styraciflua</t>
  </si>
  <si>
    <t>Persian Ironwood</t>
  </si>
  <si>
    <t>Parrotia persica</t>
  </si>
  <si>
    <t>Parrotiopsis jacquemontiana.</t>
  </si>
  <si>
    <t>Parrotiopsis jacquemontiana</t>
  </si>
  <si>
    <t>Horse Chestnut</t>
  </si>
  <si>
    <t>Aesculus hippocastanum</t>
  </si>
  <si>
    <t>Hippocastanaceae</t>
  </si>
  <si>
    <t>Japanese Snow Flower</t>
  </si>
  <si>
    <t>Deutzia gracilis</t>
  </si>
  <si>
    <t>Philadelphaceae</t>
  </si>
  <si>
    <t>Fuzzy Deutzia</t>
  </si>
  <si>
    <t>Deutzia scabra</t>
  </si>
  <si>
    <t>Sargent Hydrangea</t>
  </si>
  <si>
    <t>Changed from Hydrangea sargentiana because they're synonyms</t>
  </si>
  <si>
    <t>Hydrangea</t>
  </si>
  <si>
    <t>Hydrangea macrophylla</t>
  </si>
  <si>
    <t>Climbing Hydrangea</t>
  </si>
  <si>
    <t>Hydrangea petiolaris</t>
  </si>
  <si>
    <t>Mock Orange 'Aureus'</t>
  </si>
  <si>
    <t>Philadelphus coronarius 'Aureus'</t>
  </si>
  <si>
    <t>Philadelphus microphyllus</t>
  </si>
  <si>
    <t>Shagbark Hickory</t>
  </si>
  <si>
    <t>Carya ovata</t>
  </si>
  <si>
    <t>Juglandaceae</t>
  </si>
  <si>
    <t>Juglandales</t>
  </si>
  <si>
    <t>Butternut</t>
  </si>
  <si>
    <t>Juglans cinerea</t>
  </si>
  <si>
    <t>Common Walnut</t>
  </si>
  <si>
    <t>Juglans regia</t>
  </si>
  <si>
    <t>Chocolate Vine</t>
  </si>
  <si>
    <t>Akebia quinata</t>
  </si>
  <si>
    <t>Lardizabalaceae</t>
  </si>
  <si>
    <t>California Laurel</t>
  </si>
  <si>
    <t>Umbellularia californica</t>
  </si>
  <si>
    <t>Lauraceae</t>
  </si>
  <si>
    <t>Laurales</t>
  </si>
  <si>
    <t>Tulip Tree</t>
  </si>
  <si>
    <t>Liriodendron tulipifera</t>
  </si>
  <si>
    <t>Magnoliaceae</t>
  </si>
  <si>
    <t>Magnoliales</t>
  </si>
  <si>
    <t>Tulip Tree 'Aureomarginatum'</t>
  </si>
  <si>
    <t>Liriodendron tulipifera 'Aureomarginatum'</t>
  </si>
  <si>
    <t>Magnolia x watsonii</t>
  </si>
  <si>
    <t>Magnolia × wieseneri</t>
  </si>
  <si>
    <t>Changed from Magnolia x watsonii</t>
  </si>
  <si>
    <t>Cucumber Tree</t>
  </si>
  <si>
    <t>Magnolia acuminata</t>
  </si>
  <si>
    <t>Dawson's Magnolia</t>
  </si>
  <si>
    <t>Magnolia dawsoniana</t>
  </si>
  <si>
    <t>Dawson's Magnolia 'Cook's Form'</t>
  </si>
  <si>
    <t>Magnolia dawsoniana 'Cook's Form'</t>
  </si>
  <si>
    <t>Magnolia globosa</t>
  </si>
  <si>
    <t>Laurel Magnolia</t>
  </si>
  <si>
    <t>Magnolia grandiflora</t>
  </si>
  <si>
    <t>Northern Japanese Magnolia</t>
  </si>
  <si>
    <t>Magnolia kobus</t>
  </si>
  <si>
    <t>Magnolia kobus var. borealis</t>
  </si>
  <si>
    <t>Black Lily Magnolia</t>
  </si>
  <si>
    <t>Magnolia liliiflora 'Nigra'</t>
  </si>
  <si>
    <t>Japanese Big-leaf Magnolia</t>
  </si>
  <si>
    <t>Magnolia obovata</t>
  </si>
  <si>
    <t>Changed from Magnolia hypoleuca</t>
  </si>
  <si>
    <t>Magnolia obovata x sargentiana var. robusta</t>
  </si>
  <si>
    <t>Willow-leaved Magnolia</t>
  </si>
  <si>
    <t>Magnolia salicifolia</t>
  </si>
  <si>
    <t>Willow-leaved Magnolia 'Kewensis'</t>
  </si>
  <si>
    <t>Magnolia salicifolia 'Kewensis'</t>
  </si>
  <si>
    <t>Could potentially be Magnolia x kewensis</t>
  </si>
  <si>
    <t>Magnolia 'Wadas Memory'</t>
  </si>
  <si>
    <t>Magnolia salicifolia 'Wadas Memory'</t>
  </si>
  <si>
    <t>Could potentially be Magnolia x kewensis 'Wadas Memory'</t>
  </si>
  <si>
    <t>Magnolia sargentiana var. robusta</t>
  </si>
  <si>
    <t>Oyama Magnolia</t>
  </si>
  <si>
    <t>Magnolia sieboldii</t>
  </si>
  <si>
    <t>Magnolia sprengeri</t>
  </si>
  <si>
    <t>Star Magnolia</t>
  </si>
  <si>
    <t>Magnolia stellata</t>
  </si>
  <si>
    <t>Star Magnolia 'Rosea'</t>
  </si>
  <si>
    <t>Magnolia stellata 'Rosea'</t>
  </si>
  <si>
    <t>Umbrella Magnolia</t>
  </si>
  <si>
    <t>Magnolia tripetala</t>
  </si>
  <si>
    <t>Sweet Bay</t>
  </si>
  <si>
    <t xml:space="preserve">Magnolia virginiana </t>
  </si>
  <si>
    <t>Wilson's Magnolia</t>
  </si>
  <si>
    <t xml:space="preserve">Magnolia wilsonii </t>
  </si>
  <si>
    <t>Magnolia 'Merill'</t>
  </si>
  <si>
    <t>Magnolia x loebneri 'Merrill'</t>
  </si>
  <si>
    <t>Magnolia x proctoriana</t>
  </si>
  <si>
    <t>Saucer Magnolia</t>
  </si>
  <si>
    <t>Magnolia x soulangiana</t>
  </si>
  <si>
    <t>Saucer Magnolia 'Picture'</t>
  </si>
  <si>
    <t>Magnolia x soulangiana 'Picture'</t>
  </si>
  <si>
    <t>Magnolia x veitchii 'Rubra'</t>
  </si>
  <si>
    <t>Broad-leaved Lime</t>
  </si>
  <si>
    <t>Tilia platyphyllos</t>
  </si>
  <si>
    <t>Tiliaceae</t>
  </si>
  <si>
    <t>Malvales</t>
  </si>
  <si>
    <t>Malvaceae</t>
  </si>
  <si>
    <t>Switched families</t>
  </si>
  <si>
    <t>Common Fig</t>
  </si>
  <si>
    <t>Ficus carica</t>
  </si>
  <si>
    <t>Moraceae</t>
  </si>
  <si>
    <t>Black Mulberry</t>
  </si>
  <si>
    <t>Morus nigra</t>
  </si>
  <si>
    <t>Snow Gum</t>
  </si>
  <si>
    <t>Myrtaceae</t>
  </si>
  <si>
    <t>Added pauciflora (based on Snow Gum being the entered name)</t>
  </si>
  <si>
    <t>Spinning Gum</t>
  </si>
  <si>
    <t>Eucalyptus perriniana</t>
  </si>
  <si>
    <t>Dove Tree</t>
  </si>
  <si>
    <t>Davidia involucrata</t>
  </si>
  <si>
    <t>Davidiaceae</t>
  </si>
  <si>
    <t>Nyssaceae</t>
  </si>
  <si>
    <t>Fringe Tree</t>
  </si>
  <si>
    <t>Chionanthus virginicus</t>
  </si>
  <si>
    <t>Oleaceae</t>
  </si>
  <si>
    <t>Forsythia</t>
  </si>
  <si>
    <t>Forsythia cv.</t>
  </si>
  <si>
    <t>Common Ash</t>
  </si>
  <si>
    <t>Fraxinus excelsior</t>
  </si>
  <si>
    <t>Common Ash 'Jaspidea'</t>
  </si>
  <si>
    <t>Fraxinus excelsior 'Jaspidea'</t>
  </si>
  <si>
    <t>Winter Jasmine</t>
  </si>
  <si>
    <t>Jasminum nudiflorum</t>
  </si>
  <si>
    <t>Ligustrum compactum</t>
  </si>
  <si>
    <t>Variegated Holly Olive</t>
  </si>
  <si>
    <t>Osmanthus heterophyllus 'Variegatus'</t>
  </si>
  <si>
    <t>Burkwood Osmanthus</t>
  </si>
  <si>
    <t>Osmanthus x burkwoodii</t>
  </si>
  <si>
    <t>Korean Lilac</t>
  </si>
  <si>
    <t>Syringa velutina</t>
  </si>
  <si>
    <t>Lady's Eardrops</t>
  </si>
  <si>
    <t>Fuchsia magellanica</t>
  </si>
  <si>
    <t>Onagracea</t>
  </si>
  <si>
    <t>Maiden's Blush Fuschia</t>
  </si>
  <si>
    <t>Peony</t>
  </si>
  <si>
    <t>Paeonia sp.</t>
  </si>
  <si>
    <t>Paeoniaceae</t>
  </si>
  <si>
    <t>White Fir</t>
  </si>
  <si>
    <t>Abies concolor</t>
  </si>
  <si>
    <t>Atlas Cedar</t>
  </si>
  <si>
    <t>Cedrus atlantica</t>
  </si>
  <si>
    <t>Blue Atlas Cedar 'Glauca'</t>
  </si>
  <si>
    <t>Cedrus atlantica (Glauca Group)</t>
  </si>
  <si>
    <t>Cyprus Cedar</t>
  </si>
  <si>
    <t>Cedrus brevifolia</t>
  </si>
  <si>
    <t>Deodar Cedar</t>
  </si>
  <si>
    <t>Cedrus deodara</t>
  </si>
  <si>
    <t>Cedar of Lebanon</t>
  </si>
  <si>
    <t>Cedrus libani</t>
  </si>
  <si>
    <t>European Larch</t>
  </si>
  <si>
    <t>Larix decidua</t>
  </si>
  <si>
    <t>European Larch 'Pendula'</t>
  </si>
  <si>
    <t>Larix decidua 'Pendula'</t>
  </si>
  <si>
    <t>Japanese Larch</t>
  </si>
  <si>
    <t>Larix kaempferi</t>
  </si>
  <si>
    <t>Larix kaempferi cv.</t>
  </si>
  <si>
    <t>Western Larch, Western Tamarack</t>
  </si>
  <si>
    <t>Larix occidentalis</t>
  </si>
  <si>
    <t>Dunkeld Larch</t>
  </si>
  <si>
    <t>Larix x eurolepis</t>
  </si>
  <si>
    <t>Norway Spruce</t>
  </si>
  <si>
    <t>Picea abies</t>
  </si>
  <si>
    <t>Dwarf Norway Spruce</t>
  </si>
  <si>
    <t>Picea abies cv.</t>
  </si>
  <si>
    <t>Serbian Spruce</t>
  </si>
  <si>
    <t>Picea omorika</t>
  </si>
  <si>
    <t>Colorado Blue Spruce</t>
  </si>
  <si>
    <t>Picea pungens (Glauca Group)</t>
  </si>
  <si>
    <t>Short-leaf Pine</t>
  </si>
  <si>
    <t>Pinus echinata</t>
  </si>
  <si>
    <t>Jeffrey Pine</t>
  </si>
  <si>
    <t>Pinus jeffreyi</t>
  </si>
  <si>
    <t>Mountain Pine</t>
  </si>
  <si>
    <t>Pinus mugo</t>
  </si>
  <si>
    <t>Corsican Pine</t>
  </si>
  <si>
    <t>Japanese White Pine</t>
  </si>
  <si>
    <t>Pinus parviflora</t>
  </si>
  <si>
    <t>Ponderosa Pine</t>
  </si>
  <si>
    <t>Pinus ponderosa</t>
  </si>
  <si>
    <t>Northern Pitch Pine</t>
  </si>
  <si>
    <t>Pinus rigida</t>
  </si>
  <si>
    <t>Mountain Hemlock</t>
  </si>
  <si>
    <t>Tsuga mertensiana</t>
  </si>
  <si>
    <t>Oriental Plane</t>
  </si>
  <si>
    <t>Platanus orientalis</t>
  </si>
  <si>
    <t>Platanaceae</t>
  </si>
  <si>
    <t>Proteales</t>
  </si>
  <si>
    <t>London Plane</t>
  </si>
  <si>
    <t>Platanus x acerifolia</t>
  </si>
  <si>
    <t>Colonial Bentgrass</t>
  </si>
  <si>
    <t>Agrostis capillaris</t>
  </si>
  <si>
    <t>Redtop</t>
  </si>
  <si>
    <t>Agrostis gigantea</t>
  </si>
  <si>
    <t>Changed from Agrostis alba</t>
  </si>
  <si>
    <t>Silver Hairgrass</t>
  </si>
  <si>
    <t>Aira caryophyllea</t>
  </si>
  <si>
    <t>Early Hairgrass</t>
  </si>
  <si>
    <t>Aira praecox</t>
  </si>
  <si>
    <t>Annual Bluegrass</t>
  </si>
  <si>
    <t>Poa annua</t>
  </si>
  <si>
    <t>Alpine Totara</t>
  </si>
  <si>
    <t>Podocarpus nivalis</t>
  </si>
  <si>
    <t>Podocarpaceae</t>
  </si>
  <si>
    <t>Armand Clematis</t>
  </si>
  <si>
    <t>Clematis armandii</t>
  </si>
  <si>
    <t>Ranunculaceae</t>
  </si>
  <si>
    <t>Mountain Clematis</t>
  </si>
  <si>
    <t>Blue Blosssom</t>
  </si>
  <si>
    <t>Ceanothus thyrsiflorus</t>
  </si>
  <si>
    <t>Smooth Serviceberry</t>
  </si>
  <si>
    <t>Amelanchier laevis</t>
  </si>
  <si>
    <t>Japanese Quince</t>
  </si>
  <si>
    <t>Chaenomeles speciosa</t>
  </si>
  <si>
    <t>Cotoneaster 'Cornubia'</t>
  </si>
  <si>
    <t>Spreading Cotoneaster</t>
  </si>
  <si>
    <t>Cotoneaster divaricatus</t>
  </si>
  <si>
    <t>Cotoneaster franchetii</t>
  </si>
  <si>
    <t>Wall Spray</t>
  </si>
  <si>
    <t>Cotoneaster horizontalis</t>
  </si>
  <si>
    <t>Late Cotoneaster</t>
  </si>
  <si>
    <t>Cotoneaster lacteus</t>
  </si>
  <si>
    <t>Willow-leaved Cotoneaster</t>
  </si>
  <si>
    <t>Cotoneaster salicifolius</t>
  </si>
  <si>
    <t>Common Hawthorn</t>
  </si>
  <si>
    <t>Crataegus monogyna</t>
  </si>
  <si>
    <t>Shrubbly Cinquefoil</t>
  </si>
  <si>
    <t>Dasiphora fruticosa</t>
  </si>
  <si>
    <t>Name changed to CDC's from Potentilla fruticosa</t>
  </si>
  <si>
    <t>American Crabapple</t>
  </si>
  <si>
    <t>Malus coronaria</t>
  </si>
  <si>
    <t>Japanese Flowering Crabapple</t>
  </si>
  <si>
    <t>Malus floribunda</t>
  </si>
  <si>
    <t xml:space="preserve">Stranvaesia </t>
  </si>
  <si>
    <t>Photinia davidiana</t>
  </si>
  <si>
    <t>Switched from Stranvaesia davidiana</t>
  </si>
  <si>
    <t>Oriental Photina</t>
  </si>
  <si>
    <t>Photinia villosa</t>
  </si>
  <si>
    <t>Ninebark 'Luteus'</t>
  </si>
  <si>
    <t>Physocarpus opulifolius 'Luteus'</t>
  </si>
  <si>
    <t>Prinsepia sinensis</t>
  </si>
  <si>
    <t>Sweet Cherry</t>
  </si>
  <si>
    <t>Prunus avium</t>
  </si>
  <si>
    <t>Purple-leaved Plum</t>
  </si>
  <si>
    <t>Prunus cerasifera 'Pissardii'</t>
  </si>
  <si>
    <t>Cherry Laurel</t>
  </si>
  <si>
    <t xml:space="preserve">Prunus laurocerasus </t>
  </si>
  <si>
    <t>Cherry Laurel 'Otto Luyken'</t>
  </si>
  <si>
    <t>Prunus laurocerasus 'Otto Luyken'</t>
  </si>
  <si>
    <t>Cherry Laurel 'Zabeliana'</t>
  </si>
  <si>
    <t>Prunus laurocerasus 'Zabeliana'</t>
  </si>
  <si>
    <t>Portugal Laurel</t>
  </si>
  <si>
    <t>Prunus lusitanica</t>
  </si>
  <si>
    <t>Tibetan Cherry</t>
  </si>
  <si>
    <t>Prunus serrula</t>
  </si>
  <si>
    <t>Cherry 'Ukon'</t>
  </si>
  <si>
    <t>Prunus serrulata 'Ukon'</t>
  </si>
  <si>
    <t>Prunus subhirtella 'Whitcomb'</t>
  </si>
  <si>
    <t>Chokecherry</t>
  </si>
  <si>
    <t>Prunus virginiana</t>
  </si>
  <si>
    <t>Prunus x hillieri</t>
  </si>
  <si>
    <t>Rosebud Cherry 'Autumnalis'</t>
  </si>
  <si>
    <t>Prunus x subhirtella 'Autumnalis'</t>
  </si>
  <si>
    <t>Added the x</t>
  </si>
  <si>
    <t>Yoshino Cherry</t>
  </si>
  <si>
    <t>Prunus x yedoensis</t>
  </si>
  <si>
    <t>Rose 'American Pillar'</t>
  </si>
  <si>
    <t>Rosa 'American Pillar'</t>
  </si>
  <si>
    <t>Rosa gallica 'Compacta'</t>
  </si>
  <si>
    <t>Rosa 'Max Graf'</t>
  </si>
  <si>
    <t>Rose 'Geranium'</t>
  </si>
  <si>
    <t>Rosa moyesii 'Geranium'</t>
  </si>
  <si>
    <t>Two-flowered Raspberry</t>
  </si>
  <si>
    <t>Rubus biflorus</t>
  </si>
  <si>
    <t>Whitebeam 'Majestica'</t>
  </si>
  <si>
    <t>Sorbus aria 'Majestica'</t>
  </si>
  <si>
    <t>Switched from Sorbus aria 'Decaisneana'</t>
  </si>
  <si>
    <t>European Mountain-ash, Rowan</t>
  </si>
  <si>
    <t>Sorbus aucuparia</t>
  </si>
  <si>
    <t>Hupeh Rowan</t>
  </si>
  <si>
    <t>Sorbus hupehensis</t>
  </si>
  <si>
    <t>Bastard Service Tree</t>
  </si>
  <si>
    <t>Sorbus x Thuringiaca</t>
  </si>
  <si>
    <t>Japanese Spirea</t>
  </si>
  <si>
    <t>Spiraea japonica 'Alpina'</t>
  </si>
  <si>
    <t>Bridal Wreath</t>
  </si>
  <si>
    <t>Spiraea x vanhouttei</t>
  </si>
  <si>
    <t>Cut-leaf Stephanandra</t>
  </si>
  <si>
    <t>Stephanandra incisa 'Crispa'</t>
  </si>
  <si>
    <t>Mexican Orange Blossom</t>
  </si>
  <si>
    <t>Choisya ternata</t>
  </si>
  <si>
    <t>Rutaceae</t>
  </si>
  <si>
    <t>Amur Cork Tree</t>
  </si>
  <si>
    <t>Phellodendron amurense</t>
  </si>
  <si>
    <t>Japanese Skimmia</t>
  </si>
  <si>
    <t>Skimmia japonica</t>
  </si>
  <si>
    <t>Skimmia 'Wakehurst White'</t>
  </si>
  <si>
    <t>Skimmia japonica 'Wakehurst White'</t>
  </si>
  <si>
    <t>Switch from Skimmia japonica 'Fructu Albo'</t>
  </si>
  <si>
    <t>Weeping Willow</t>
  </si>
  <si>
    <t>Salix babylonica</t>
  </si>
  <si>
    <t>Purple Osier</t>
  </si>
  <si>
    <t>Salix purpurea</t>
  </si>
  <si>
    <t>Creeping Willow</t>
  </si>
  <si>
    <t>Salix repens var. argentea</t>
  </si>
  <si>
    <t>Japanese Fantail Willow</t>
  </si>
  <si>
    <t>Salix sachalinensis 'Sekka'</t>
  </si>
  <si>
    <t>Golden Rain Tree</t>
  </si>
  <si>
    <t>Koelreuteria paniculata</t>
  </si>
  <si>
    <t>Sapindaceae</t>
  </si>
  <si>
    <t>Umbrella Pine</t>
  </si>
  <si>
    <t>Sciadopitys verticillata</t>
  </si>
  <si>
    <t>Sciadopityaceae</t>
  </si>
  <si>
    <t>Hebe</t>
  </si>
  <si>
    <t>Hebe sp.</t>
  </si>
  <si>
    <t>Cape Fuschia</t>
  </si>
  <si>
    <t>Phygelius capensis</t>
  </si>
  <si>
    <t>Tree of Heaven</t>
  </si>
  <si>
    <t>Ailanthus altissima</t>
  </si>
  <si>
    <t>Simaroubaceae</t>
  </si>
  <si>
    <t xml:space="preserve">Early Stachyurus </t>
  </si>
  <si>
    <t>Stachyurus praecox</t>
  </si>
  <si>
    <t>Stachyuraceae</t>
  </si>
  <si>
    <t>Crossosomatales</t>
  </si>
  <si>
    <t>Common Bladdernut</t>
  </si>
  <si>
    <t>Staphylea pinnata</t>
  </si>
  <si>
    <t>Staphyleaceae</t>
  </si>
  <si>
    <t>Mountain Silverbell</t>
  </si>
  <si>
    <t>Halesia monticola</t>
  </si>
  <si>
    <t>Styracaceae</t>
  </si>
  <si>
    <t>Japanese Snowbell</t>
  </si>
  <si>
    <t>Styrax japonicus</t>
  </si>
  <si>
    <t>Fragrant Snowbell</t>
  </si>
  <si>
    <t>Styrax obassia</t>
  </si>
  <si>
    <t>English Yew</t>
  </si>
  <si>
    <t xml:space="preserve">Taxus baccata cv. </t>
  </si>
  <si>
    <t>Irish Yew</t>
  </si>
  <si>
    <t xml:space="preserve">Taxus baccata 'Fastiagiata' </t>
  </si>
  <si>
    <t>Common Camellia</t>
  </si>
  <si>
    <t>Camellia japonica</t>
  </si>
  <si>
    <t>Theaceae</t>
  </si>
  <si>
    <t>Japanese Stewartia</t>
  </si>
  <si>
    <t>Stewartia pseudocamellia</t>
  </si>
  <si>
    <t>Spurge Laurel</t>
  </si>
  <si>
    <t>Daphne laureola</t>
  </si>
  <si>
    <t>Thymelaeaceae</t>
  </si>
  <si>
    <t>Mezereum</t>
  </si>
  <si>
    <t>Daphne mezereum</t>
  </si>
  <si>
    <t>Spur Leaf</t>
  </si>
  <si>
    <t>Tetracentron sinense</t>
  </si>
  <si>
    <t>Tetracentraceae</t>
  </si>
  <si>
    <t>Trochodendrales</t>
  </si>
  <si>
    <t>Trochodendraceae</t>
  </si>
  <si>
    <t>Wheel Tree</t>
  </si>
  <si>
    <t>Trochodendron aralioides</t>
  </si>
  <si>
    <t>Dutch Elm</t>
  </si>
  <si>
    <t>Ulmus x hollandica</t>
  </si>
  <si>
    <t>Ulmaceae</t>
  </si>
  <si>
    <t>Beautyberry</t>
  </si>
  <si>
    <t>Verbenaceae</t>
  </si>
  <si>
    <t>Farges Harlequin Gloryblower</t>
  </si>
  <si>
    <t>Goutweed/Bishop's Weed</t>
  </si>
  <si>
    <t>Aegopodium podagraria</t>
  </si>
  <si>
    <t>Sweet Vernalgrass</t>
  </si>
  <si>
    <t>Anthoxanthum odoratum</t>
  </si>
  <si>
    <t>Common Burdock/Lesser Burdock</t>
  </si>
  <si>
    <t>Arctium minus</t>
  </si>
  <si>
    <t>English Daisy</t>
  </si>
  <si>
    <t>Bellis perennis</t>
  </si>
  <si>
    <t>Bur-Marigold</t>
  </si>
  <si>
    <t>Bidens frondosa</t>
  </si>
  <si>
    <t>Butterfly-bush</t>
  </si>
  <si>
    <t>Hedge False Bindweed</t>
  </si>
  <si>
    <t>Convolvulaceae</t>
  </si>
  <si>
    <t>Mouse-Ear Chickweed</t>
  </si>
  <si>
    <t>Creeping Thistle</t>
  </si>
  <si>
    <t>Cirsium arvense</t>
  </si>
  <si>
    <t>Common Thistle</t>
  </si>
  <si>
    <t>Cirsium vulgare</t>
  </si>
  <si>
    <t>Scotch Broom</t>
  </si>
  <si>
    <t>Cytisus scoparius</t>
  </si>
  <si>
    <t>Orchard Grass</t>
  </si>
  <si>
    <t>Dactylis glomerata</t>
  </si>
  <si>
    <t xml:space="preserve">Spurge-laurel </t>
  </si>
  <si>
    <t>Queen Anne's Lace</t>
  </si>
  <si>
    <t>Daucus carota</t>
  </si>
  <si>
    <t>Common Foxglove</t>
  </si>
  <si>
    <t xml:space="preserve">Digitalis purpurea </t>
  </si>
  <si>
    <t>Toothed Willowherb</t>
  </si>
  <si>
    <t>Epilobium montanum</t>
  </si>
  <si>
    <t>California Poppy</t>
  </si>
  <si>
    <t xml:space="preserve">Eschscholzia californica </t>
  </si>
  <si>
    <t>Papaveraceae</t>
  </si>
  <si>
    <t>Black Bindweed</t>
  </si>
  <si>
    <t>Fallopia convolvulus</t>
  </si>
  <si>
    <t>Polygonales</t>
  </si>
  <si>
    <t>Polygonaceae</t>
  </si>
  <si>
    <t>Japanese Knotweed</t>
  </si>
  <si>
    <t>Fallopia japonica</t>
  </si>
  <si>
    <t>Changed massively from Polygonum cuspidatum</t>
  </si>
  <si>
    <t>Cleavers</t>
  </si>
  <si>
    <t>Dove's-foot Crane's-bill</t>
  </si>
  <si>
    <t>Geranium molle</t>
  </si>
  <si>
    <t>Geraniales</t>
  </si>
  <si>
    <t>Geraniaceae</t>
  </si>
  <si>
    <t>Herb-Robert</t>
  </si>
  <si>
    <t>Geranium robertianum</t>
  </si>
  <si>
    <t>Marsh Cudweed</t>
  </si>
  <si>
    <t>Gnaphalium uliginosum</t>
  </si>
  <si>
    <t>Baby's Breath</t>
  </si>
  <si>
    <t>Gypsophila paniculata</t>
  </si>
  <si>
    <t>English Ivy</t>
  </si>
  <si>
    <t>Hedera helix</t>
  </si>
  <si>
    <t>Giant Hogweed</t>
  </si>
  <si>
    <t>Heracleum mantegazzianum</t>
  </si>
  <si>
    <t>Dame's Rocket</t>
  </si>
  <si>
    <t>Hesperis matronalis</t>
  </si>
  <si>
    <t>Common Hawkweed</t>
  </si>
  <si>
    <t>Hieracium lachenalii</t>
  </si>
  <si>
    <t>Common Velvet Grass</t>
  </si>
  <si>
    <t>Holcus lanatus</t>
  </si>
  <si>
    <t>Wall Barley</t>
  </si>
  <si>
    <t>Entered without ssp name; deduced with distribution</t>
  </si>
  <si>
    <t>Aaron's Beard</t>
  </si>
  <si>
    <t>Spotted St. John's Wort</t>
  </si>
  <si>
    <t>Entered without ssp name</t>
  </si>
  <si>
    <t>Common St. John's Wort</t>
  </si>
  <si>
    <t>Hypericum perforatum</t>
  </si>
  <si>
    <t>Hairy Cat's Ear</t>
  </si>
  <si>
    <t>Hypochaeris radicata</t>
  </si>
  <si>
    <t>Small-flowered Touch -me-not</t>
  </si>
  <si>
    <t>Balsaminaceae</t>
  </si>
  <si>
    <t>Yellow Iris</t>
  </si>
  <si>
    <t>Iris pseudacorus</t>
  </si>
  <si>
    <t>Iridaceae</t>
  </si>
  <si>
    <t>Prickly Lettuce</t>
  </si>
  <si>
    <t>Lactuca serriola</t>
  </si>
  <si>
    <t>Yellow Lamium/Yellow Archangel)</t>
  </si>
  <si>
    <t>Lamium galeobdolon</t>
  </si>
  <si>
    <t>Nipplewort</t>
  </si>
  <si>
    <t xml:space="preserve">Lapsana communis </t>
  </si>
  <si>
    <t>Perennial Peavine</t>
  </si>
  <si>
    <t>Lathyrus latifolius</t>
  </si>
  <si>
    <t>Purpleanther Field Pepperweed</t>
  </si>
  <si>
    <t>Lepidium heterophyllum</t>
  </si>
  <si>
    <t>Common Flax</t>
  </si>
  <si>
    <t>Linum usitatissimum</t>
  </si>
  <si>
    <t>Linales</t>
  </si>
  <si>
    <t>Linaceae</t>
  </si>
  <si>
    <t>Italian Rye-grass</t>
  </si>
  <si>
    <t>Lolium multiflorum</t>
  </si>
  <si>
    <t>Bird's-foot Trefoil</t>
  </si>
  <si>
    <t>Lotus corniculatus</t>
  </si>
  <si>
    <t>Stalked Birds-foot Trefoil</t>
  </si>
  <si>
    <t>Lotus uliginosus</t>
  </si>
  <si>
    <t>Rose Campion</t>
  </si>
  <si>
    <t xml:space="preserve">Lychnis coronaria </t>
  </si>
  <si>
    <t>Gypsywort</t>
  </si>
  <si>
    <t>Lycopus europaeus</t>
  </si>
  <si>
    <t>Spotted Loosestrife</t>
  </si>
  <si>
    <t>Lysimachia punctata</t>
  </si>
  <si>
    <t>Purple Loosestrife</t>
  </si>
  <si>
    <t>Lythrum salicaria</t>
  </si>
  <si>
    <t>Lythraceae</t>
  </si>
  <si>
    <t>Pineapple Weed</t>
  </si>
  <si>
    <t xml:space="preserve">Matricaria discoidea </t>
  </si>
  <si>
    <t>Welsh Poppy</t>
  </si>
  <si>
    <t>Meconopsis cambrica</t>
  </si>
  <si>
    <t>Black Medick</t>
  </si>
  <si>
    <t>Medicago lupulina</t>
  </si>
  <si>
    <t>Alfalfa</t>
  </si>
  <si>
    <t>Medicago sativa</t>
  </si>
  <si>
    <t>Two possible ssp</t>
  </si>
  <si>
    <t>White Sweet Clover</t>
  </si>
  <si>
    <t>Melilotus albus</t>
  </si>
  <si>
    <t>Wall Lettuce</t>
  </si>
  <si>
    <t>Mycelis muralis</t>
  </si>
  <si>
    <t>European Forget-Me-Not</t>
  </si>
  <si>
    <t>Myosotis scorpioides</t>
  </si>
  <si>
    <t>Fragrant Water-lily</t>
  </si>
  <si>
    <t>Nymphaea odorata</t>
  </si>
  <si>
    <t>Red-sepaled Evening-primrose</t>
  </si>
  <si>
    <t>Oenothera glazioviana</t>
  </si>
  <si>
    <t>Corn Poppy</t>
  </si>
  <si>
    <t>Papaver rhoeas</t>
  </si>
  <si>
    <t>Spotted Lady's Thumb</t>
  </si>
  <si>
    <t>Persicaria maculosa</t>
  </si>
  <si>
    <t>Reed Canary Grass</t>
  </si>
  <si>
    <t>Phalaris arundinacea</t>
  </si>
  <si>
    <t>Timothy-grass</t>
  </si>
  <si>
    <t xml:space="preserve">Phleum pratense </t>
  </si>
  <si>
    <t xml:space="preserve">Bamboo </t>
  </si>
  <si>
    <t>Phyllostachys sp.</t>
  </si>
  <si>
    <t>Ribwort Plantain</t>
  </si>
  <si>
    <t>Plantago lanceolata</t>
  </si>
  <si>
    <t>Plantaginales</t>
  </si>
  <si>
    <t>Plantaginaceae</t>
  </si>
  <si>
    <t>Common Plantain</t>
  </si>
  <si>
    <t xml:space="preserve">Plantago major </t>
  </si>
  <si>
    <t>Common Knotgrass</t>
  </si>
  <si>
    <t>Polygonum aviculare</t>
  </si>
  <si>
    <t>Self-heal</t>
  </si>
  <si>
    <t>English Laurel</t>
  </si>
  <si>
    <t>Prunus laurocerasus</t>
  </si>
  <si>
    <t>Meadow Buttercup/Tall Buttercup</t>
  </si>
  <si>
    <t xml:space="preserve">Ranunculus acris </t>
  </si>
  <si>
    <t>Creeping Buttercup</t>
  </si>
  <si>
    <t xml:space="preserve">Ranunculus repens </t>
  </si>
  <si>
    <t>Black Locust</t>
  </si>
  <si>
    <t>Robinia pseudoacacia</t>
  </si>
  <si>
    <t>Himalayan Blackberry</t>
  </si>
  <si>
    <t>Rubus armeniacus</t>
  </si>
  <si>
    <t>Evergreen Blackberry</t>
  </si>
  <si>
    <t>Rubus laciniatus</t>
  </si>
  <si>
    <t>Clustered Dock</t>
  </si>
  <si>
    <t>Rumex conglomeratus</t>
  </si>
  <si>
    <t>Bitter Dock</t>
  </si>
  <si>
    <t>Rumex obtusifolius</t>
  </si>
  <si>
    <t>Procumbent Pearlwort</t>
  </si>
  <si>
    <t>Sagina procumbens</t>
  </si>
  <si>
    <t>Woodland Ragwort</t>
  </si>
  <si>
    <t>Senecio sylvaticus</t>
  </si>
  <si>
    <t>Green Bristlegrass</t>
  </si>
  <si>
    <t>Setaria viridis</t>
  </si>
  <si>
    <t>Red Campion/Red Catchfly</t>
  </si>
  <si>
    <t>Silene dioica</t>
  </si>
  <si>
    <t>Bladder Campion</t>
  </si>
  <si>
    <t>Silene vulgaris</t>
  </si>
  <si>
    <t>Hedge Mustard</t>
  </si>
  <si>
    <t>Sisymbrium officinale</t>
  </si>
  <si>
    <t>European Bittersweet</t>
  </si>
  <si>
    <t>Solanaceae</t>
  </si>
  <si>
    <t>Entered without variation name</t>
  </si>
  <si>
    <t>Perennial Sow-Thistle</t>
  </si>
  <si>
    <t>Entered without variation name; deduced with distribution</t>
  </si>
  <si>
    <t>Prickly Sow-thistle/Spiny Sow-thistle</t>
  </si>
  <si>
    <t>Sonchus asper</t>
  </si>
  <si>
    <t>Common Sow-Thistle</t>
  </si>
  <si>
    <t>Sonchus oleraceus</t>
  </si>
  <si>
    <t>Chickweed</t>
  </si>
  <si>
    <t>Stellaria media</t>
  </si>
  <si>
    <t>Hybrid Comfrey</t>
  </si>
  <si>
    <t>Common Tansy</t>
  </si>
  <si>
    <t>Tanacetum vulgare</t>
  </si>
  <si>
    <t>Common Dandelion</t>
  </si>
  <si>
    <t>Taraxacum officinale</t>
  </si>
  <si>
    <t>Little Hop Clover/Suckling Clover</t>
  </si>
  <si>
    <t>Trifolium dubium</t>
  </si>
  <si>
    <t>Alsike Clover</t>
  </si>
  <si>
    <t>Trifolium hybridum</t>
  </si>
  <si>
    <t>Red Clover</t>
  </si>
  <si>
    <t>Trifolium pratense</t>
  </si>
  <si>
    <t>White Clover</t>
  </si>
  <si>
    <t>Trifolium repens</t>
  </si>
  <si>
    <t>Ulex europaeus</t>
  </si>
  <si>
    <t>Great Mullein</t>
  </si>
  <si>
    <t>Verbascum thapsus</t>
  </si>
  <si>
    <t>Slender Speedwell</t>
  </si>
  <si>
    <t>Veronica filiformis</t>
  </si>
  <si>
    <t>Thyme-Leaved Speedwell</t>
  </si>
  <si>
    <t>Entered without ssp; deduced because it's listed as invasive</t>
  </si>
  <si>
    <t>Tufted Vetch</t>
  </si>
  <si>
    <t>Entered without ssp</t>
  </si>
  <si>
    <t>Common Periwinkle</t>
  </si>
  <si>
    <t>Barren Fescue/Brome Fescue</t>
  </si>
  <si>
    <t>Vulpia bromoides</t>
  </si>
  <si>
    <t>Names: SPES &amp; CDC</t>
  </si>
  <si>
    <t>Taxonomy: CDC</t>
  </si>
  <si>
    <t>Cleaned up by: paulvchiu@gmail.com</t>
  </si>
  <si>
    <t>Names: Mycobank</t>
  </si>
  <si>
    <t>Taxonomy: Mycobank &amp; CDC</t>
  </si>
  <si>
    <t>Mycobank: http://www.mycobank.org/</t>
  </si>
  <si>
    <t>Names: SPES &amp; RHS</t>
  </si>
  <si>
    <t>Taxonomy: CDC &amp; RHS</t>
  </si>
  <si>
    <t>RHS: https://www.rhs.org.uk/</t>
  </si>
  <si>
    <t>Phylum</t>
  </si>
  <si>
    <t>Common Eelgrass/Seawrack</t>
  </si>
  <si>
    <t>Zostera marina</t>
  </si>
  <si>
    <t>Anthophyta</t>
  </si>
  <si>
    <t>Alismatales</t>
  </si>
  <si>
    <t>Zosteraceae</t>
  </si>
  <si>
    <t>Cladophora</t>
  </si>
  <si>
    <t>Chlorophyta</t>
  </si>
  <si>
    <t>Ulvophyceae</t>
  </si>
  <si>
    <t>Cladophorales</t>
  </si>
  <si>
    <t xml:space="preserve">Eugomontia sacculata </t>
  </si>
  <si>
    <t>Ulotrichales</t>
  </si>
  <si>
    <t>Green Rope</t>
  </si>
  <si>
    <t>Acrosiphonia coalita</t>
  </si>
  <si>
    <t>Sea Lettuce</t>
  </si>
  <si>
    <t>Ulva lactuca</t>
  </si>
  <si>
    <t>Ulvales</t>
  </si>
  <si>
    <t>Hollow Green Nori</t>
  </si>
  <si>
    <t xml:space="preserve">Ulva intestinalis </t>
  </si>
  <si>
    <t>Flat-tube Sea Letuce</t>
  </si>
  <si>
    <t xml:space="preserve">Ulva linza </t>
  </si>
  <si>
    <t>Bacillariophyta</t>
  </si>
  <si>
    <t>Stringy Acid Weed</t>
  </si>
  <si>
    <t xml:space="preserve">Desmarestia viridis </t>
  </si>
  <si>
    <t>Ochrophyta</t>
  </si>
  <si>
    <t>Fucus gardneri</t>
  </si>
  <si>
    <t>Bladderwrack</t>
  </si>
  <si>
    <t>Fucus vesiculosus</t>
  </si>
  <si>
    <t>Dwarf Rockweed</t>
  </si>
  <si>
    <t xml:space="preserve">Pelvetiopsis limitata </t>
  </si>
  <si>
    <t>Japanese Wireweed</t>
  </si>
  <si>
    <t>Sargassum muticum</t>
  </si>
  <si>
    <t>Broad-winged Kelp</t>
  </si>
  <si>
    <t xml:space="preserve">Alaria marginata </t>
  </si>
  <si>
    <t>Seersucker Kelp</t>
  </si>
  <si>
    <t xml:space="preserve">Costaria costata </t>
  </si>
  <si>
    <t>Agaraceae</t>
  </si>
  <si>
    <t>Bull Kelp</t>
  </si>
  <si>
    <t xml:space="preserve">Nereocystis luetkeana  </t>
  </si>
  <si>
    <t>Sugar Kelp</t>
  </si>
  <si>
    <t xml:space="preserve">Saccharina latissima </t>
  </si>
  <si>
    <t>Sea Cabbage</t>
  </si>
  <si>
    <t xml:space="preserve">Saccharina sessilis                         </t>
  </si>
  <si>
    <t>Nori</t>
  </si>
  <si>
    <t>Rhodophyta</t>
  </si>
  <si>
    <t>Bangiophyceae</t>
  </si>
  <si>
    <t>Hairy Pottery Seaweed</t>
  </si>
  <si>
    <t xml:space="preserve">Ceramium pacificum </t>
  </si>
  <si>
    <t>Florideophyceae</t>
  </si>
  <si>
    <t>Hollenbergia subulata</t>
  </si>
  <si>
    <t>Black Pine</t>
  </si>
  <si>
    <t xml:space="preserve">Neorhodomela larix </t>
  </si>
  <si>
    <t>Sea Brush</t>
  </si>
  <si>
    <t xml:space="preserve">Odonthalia floccosa </t>
  </si>
  <si>
    <t xml:space="preserve">Polysiphonia hendryi </t>
  </si>
  <si>
    <t xml:space="preserve">Pretty Polly </t>
  </si>
  <si>
    <t>Added var; taxonomy confirmed</t>
  </si>
  <si>
    <t xml:space="preserve">Polysiphonia paniculata </t>
  </si>
  <si>
    <t>Black Tassel</t>
  </si>
  <si>
    <t>Pterosiphonia bipinnata</t>
  </si>
  <si>
    <t>Crustose Coralline Algae</t>
  </si>
  <si>
    <t>Cup and Saucer Seaweed</t>
  </si>
  <si>
    <t xml:space="preserve">Constantinea simplex </t>
  </si>
  <si>
    <t>Chondracanthus corymbiferus</t>
  </si>
  <si>
    <t>Turkish Towel</t>
  </si>
  <si>
    <t xml:space="preserve">Chondracanthus exasperatus </t>
  </si>
  <si>
    <t>Iridescent Seaweed</t>
  </si>
  <si>
    <t xml:space="preserve">Mazzaella splendens </t>
  </si>
  <si>
    <t>Turkish Washcloth</t>
  </si>
  <si>
    <t xml:space="preserve">Mastocarpus papillatus </t>
  </si>
  <si>
    <t>Ozophora latifolia</t>
  </si>
  <si>
    <t>Red Spaghetti</t>
  </si>
  <si>
    <t xml:space="preserve">Gracilaria pacifica </t>
  </si>
  <si>
    <t>Red Eyelet Silk</t>
  </si>
  <si>
    <t xml:space="preserve">Sparlingia pertusa </t>
  </si>
  <si>
    <t>---</t>
  </si>
  <si>
    <t>Diatom species</t>
  </si>
  <si>
    <t>Lithothamniaceae</t>
  </si>
  <si>
    <t>Cladophoraceae</t>
  </si>
  <si>
    <t>Gomontiaceae</t>
  </si>
  <si>
    <t>Ulotrichaceae</t>
  </si>
  <si>
    <t>Ulvaceae</t>
  </si>
  <si>
    <t>Bacillariophyceae</t>
  </si>
  <si>
    <t>Fragilariales </t>
  </si>
  <si>
    <t>Phaeophyceae</t>
  </si>
  <si>
    <t>Desmarestiales</t>
  </si>
  <si>
    <t>Desmarestiaceae</t>
  </si>
  <si>
    <t>Fucales</t>
  </si>
  <si>
    <t>Fucaceae</t>
  </si>
  <si>
    <t>Sargassaceae</t>
  </si>
  <si>
    <t>Laminariales</t>
  </si>
  <si>
    <t>Alariaceae</t>
  </si>
  <si>
    <t>Laminariaceae</t>
  </si>
  <si>
    <t>Bangiales</t>
  </si>
  <si>
    <t>Bangiaceae</t>
  </si>
  <si>
    <t>Ceramiales</t>
  </si>
  <si>
    <t>Ceramiaceae</t>
  </si>
  <si>
    <t>Rhodomelaceae</t>
  </si>
  <si>
    <t>Corallinales</t>
  </si>
  <si>
    <t>Corallinaceae</t>
  </si>
  <si>
    <t>Gigartinales</t>
  </si>
  <si>
    <t>Dumontiaceae</t>
  </si>
  <si>
    <t>Gigartinaceae</t>
  </si>
  <si>
    <t>Phyllophoraceae</t>
  </si>
  <si>
    <t>Gracilariales</t>
  </si>
  <si>
    <t>Gracilariaceae</t>
  </si>
  <si>
    <t>Rhodymeniales</t>
  </si>
  <si>
    <t>Rhodymeniaceae</t>
  </si>
  <si>
    <t>Names: SPES &amp; SeaLifeBase &amp; Biodiversity of the Central Coast</t>
  </si>
  <si>
    <t>Taxonomy: AlgaeBase</t>
  </si>
  <si>
    <t>SeaLifeBase: http://www.sealifebase.ca/</t>
  </si>
  <si>
    <t>Biodiversity of the Central Coast: http://www.centralcoastbiodiversity.org/</t>
  </si>
  <si>
    <t>AlgaeBase: http://www.algaebase.org/</t>
  </si>
  <si>
    <t>Petromyzontida</t>
  </si>
  <si>
    <t>Chlorophyceae</t>
  </si>
  <si>
    <t>Tetrasporales</t>
  </si>
  <si>
    <t>Palmellaceae</t>
  </si>
  <si>
    <t>Euglenales</t>
  </si>
  <si>
    <t>Euglenaceae</t>
  </si>
  <si>
    <t xml:space="preserve">Fragilariaceae </t>
  </si>
  <si>
    <t>Desmidiales</t>
  </si>
  <si>
    <t>Desmidiaceae</t>
  </si>
  <si>
    <t>Protococcus</t>
  </si>
  <si>
    <t>Ankistrodesmus</t>
  </si>
  <si>
    <t xml:space="preserve">Euglena </t>
  </si>
  <si>
    <t>Synedra</t>
  </si>
  <si>
    <t>Fragilaria</t>
  </si>
  <si>
    <t>Asterionella</t>
  </si>
  <si>
    <t>Closterium</t>
  </si>
  <si>
    <t>Tribonema</t>
  </si>
  <si>
    <t>Phytoplankton</t>
  </si>
  <si>
    <t>Branchiopoda</t>
  </si>
  <si>
    <t>Cladocera</t>
  </si>
  <si>
    <t>Daphniidae</t>
  </si>
  <si>
    <t>Ploima</t>
  </si>
  <si>
    <t>Brachionidae</t>
  </si>
  <si>
    <t>Maxillopoda</t>
  </si>
  <si>
    <t>Cyclopoida</t>
  </si>
  <si>
    <t>Cyclopidae</t>
  </si>
  <si>
    <t>Vorticellidae</t>
  </si>
  <si>
    <t>Daphnia</t>
  </si>
  <si>
    <t>Platyias</t>
  </si>
  <si>
    <t>Cyclops</t>
  </si>
  <si>
    <t>Vorticella</t>
  </si>
  <si>
    <t>Chlamydomonadales</t>
  </si>
  <si>
    <t>Chlamydomonadaceae</t>
  </si>
  <si>
    <t>Sphaeropleales</t>
  </si>
  <si>
    <t>Selenastraceae</t>
  </si>
  <si>
    <t>Euglenophyceae</t>
  </si>
  <si>
    <t>Fragilariales</t>
  </si>
  <si>
    <t xml:space="preserve"> </t>
  </si>
  <si>
    <t>Tabellaria</t>
  </si>
  <si>
    <t xml:space="preserve">Tabellariales  </t>
  </si>
  <si>
    <t>Tabellariaceae</t>
  </si>
  <si>
    <t xml:space="preserve">Pleurotaenium </t>
  </si>
  <si>
    <t>Zygnematophyceae</t>
  </si>
  <si>
    <t>Closteriaceae</t>
  </si>
  <si>
    <t>Tribonemataceae</t>
  </si>
  <si>
    <t>Tribonematales</t>
  </si>
  <si>
    <t>Xanthophyceae</t>
  </si>
  <si>
    <t>Zooplankton</t>
  </si>
  <si>
    <t>Monogonta</t>
  </si>
  <si>
    <t>Calanoida</t>
  </si>
  <si>
    <t>Ciliatea</t>
  </si>
  <si>
    <t>Peritrichida</t>
  </si>
  <si>
    <t xml:space="preserve">Names: SPES </t>
  </si>
  <si>
    <t>Taxonomy: AlgaeBase (Phytoplankton) &amp; ITIS (Zooplankton)</t>
  </si>
  <si>
    <t xml:space="preserve">Common Name </t>
  </si>
  <si>
    <t>Scientific Name</t>
  </si>
  <si>
    <t>Prov Status</t>
  </si>
  <si>
    <t>Origin</t>
  </si>
  <si>
    <t>Ticks and Mites</t>
  </si>
  <si>
    <t>Acari spp.</t>
  </si>
  <si>
    <t>Arthropoda</t>
  </si>
  <si>
    <t>Arachnida</t>
  </si>
  <si>
    <t>Acari = subclass</t>
  </si>
  <si>
    <t>Sea Snails</t>
  </si>
  <si>
    <t>Acmaea spp.</t>
  </si>
  <si>
    <t>Mollusca</t>
  </si>
  <si>
    <t>Gastropoda</t>
  </si>
  <si>
    <t>Patellogastropoda</t>
  </si>
  <si>
    <t>Acmaeidae</t>
  </si>
  <si>
    <t>Two-Spotted Lady Beetle</t>
  </si>
  <si>
    <t>Adalia bipunctata</t>
  </si>
  <si>
    <t>Insecta</t>
  </si>
  <si>
    <t>Coleoptera</t>
  </si>
  <si>
    <t>Coccinellidae</t>
  </si>
  <si>
    <t>Canada Darner</t>
  </si>
  <si>
    <t>Aeshna canadensis</t>
  </si>
  <si>
    <t>Odonata</t>
  </si>
  <si>
    <t>Aeshnidae</t>
  </si>
  <si>
    <t>Variable Darner</t>
  </si>
  <si>
    <t>Aeshna interrupta</t>
  </si>
  <si>
    <t>Paddle-Tailed Darner</t>
  </si>
  <si>
    <t>Aeshna palmata</t>
  </si>
  <si>
    <r>
      <t>Diving Beetle (</t>
    </r>
    <r>
      <rPr>
        <i/>
        <sz val="10"/>
        <rFont val="Calibri"/>
        <family val="2"/>
        <scheme val="minor"/>
      </rPr>
      <t>Agabus anthracinus</t>
    </r>
    <r>
      <rPr>
        <sz val="10"/>
        <rFont val="Calibri"/>
        <family val="2"/>
        <scheme val="minor"/>
      </rPr>
      <t>)</t>
    </r>
  </si>
  <si>
    <t>Agabus anthracinus</t>
  </si>
  <si>
    <t>Dytiscidae</t>
  </si>
  <si>
    <r>
      <t>Diving Beetle (</t>
    </r>
    <r>
      <rPr>
        <i/>
        <sz val="10"/>
        <rFont val="Calibri"/>
        <family val="2"/>
        <scheme val="minor"/>
      </rPr>
      <t>Agabus strigulosus</t>
    </r>
    <r>
      <rPr>
        <sz val="10"/>
        <rFont val="Calibri"/>
        <family val="2"/>
        <scheme val="minor"/>
      </rPr>
      <t>)</t>
    </r>
  </si>
  <si>
    <t>Agabus strigulosus</t>
  </si>
  <si>
    <t>Ostrichplume Hydroid</t>
  </si>
  <si>
    <t>Aglaophenia struthionides</t>
  </si>
  <si>
    <t>Cnidaria</t>
  </si>
  <si>
    <t>Hydrozoa</t>
  </si>
  <si>
    <t>Leptothecatae</t>
  </si>
  <si>
    <t>Aglaopheniidae</t>
  </si>
  <si>
    <t>Square-tooth Sea Flea</t>
  </si>
  <si>
    <t>Ampithoe valida</t>
  </si>
  <si>
    <t>Malacostraca</t>
  </si>
  <si>
    <t>Amphipoda</t>
  </si>
  <si>
    <t>Ampithoidae</t>
  </si>
  <si>
    <r>
      <t>Water Scavenger Beetle (</t>
    </r>
    <r>
      <rPr>
        <i/>
        <sz val="10"/>
        <rFont val="Calibri"/>
        <family val="2"/>
        <scheme val="minor"/>
      </rPr>
      <t>Anacaena lutescens</t>
    </r>
    <r>
      <rPr>
        <sz val="10"/>
        <rFont val="Calibri"/>
        <family val="2"/>
        <scheme val="minor"/>
      </rPr>
      <t>)</t>
    </r>
  </si>
  <si>
    <t>Anacaena lutescens</t>
  </si>
  <si>
    <t>Hydrophilidae</t>
  </si>
  <si>
    <t>Green Darner</t>
  </si>
  <si>
    <t>Anax junius</t>
  </si>
  <si>
    <t>Mining Bees</t>
  </si>
  <si>
    <t>Andrena spp.</t>
  </si>
  <si>
    <t>Hymenoptera</t>
  </si>
  <si>
    <t>Andrenidae</t>
  </si>
  <si>
    <t>European Wool Carder Bee</t>
  </si>
  <si>
    <t>Anthidium manicatum</t>
  </si>
  <si>
    <t>Megachilidae</t>
  </si>
  <si>
    <t>Athecate Hydroids</t>
  </si>
  <si>
    <t>Anthoathecatae spp.</t>
  </si>
  <si>
    <t>Anthoathecatae</t>
  </si>
  <si>
    <t>Changed from Anthomedusae spp.</t>
  </si>
  <si>
    <t>Flies</t>
  </si>
  <si>
    <t>Anthomyiidae spp.</t>
  </si>
  <si>
    <t>Diptera</t>
  </si>
  <si>
    <t>Anthomyiidae</t>
  </si>
  <si>
    <t>Buried Green Anemone</t>
  </si>
  <si>
    <t>Anthopleura artemisia</t>
  </si>
  <si>
    <t>Anthozoa</t>
  </si>
  <si>
    <t>Actiniaria</t>
  </si>
  <si>
    <t>Actiniidae</t>
  </si>
  <si>
    <t>Aggregating Anemone</t>
  </si>
  <si>
    <t>Anthopleura elegantissima</t>
  </si>
  <si>
    <t>Sea Anemones</t>
  </si>
  <si>
    <t>Anthopleura spp.</t>
  </si>
  <si>
    <t>Giant Green Anemone</t>
  </si>
  <si>
    <t>Anthopleura xanthogrammica</t>
  </si>
  <si>
    <t>Aphids</t>
  </si>
  <si>
    <t>Aphididae spp.</t>
  </si>
  <si>
    <t>Hemiptera</t>
  </si>
  <si>
    <t>Aphididae</t>
  </si>
  <si>
    <t>European Honey Bee</t>
  </si>
  <si>
    <t>Apis mellifera</t>
  </si>
  <si>
    <t>Apidae</t>
  </si>
  <si>
    <t>Common Water Strider</t>
  </si>
  <si>
    <t>Aquarius remigis</t>
  </si>
  <si>
    <t>Gerridae</t>
  </si>
  <si>
    <t>Orb-weaver Spiders</t>
  </si>
  <si>
    <t>Araneidae spp.</t>
  </si>
  <si>
    <t>Araneae</t>
  </si>
  <si>
    <t>Araneidae</t>
  </si>
  <si>
    <t>Monterey Dorid</t>
  </si>
  <si>
    <t xml:space="preserve">Archidoris montereyensis </t>
  </si>
  <si>
    <t>Nudibranchia</t>
  </si>
  <si>
    <t>Archidorididae</t>
  </si>
  <si>
    <t>Pacific Banana Slug</t>
  </si>
  <si>
    <t>Ariolimax columbianus</t>
  </si>
  <si>
    <t>Stylommatophora</t>
  </si>
  <si>
    <t>Arionidae</t>
  </si>
  <si>
    <t>Black Slug</t>
  </si>
  <si>
    <t>Arion ater</t>
  </si>
  <si>
    <t>Chocolate Arion</t>
  </si>
  <si>
    <t>Arion rufus</t>
  </si>
  <si>
    <t>Common Pill Bug</t>
  </si>
  <si>
    <t>Armadillidium vulgare</t>
  </si>
  <si>
    <t>Isopoda</t>
  </si>
  <si>
    <t>Armadillidiidae</t>
  </si>
  <si>
    <t>Common Acorn barnacle </t>
  </si>
  <si>
    <t xml:space="preserve">Balanus glandula </t>
  </si>
  <si>
    <t>Sessilia</t>
  </si>
  <si>
    <t>Balanidae</t>
  </si>
  <si>
    <t>Bithynia spp.</t>
  </si>
  <si>
    <t>Neotaenioglossa</t>
  </si>
  <si>
    <t>Bithyniidae</t>
  </si>
  <si>
    <t>Cockroaches</t>
  </si>
  <si>
    <t>Blattodea spp.</t>
  </si>
  <si>
    <t>Blattodea</t>
  </si>
  <si>
    <t>Termites</t>
  </si>
  <si>
    <t>Blattoidea spp.</t>
  </si>
  <si>
    <t>Changed from Isoptera spp.</t>
  </si>
  <si>
    <t>Yellow-fronted Bumblebee</t>
  </si>
  <si>
    <t>Bombus flavifrons</t>
  </si>
  <si>
    <t>Oranged-Belted Bumblebee</t>
  </si>
  <si>
    <t>Bombus mixtus</t>
  </si>
  <si>
    <t>Red-Belted Bumblebee</t>
  </si>
  <si>
    <t>Bombus rufocinctus</t>
  </si>
  <si>
    <t>Sitka Bumblebee</t>
  </si>
  <si>
    <t>Bombus sitkensis</t>
  </si>
  <si>
    <t>Not in CDC</t>
  </si>
  <si>
    <t>Orange-Bellied Bumblebee</t>
  </si>
  <si>
    <t>Bombus ternarius</t>
  </si>
  <si>
    <t>Half-Black Bumblebee</t>
  </si>
  <si>
    <t>Bombus vagans</t>
  </si>
  <si>
    <t>Yellow-faced Bumblebee</t>
  </si>
  <si>
    <t>Bombus vosnesenskii</t>
  </si>
  <si>
    <t>Water Fleas (Bosmina)</t>
  </si>
  <si>
    <t>Bosmina spp.</t>
  </si>
  <si>
    <t>Diplostraca</t>
  </si>
  <si>
    <t>Bosminidae</t>
  </si>
  <si>
    <t>Bryocoris pteridis</t>
  </si>
  <si>
    <t>Miridae</t>
  </si>
  <si>
    <t>New to Canada</t>
  </si>
  <si>
    <t>Backswimmer</t>
  </si>
  <si>
    <t>Buenoa confusa</t>
  </si>
  <si>
    <t>Notonectidae</t>
  </si>
  <si>
    <t>Bryozoa</t>
  </si>
  <si>
    <t>Bugula spp.</t>
  </si>
  <si>
    <t>Gymnolaemata</t>
  </si>
  <si>
    <t>Cheilostomata</t>
  </si>
  <si>
    <t>Bugulidae</t>
  </si>
  <si>
    <r>
      <t>Ground Beetle (</t>
    </r>
    <r>
      <rPr>
        <i/>
        <sz val="10"/>
        <rFont val="Calibri"/>
        <family val="2"/>
        <scheme val="minor"/>
      </rPr>
      <t>Calathus fuscipes</t>
    </r>
    <r>
      <rPr>
        <sz val="10"/>
        <rFont val="Calibri"/>
        <family val="2"/>
        <scheme val="minor"/>
      </rPr>
      <t>)</t>
    </r>
  </si>
  <si>
    <t>Calathus fuscipes</t>
  </si>
  <si>
    <t>Carabidae</t>
  </si>
  <si>
    <t>Callibaetis ferrugineus</t>
  </si>
  <si>
    <t>Ephemeroptera</t>
  </si>
  <si>
    <t>Baetidae</t>
  </si>
  <si>
    <r>
      <t>Water Boatman (</t>
    </r>
    <r>
      <rPr>
        <i/>
        <sz val="10"/>
        <rFont val="Calibri"/>
        <family val="2"/>
        <scheme val="minor"/>
      </rPr>
      <t>Callicorixa vulnerata</t>
    </r>
    <r>
      <rPr>
        <sz val="10"/>
        <rFont val="Calibri"/>
        <family val="2"/>
        <scheme val="minor"/>
      </rPr>
      <t>)</t>
    </r>
  </si>
  <si>
    <t>Callicorixa vulnerata</t>
  </si>
  <si>
    <t>Corixidae</t>
  </si>
  <si>
    <t>Blue Top Snail</t>
  </si>
  <si>
    <t xml:space="preserve">Calliostoma ligatum          </t>
  </si>
  <si>
    <t>Archaeogastropoda</t>
  </si>
  <si>
    <t>Calliostomatidae</t>
  </si>
  <si>
    <t>Green Bottle Flies</t>
  </si>
  <si>
    <t>Calliphorid spp. *</t>
  </si>
  <si>
    <t>Calliphoridae</t>
  </si>
  <si>
    <t>Calliphorid spp. **</t>
  </si>
  <si>
    <t>Blow Flies</t>
  </si>
  <si>
    <t>Calliphorid spp. ***</t>
  </si>
  <si>
    <t xml:space="preserve">Johnson’s Hairstreak </t>
  </si>
  <si>
    <t>Callophrys johnsoni</t>
  </si>
  <si>
    <t>Lepidoptera</t>
  </si>
  <si>
    <t>Lycaenidae</t>
  </si>
  <si>
    <t>S1S2</t>
  </si>
  <si>
    <t>Rosner's Hairstreak</t>
  </si>
  <si>
    <t>Callophrys rosneri</t>
  </si>
  <si>
    <t xml:space="preserve">Changed from Mitoura rosneri </t>
  </si>
  <si>
    <t xml:space="preserve">Cancer magister            </t>
  </si>
  <si>
    <t>Decapoda</t>
  </si>
  <si>
    <t>Cancridae</t>
  </si>
  <si>
    <t>Red Rock Crab</t>
  </si>
  <si>
    <t xml:space="preserve">Cancer productus            </t>
  </si>
  <si>
    <r>
      <t>Ground Beetle (</t>
    </r>
    <r>
      <rPr>
        <i/>
        <sz val="10"/>
        <rFont val="Calibri"/>
        <family val="2"/>
        <scheme val="minor"/>
      </rPr>
      <t>Carabus nemoralis</t>
    </r>
    <r>
      <rPr>
        <sz val="10"/>
        <rFont val="Calibri"/>
        <family val="2"/>
        <scheme val="minor"/>
      </rPr>
      <t>)</t>
    </r>
  </si>
  <si>
    <t>Carabus nemoralis</t>
  </si>
  <si>
    <t>Round Fugus Beetle</t>
  </si>
  <si>
    <t>Catops egenus</t>
  </si>
  <si>
    <t>Leiodidae</t>
  </si>
  <si>
    <t>Echo Azure</t>
  </si>
  <si>
    <t>Celastrina echo</t>
  </si>
  <si>
    <r>
      <t>Water Boatman (</t>
    </r>
    <r>
      <rPr>
        <i/>
        <sz val="10"/>
        <rFont val="Calibri"/>
        <family val="2"/>
        <scheme val="minor"/>
      </rPr>
      <t>Cenocorixa blaisdelli</t>
    </r>
    <r>
      <rPr>
        <sz val="10"/>
        <rFont val="Calibri"/>
        <family val="2"/>
        <scheme val="minor"/>
      </rPr>
      <t>)</t>
    </r>
  </si>
  <si>
    <t>Cenocorixa blaisdelli</t>
  </si>
  <si>
    <t>Biting Midges</t>
  </si>
  <si>
    <t>Ceratopogonidae spp.</t>
  </si>
  <si>
    <t>Ceratopogonidae</t>
  </si>
  <si>
    <t>Froghoppers</t>
  </si>
  <si>
    <t>Cercopidae spp.</t>
  </si>
  <si>
    <t>Cercopidae</t>
  </si>
  <si>
    <t>Twice-Stabbed Lady Beetle</t>
  </si>
  <si>
    <t xml:space="preserve">Chilocorus stigma </t>
  </si>
  <si>
    <t>Centipedes</t>
  </si>
  <si>
    <t>Chilopoda spp.</t>
  </si>
  <si>
    <t>Chilopoda</t>
  </si>
  <si>
    <t>Unidentified Cuckoo Wasp Species</t>
  </si>
  <si>
    <t>Chrysididae sp.</t>
  </si>
  <si>
    <t>Chrysididae</t>
  </si>
  <si>
    <t>Chrysotoxum spp.</t>
  </si>
  <si>
    <t>Syrphidae</t>
  </si>
  <si>
    <t>Leafhoppers</t>
  </si>
  <si>
    <t>Cicadellidae spp.</t>
  </si>
  <si>
    <t>Cicadellidae</t>
  </si>
  <si>
    <t>Minute Tree-Fungus Beetles</t>
  </si>
  <si>
    <t>Ciidae spp.</t>
  </si>
  <si>
    <t>Ciidae</t>
  </si>
  <si>
    <t>Cinygma spp.</t>
  </si>
  <si>
    <t>Heptageniidae</t>
  </si>
  <si>
    <t>Nutall’s Cockle</t>
  </si>
  <si>
    <t xml:space="preserve">Clinocardium nuttallii </t>
  </si>
  <si>
    <t>Bivalvia</t>
  </si>
  <si>
    <t>Veneroida</t>
  </si>
  <si>
    <t>Cardiidae</t>
  </si>
  <si>
    <t>Terrestrial worms</t>
  </si>
  <si>
    <t>Clitellata spp.</t>
  </si>
  <si>
    <t>Annelida</t>
  </si>
  <si>
    <t>Clitellata</t>
  </si>
  <si>
    <t>Changed from Oligochaeta spp.</t>
  </si>
  <si>
    <t>Seven-Spotted Lady Beetle</t>
  </si>
  <si>
    <t>Coccinella septempunctata</t>
  </si>
  <si>
    <t>Springtails</t>
  </si>
  <si>
    <t>Collembola spp.</t>
  </si>
  <si>
    <t>Collembola</t>
  </si>
  <si>
    <t>Plasterer Bees</t>
  </si>
  <si>
    <t>Colletidae spp.</t>
  </si>
  <si>
    <t>Colletidae</t>
  </si>
  <si>
    <t>Corophiidae</t>
  </si>
  <si>
    <t>Corophiidae spp.</t>
  </si>
  <si>
    <t>Dobsonflies and Alderflies</t>
  </si>
  <si>
    <t>Corydalidae spp.</t>
  </si>
  <si>
    <t>Megaloptera</t>
  </si>
  <si>
    <t>Corydalidae</t>
  </si>
  <si>
    <t>Crabronidae</t>
  </si>
  <si>
    <t>Eastern Oyster</t>
  </si>
  <si>
    <t>Crassostrea virginica</t>
  </si>
  <si>
    <t>Ostreoida</t>
  </si>
  <si>
    <t>Ostreidae</t>
  </si>
  <si>
    <t>Giant Pacific Chiton</t>
  </si>
  <si>
    <t>Cryptochiton stelleri</t>
  </si>
  <si>
    <t>Polyplacophora</t>
  </si>
  <si>
    <t>Chitonida</t>
  </si>
  <si>
    <t>Acanthochitonidae</t>
  </si>
  <si>
    <t>California Softshell Clam</t>
  </si>
  <si>
    <t>Cryptomya californica</t>
  </si>
  <si>
    <t>Myoida</t>
  </si>
  <si>
    <t>Myidae</t>
  </si>
  <si>
    <t>Silken Fungus Beetles</t>
  </si>
  <si>
    <t>Cryptophagidae spp.</t>
  </si>
  <si>
    <t>Cryptophagidae</t>
  </si>
  <si>
    <t>Red Flat Bark Beetle</t>
  </si>
  <si>
    <t>Cucujus clavipes</t>
  </si>
  <si>
    <t>Cucujidae</t>
  </si>
  <si>
    <t>Red Sea Cucumber</t>
  </si>
  <si>
    <t xml:space="preserve">Cucumaria miniata          </t>
  </si>
  <si>
    <t>Echinodermata</t>
  </si>
  <si>
    <t>Holothuroidea</t>
  </si>
  <si>
    <t>Dendrochirotida</t>
  </si>
  <si>
    <t>Cucumariidae</t>
  </si>
  <si>
    <t>Culicidae</t>
  </si>
  <si>
    <t>Hooded Shrimps</t>
  </si>
  <si>
    <t>Cumacea spp.</t>
  </si>
  <si>
    <t>Cumacea</t>
  </si>
  <si>
    <t>Western Blood-Red Lady Beetle</t>
  </si>
  <si>
    <t>Cycloneda polita</t>
  </si>
  <si>
    <t>Cyclopoids</t>
  </si>
  <si>
    <t>Cyclopoida spp.</t>
  </si>
  <si>
    <r>
      <t>Millipede (</t>
    </r>
    <r>
      <rPr>
        <i/>
        <sz val="10"/>
        <rFont val="Calibri"/>
        <family val="2"/>
        <scheme val="minor"/>
      </rPr>
      <t>Cylindroiulus latestriatus</t>
    </r>
    <r>
      <rPr>
        <sz val="10"/>
        <rFont val="Calibri"/>
        <family val="2"/>
        <scheme val="minor"/>
      </rPr>
      <t>)</t>
    </r>
  </si>
  <si>
    <t>Cylindroiulus latestriatus</t>
  </si>
  <si>
    <t>Diplopoda</t>
  </si>
  <si>
    <t>Julida</t>
  </si>
  <si>
    <t>Julidae</t>
  </si>
  <si>
    <t>Blunt-Tailed Snake Millipede</t>
  </si>
  <si>
    <t>Cylindroiulus punctatus</t>
  </si>
  <si>
    <r>
      <t>Water Scavenger Beetle (</t>
    </r>
    <r>
      <rPr>
        <i/>
        <sz val="10"/>
        <rFont val="Calibri"/>
        <family val="2"/>
        <scheme val="minor"/>
      </rPr>
      <t>Cymbiodyta vindicata</t>
    </r>
    <r>
      <rPr>
        <sz val="10"/>
        <rFont val="Calibri"/>
        <family val="2"/>
        <scheme val="minor"/>
      </rPr>
      <t>)</t>
    </r>
  </si>
  <si>
    <t>Cymbiodyta vindicata</t>
  </si>
  <si>
    <t>Monarch Butterfly</t>
  </si>
  <si>
    <t>Danaus plexippus</t>
  </si>
  <si>
    <t>Nymphalidae</t>
  </si>
  <si>
    <t>Water Fleas (Daphnia)</t>
  </si>
  <si>
    <t>Daphnia spp.</t>
  </si>
  <si>
    <t>Douglas-Fir Beetle</t>
  </si>
  <si>
    <t>Dendroctonus pseudotsugae</t>
  </si>
  <si>
    <t>Curculionidae</t>
  </si>
  <si>
    <t>Fire Color Beetle</t>
  </si>
  <si>
    <t>Dendroides concolor</t>
  </si>
  <si>
    <t>Pyrochroidae</t>
  </si>
  <si>
    <t>Leather Star</t>
  </si>
  <si>
    <t>Dermasterias imbricata</t>
  </si>
  <si>
    <t>Asteroidea</t>
  </si>
  <si>
    <t>Valvatida</t>
  </si>
  <si>
    <t>Asteropseidae</t>
  </si>
  <si>
    <t>Grey Field Slug</t>
  </si>
  <si>
    <t>Deroceras reticulatum</t>
  </si>
  <si>
    <t>Limacidae</t>
  </si>
  <si>
    <t>No scientific name, but it was entered as the grey field slug so I used that</t>
  </si>
  <si>
    <t>Wasp</t>
  </si>
  <si>
    <t>Diapriidae spp.</t>
  </si>
  <si>
    <t>Diapriidae</t>
  </si>
  <si>
    <t>Leopard Dorid</t>
  </si>
  <si>
    <t>Diaulula sandiegensis</t>
  </si>
  <si>
    <t>Discodorididae</t>
  </si>
  <si>
    <t>Soldier Beetle</t>
  </si>
  <si>
    <t>Dichelotarsus piniphilus</t>
  </si>
  <si>
    <t>Cantharidae</t>
  </si>
  <si>
    <t>Net-Winged Beetle</t>
  </si>
  <si>
    <t>Dictyoptera simplicipes</t>
  </si>
  <si>
    <t>Lycidae</t>
  </si>
  <si>
    <t>SU</t>
  </si>
  <si>
    <t>"-rus to -ra"</t>
  </si>
  <si>
    <t>Rough Keyhole Limpet</t>
  </si>
  <si>
    <t xml:space="preserve">Diodora aspera      </t>
  </si>
  <si>
    <t>Fissurellidae</t>
  </si>
  <si>
    <t>White-Line Dirona</t>
  </si>
  <si>
    <t xml:space="preserve">Dirona albolineata </t>
  </si>
  <si>
    <t>Dironidae</t>
  </si>
  <si>
    <t>Black-Winged Grasshopper</t>
  </si>
  <si>
    <t>Dissosteira carolina</t>
  </si>
  <si>
    <t>Orthoptera</t>
  </si>
  <si>
    <t>Acrididae</t>
  </si>
  <si>
    <t>Midges</t>
  </si>
  <si>
    <t>Dixidae spp.</t>
  </si>
  <si>
    <t>Dixidae</t>
  </si>
  <si>
    <t>Long-Legged Flies</t>
  </si>
  <si>
    <t>Dolichopodidae spp.</t>
  </si>
  <si>
    <t>Dolichopodidae</t>
  </si>
  <si>
    <t>Bald-faced Hornet</t>
  </si>
  <si>
    <t>Dolichovespula maculata</t>
  </si>
  <si>
    <t>Vespidae</t>
  </si>
  <si>
    <t>Added dolicho-</t>
  </si>
  <si>
    <t>Draeculacephala robinsoni</t>
  </si>
  <si>
    <t>Fruit Fly</t>
  </si>
  <si>
    <t>Drosophila funebris</t>
  </si>
  <si>
    <t>Drosophilidae</t>
  </si>
  <si>
    <t>Spotted Wing Drosophila</t>
  </si>
  <si>
    <t>Drosophila suzukii</t>
  </si>
  <si>
    <t>Sweet Bees</t>
  </si>
  <si>
    <t>Dufourea spp.</t>
  </si>
  <si>
    <t>Halictidae</t>
  </si>
  <si>
    <t>Solitary Pink-Mouth Hydroid</t>
  </si>
  <si>
    <t>Ectopleura marina</t>
  </si>
  <si>
    <t>Tubulariidae</t>
  </si>
  <si>
    <t>Changed from Tubularia marina</t>
  </si>
  <si>
    <t>Click Beetles</t>
  </si>
  <si>
    <t>Elateridae spp.</t>
  </si>
  <si>
    <t>Elateridae</t>
  </si>
  <si>
    <t>Pacific Sand Crab</t>
  </si>
  <si>
    <t>Emerita analoga</t>
  </si>
  <si>
    <t>Hippidae</t>
  </si>
  <si>
    <t>Morning-Glory Plume Moth</t>
  </si>
  <si>
    <t>Emmelina monodactyla</t>
  </si>
  <si>
    <t>Pterophoridae</t>
  </si>
  <si>
    <t>Thread-legged Assassin Bugs</t>
  </si>
  <si>
    <t>Empicoris spp.</t>
  </si>
  <si>
    <t>Reduviidae</t>
  </si>
  <si>
    <t>Thread-legged Bug</t>
  </si>
  <si>
    <t>Empicoris vagabundus</t>
  </si>
  <si>
    <t>Unidentified Dagger Fly Species</t>
  </si>
  <si>
    <t>Empididae sp. *</t>
  </si>
  <si>
    <t>Empididae</t>
  </si>
  <si>
    <t>Tule Bluet</t>
  </si>
  <si>
    <t>Enallagma carunculatum</t>
  </si>
  <si>
    <t>Coenagrionidae</t>
  </si>
  <si>
    <t>Northern Bluet</t>
  </si>
  <si>
    <t>Enallagma cyathigerum</t>
  </si>
  <si>
    <r>
      <t>Water Scavenger Beetle (</t>
    </r>
    <r>
      <rPr>
        <i/>
        <sz val="10"/>
        <rFont val="Calibri"/>
        <family val="2"/>
        <scheme val="minor"/>
      </rPr>
      <t>Enochrus californicus</t>
    </r>
    <r>
      <rPr>
        <sz val="10"/>
        <rFont val="Calibri"/>
        <family val="2"/>
        <scheme val="minor"/>
      </rPr>
      <t>)</t>
    </r>
  </si>
  <si>
    <t>Enochrus californicus</t>
  </si>
  <si>
    <t>Giant Pacific Octopus</t>
  </si>
  <si>
    <t>Enteroctopus dofleini</t>
  </si>
  <si>
    <t>Cephalopoda</t>
  </si>
  <si>
    <t>Octopoda</t>
  </si>
  <si>
    <t>Octopodidae</t>
  </si>
  <si>
    <t>Orange Zoanthid</t>
  </si>
  <si>
    <t>Epizoanthus scotinus</t>
  </si>
  <si>
    <t>Zoantharia</t>
  </si>
  <si>
    <t>Epizoanthidae</t>
  </si>
  <si>
    <r>
      <t>Hoverfly (</t>
    </r>
    <r>
      <rPr>
        <i/>
        <sz val="10"/>
        <rFont val="Calibri"/>
        <family val="2"/>
        <scheme val="minor"/>
      </rPr>
      <t>Eristalis anthophorina)</t>
    </r>
  </si>
  <si>
    <t>Eristalis anthophorina</t>
  </si>
  <si>
    <r>
      <t>Hoverfly (</t>
    </r>
    <r>
      <rPr>
        <i/>
        <sz val="10"/>
        <rFont val="Calibri"/>
        <family val="2"/>
        <scheme val="minor"/>
      </rPr>
      <t>Eristalis arbustorum</t>
    </r>
    <r>
      <rPr>
        <sz val="10"/>
        <rFont val="Calibri"/>
        <family val="2"/>
        <scheme val="minor"/>
      </rPr>
      <t>)</t>
    </r>
  </si>
  <si>
    <t>Eristalis arbustorum</t>
  </si>
  <si>
    <t>Dronefly</t>
  </si>
  <si>
    <t>Eristalis tenax</t>
  </si>
  <si>
    <t>Eucinetidae</t>
  </si>
  <si>
    <t>Ant-like Stone Beetle</t>
  </si>
  <si>
    <t>Euconnus pecki</t>
  </si>
  <si>
    <t>Scydmaenidae</t>
  </si>
  <si>
    <t>Northern Feather Duster Worm</t>
  </si>
  <si>
    <t>Eudistylia vancouveri</t>
  </si>
  <si>
    <t>Polychaeta</t>
  </si>
  <si>
    <t>Sabellida</t>
  </si>
  <si>
    <t>Sabellidae</t>
  </si>
  <si>
    <t>Hoverfly (Eumerus spp.)</t>
  </si>
  <si>
    <t>Eumerus spp.</t>
  </si>
  <si>
    <t>Mottled Star</t>
  </si>
  <si>
    <t>Evasterias troschelii</t>
  </si>
  <si>
    <t>Forcipulatida</t>
  </si>
  <si>
    <t>Asteriidae</t>
  </si>
  <si>
    <t>European Earwig</t>
  </si>
  <si>
    <t>Forficula auricularia</t>
  </si>
  <si>
    <t>Dermaptera</t>
  </si>
  <si>
    <t>Forficulidae</t>
  </si>
  <si>
    <t>Formicidae</t>
  </si>
  <si>
    <t>Oregon Hairy Triton</t>
  </si>
  <si>
    <t>Fusitriton oregonensis</t>
  </si>
  <si>
    <t>Ranellidae</t>
  </si>
  <si>
    <t>Gammarus</t>
  </si>
  <si>
    <t>Gammarus spp.</t>
  </si>
  <si>
    <t>Gammaridae</t>
  </si>
  <si>
    <r>
      <t>Water Strider (</t>
    </r>
    <r>
      <rPr>
        <i/>
        <sz val="10"/>
        <rFont val="Calibri"/>
        <family val="2"/>
        <scheme val="minor"/>
      </rPr>
      <t>Gerris buenoi</t>
    </r>
    <r>
      <rPr>
        <sz val="10"/>
        <rFont val="Calibri"/>
        <family val="2"/>
        <scheme val="minor"/>
      </rPr>
      <t>)</t>
    </r>
  </si>
  <si>
    <t>Gerris buenoi</t>
  </si>
  <si>
    <r>
      <t>Water Strider (</t>
    </r>
    <r>
      <rPr>
        <i/>
        <sz val="10"/>
        <rFont val="Calibri"/>
        <family val="2"/>
        <scheme val="minor"/>
      </rPr>
      <t>Gerris incognitus</t>
    </r>
    <r>
      <rPr>
        <sz val="10"/>
        <rFont val="Calibri"/>
        <family val="2"/>
        <scheme val="minor"/>
      </rPr>
      <t>)</t>
    </r>
  </si>
  <si>
    <t>Gerris incognitus</t>
  </si>
  <si>
    <t>Phyllodocida</t>
  </si>
  <si>
    <t>Glyceridae</t>
  </si>
  <si>
    <r>
      <t>Ambrosia Beetle (</t>
    </r>
    <r>
      <rPr>
        <i/>
        <sz val="10"/>
        <rFont val="Calibri"/>
        <family val="2"/>
        <scheme val="minor"/>
      </rPr>
      <t>Gnathotrichus retusus</t>
    </r>
    <r>
      <rPr>
        <sz val="10"/>
        <rFont val="Calibri"/>
        <family val="2"/>
        <scheme val="minor"/>
      </rPr>
      <t>)</t>
    </r>
  </si>
  <si>
    <t>Gnathotrichus retusus</t>
  </si>
  <si>
    <r>
      <t>Ambrosia Beetle (</t>
    </r>
    <r>
      <rPr>
        <i/>
        <sz val="10"/>
        <rFont val="Calibri"/>
        <family val="2"/>
        <scheme val="minor"/>
      </rPr>
      <t>Gnathotrichus sulcatus</t>
    </r>
    <r>
      <rPr>
        <sz val="10"/>
        <rFont val="Calibri"/>
        <family val="2"/>
        <scheme val="minor"/>
      </rPr>
      <t>)</t>
    </r>
  </si>
  <si>
    <t>Gnathotrichus sulcatus</t>
  </si>
  <si>
    <t>Oregon Pill Bug</t>
  </si>
  <si>
    <t>Gnorimosphaeroma oregonensis</t>
  </si>
  <si>
    <t>Sphaeromatidae</t>
  </si>
  <si>
    <t>Clubtail Dragonflies</t>
  </si>
  <si>
    <t>Gomphidae spp.</t>
  </si>
  <si>
    <t>Gomphidae</t>
  </si>
  <si>
    <t>Whirligig Beetle</t>
  </si>
  <si>
    <t>Gyrinus picipes</t>
  </si>
  <si>
    <t>Gyrinidae</t>
  </si>
  <si>
    <r>
      <t>Caddisfly (</t>
    </r>
    <r>
      <rPr>
        <i/>
        <sz val="10"/>
        <rFont val="Calibri"/>
        <family val="2"/>
        <scheme val="minor"/>
      </rPr>
      <t>Halesochila taylori)</t>
    </r>
  </si>
  <si>
    <t>Halesochila taylori</t>
  </si>
  <si>
    <t>Trichoptera</t>
  </si>
  <si>
    <t>Limnephilidae</t>
  </si>
  <si>
    <t>Bowerbank's Crumb of Bread Sponge</t>
  </si>
  <si>
    <t>Halichondria bowerbanki</t>
  </si>
  <si>
    <t>Porifera</t>
  </si>
  <si>
    <t>Demospongiae</t>
  </si>
  <si>
    <t>Halichondrida</t>
  </si>
  <si>
    <t>Halichondriidae</t>
  </si>
  <si>
    <t>Orange-Legged Furrow Bee</t>
  </si>
  <si>
    <t>Halictus rubicundus</t>
  </si>
  <si>
    <t>Halictus tripartitus</t>
  </si>
  <si>
    <t>Asian Lady Beetle</t>
  </si>
  <si>
    <t>Harmonia axyridis</t>
  </si>
  <si>
    <t>Harpacticoids</t>
  </si>
  <si>
    <t>Harpacticoida spp.</t>
  </si>
  <si>
    <t>Harpacticoida</t>
  </si>
  <si>
    <t>Cyanide Millipede</t>
  </si>
  <si>
    <t>Harpaphe haydeniana</t>
  </si>
  <si>
    <t>Polydesmida</t>
  </si>
  <si>
    <t>Xystodesmidae</t>
  </si>
  <si>
    <t>Unidentified Heleomyzid Species</t>
  </si>
  <si>
    <t>Heleomyzidae sp.</t>
  </si>
  <si>
    <t>Heleomyzidae</t>
  </si>
  <si>
    <t>Ichneumon Wasp (Helictes spp.)</t>
  </si>
  <si>
    <t>Helictes spp.</t>
  </si>
  <si>
    <t>Ichneumonidae</t>
  </si>
  <si>
    <t>Hoverfly (Helophilus spp.)</t>
  </si>
  <si>
    <t>Helophilus spp.</t>
  </si>
  <si>
    <t>Purple Shore Crab</t>
  </si>
  <si>
    <t xml:space="preserve">Hemigrapsus nudus                         </t>
  </si>
  <si>
    <t>Varunidae</t>
  </si>
  <si>
    <t>Yellow Shore Crab</t>
  </si>
  <si>
    <t xml:space="preserve">Hemigrapsus oregonensis </t>
  </si>
  <si>
    <t>Pacific Blood Star</t>
  </si>
  <si>
    <t>Henricia leviuscula</t>
  </si>
  <si>
    <t>Spinulosida</t>
  </si>
  <si>
    <t>Echinasteridae</t>
  </si>
  <si>
    <t>Is that leviuscula repeated? It was originally Henricia lev. Lev. So I removed the second oen</t>
  </si>
  <si>
    <t>Opalescent Nudibranch</t>
  </si>
  <si>
    <t>Hermissenda crassicornis</t>
  </si>
  <si>
    <t>Facelinidae</t>
  </si>
  <si>
    <r>
      <t>Water Boatman (</t>
    </r>
    <r>
      <rPr>
        <i/>
        <sz val="10"/>
        <rFont val="Calibri"/>
        <family val="2"/>
        <scheme val="minor"/>
      </rPr>
      <t>Hesperocorixa atopodonta</t>
    </r>
    <r>
      <rPr>
        <sz val="10"/>
        <rFont val="Calibri"/>
        <family val="2"/>
        <scheme val="minor"/>
      </rPr>
      <t>)</t>
    </r>
  </si>
  <si>
    <t>Hesperocorixa atopodonta</t>
  </si>
  <si>
    <r>
      <t>Water Boatman (</t>
    </r>
    <r>
      <rPr>
        <i/>
        <sz val="10"/>
        <rFont val="Calibri"/>
        <family val="2"/>
        <scheme val="minor"/>
      </rPr>
      <t>Hesperocorixa laevigata</t>
    </r>
    <r>
      <rPr>
        <sz val="10"/>
        <rFont val="Calibri"/>
        <family val="2"/>
        <scheme val="minor"/>
      </rPr>
      <t>)</t>
    </r>
  </si>
  <si>
    <t>Hesperocorixa laevigata</t>
  </si>
  <si>
    <t>Convergent Lady Beetle</t>
  </si>
  <si>
    <t>Hippodamia convergens</t>
  </si>
  <si>
    <t>Thirteen-Spotted Lady Beetle</t>
  </si>
  <si>
    <t>Hippodamia tredecimpunctata</t>
  </si>
  <si>
    <t>Clown Beetles</t>
  </si>
  <si>
    <t>Histeridae spp.</t>
  </si>
  <si>
    <t>Histeridae</t>
  </si>
  <si>
    <r>
      <t>Diving Beetle (</t>
    </r>
    <r>
      <rPr>
        <i/>
        <sz val="10"/>
        <rFont val="Calibri"/>
        <family val="2"/>
        <scheme val="minor"/>
      </rPr>
      <t>Hydaticus aruspex</t>
    </r>
    <r>
      <rPr>
        <sz val="10"/>
        <rFont val="Calibri"/>
        <family val="2"/>
        <scheme val="minor"/>
      </rPr>
      <t>)</t>
    </r>
  </si>
  <si>
    <t>Hydaticus aruspex</t>
  </si>
  <si>
    <r>
      <t>Water Scavenger Beetle (</t>
    </r>
    <r>
      <rPr>
        <i/>
        <sz val="10"/>
        <rFont val="Calibri"/>
        <family val="2"/>
        <scheme val="minor"/>
      </rPr>
      <t>Hydrobius fuscipes</t>
    </r>
    <r>
      <rPr>
        <sz val="10"/>
        <rFont val="Calibri"/>
        <family val="2"/>
        <scheme val="minor"/>
      </rPr>
      <t>)</t>
    </r>
  </si>
  <si>
    <t>Hydrobius fuscipes</t>
  </si>
  <si>
    <r>
      <t>Diving Beetle (</t>
    </r>
    <r>
      <rPr>
        <i/>
        <sz val="10"/>
        <rFont val="Calibri"/>
        <family val="2"/>
        <scheme val="minor"/>
      </rPr>
      <t>Hydroporus mannerheimi</t>
    </r>
    <r>
      <rPr>
        <sz val="10"/>
        <rFont val="Calibri"/>
        <family val="2"/>
        <scheme val="minor"/>
      </rPr>
      <t>)</t>
    </r>
  </si>
  <si>
    <t>Hydroporus mannerheimi</t>
  </si>
  <si>
    <r>
      <t>Diving Beetle (</t>
    </r>
    <r>
      <rPr>
        <i/>
        <sz val="10"/>
        <rFont val="Calibri"/>
        <family val="2"/>
        <scheme val="minor"/>
      </rPr>
      <t>Hygrotus sayi</t>
    </r>
    <r>
      <rPr>
        <sz val="10"/>
        <rFont val="Calibri"/>
        <family val="2"/>
        <scheme val="minor"/>
      </rPr>
      <t>)</t>
    </r>
  </si>
  <si>
    <t>Hygrotus sayi</t>
  </si>
  <si>
    <t>Modest Masked Bee</t>
  </si>
  <si>
    <t>Hylaeus modestus</t>
  </si>
  <si>
    <r>
      <t>Ambrosia Beetle (</t>
    </r>
    <r>
      <rPr>
        <i/>
        <sz val="10"/>
        <rFont val="Calibri"/>
        <family val="2"/>
        <scheme val="minor"/>
      </rPr>
      <t>Hylastes nigrinus</t>
    </r>
    <r>
      <rPr>
        <sz val="10"/>
        <rFont val="Calibri"/>
        <family val="2"/>
        <scheme val="minor"/>
      </rPr>
      <t>)</t>
    </r>
  </si>
  <si>
    <t>Hylastes nigrinus</t>
  </si>
  <si>
    <t>Unidentified Ichneumon Wasp Species</t>
  </si>
  <si>
    <t>Ichneumon sp. *</t>
  </si>
  <si>
    <r>
      <t>Diving Beetle (</t>
    </r>
    <r>
      <rPr>
        <i/>
        <sz val="10"/>
        <rFont val="Calibri"/>
        <family val="2"/>
        <scheme val="minor"/>
      </rPr>
      <t>Ilybiosoma perplexus</t>
    </r>
    <r>
      <rPr>
        <sz val="10"/>
        <rFont val="Calibri"/>
        <family val="2"/>
        <scheme val="minor"/>
      </rPr>
      <t>)</t>
    </r>
  </si>
  <si>
    <t>Ilybiosoma perplexus</t>
  </si>
  <si>
    <r>
      <t>Diving Beetle (</t>
    </r>
    <r>
      <rPr>
        <i/>
        <sz val="10"/>
        <rFont val="Calibri"/>
        <family val="2"/>
        <scheme val="minor"/>
      </rPr>
      <t>Ilybiosoma seriatum</t>
    </r>
    <r>
      <rPr>
        <sz val="10"/>
        <rFont val="Calibri"/>
        <family val="2"/>
        <scheme val="minor"/>
      </rPr>
      <t>)</t>
    </r>
  </si>
  <si>
    <t>Ilybiosoma seriatum</t>
  </si>
  <si>
    <r>
      <t>Diving Beetle (</t>
    </r>
    <r>
      <rPr>
        <i/>
        <sz val="10"/>
        <rFont val="Calibri"/>
        <family val="2"/>
        <scheme val="minor"/>
      </rPr>
      <t>Ilybius quadrimaculatus</t>
    </r>
    <r>
      <rPr>
        <sz val="10"/>
        <rFont val="Calibri"/>
        <family val="2"/>
        <scheme val="minor"/>
      </rPr>
      <t>)</t>
    </r>
  </si>
  <si>
    <t>Ilybius quadrimaculatus</t>
  </si>
  <si>
    <t>Pacific Forktail</t>
  </si>
  <si>
    <t>Ischnura cervula</t>
  </si>
  <si>
    <t>Western Forktail</t>
  </si>
  <si>
    <t>Ischnura perparva</t>
  </si>
  <si>
    <t>Black Leather Chiton</t>
  </si>
  <si>
    <t>Katharina tunicata</t>
  </si>
  <si>
    <t>Mopaliidae</t>
  </si>
  <si>
    <t>Hemlock Looper</t>
  </si>
  <si>
    <t>Lambdina fiscellaria</t>
  </si>
  <si>
    <t>Geometridae</t>
  </si>
  <si>
    <t>Fireflies</t>
  </si>
  <si>
    <t>Lampyrid spp.</t>
  </si>
  <si>
    <t>Lampyridae</t>
  </si>
  <si>
    <t>Sacken's Bee Hunter</t>
  </si>
  <si>
    <t>Laphria asackeni</t>
  </si>
  <si>
    <t>Asilidae</t>
  </si>
  <si>
    <t>added a-</t>
  </si>
  <si>
    <t>Sharp-Collared Furrow Bee</t>
  </si>
  <si>
    <t>Lasioglossum malachurum</t>
  </si>
  <si>
    <t>Went from Lasioglossum subgenus evylaeus to Lasioglossum (Evylaeus) to Lasioglossum (Evylaeus) malachurum to now. Common name was just added</t>
  </si>
  <si>
    <t>Metallic-Sweat Bees</t>
  </si>
  <si>
    <t>Lasioglossum subgenus dialictus</t>
  </si>
  <si>
    <t>Bull-Headed Furrow Bee</t>
  </si>
  <si>
    <t>Lasioglossum zonulum</t>
  </si>
  <si>
    <t>Changed from Lasioglossum subgenus lasioglossum, species zonulum</t>
  </si>
  <si>
    <r>
      <t>Ground Beetle (</t>
    </r>
    <r>
      <rPr>
        <i/>
        <sz val="10"/>
        <rFont val="Calibri"/>
        <family val="2"/>
        <scheme val="minor"/>
      </rPr>
      <t>Leistus ferrugineus</t>
    </r>
    <r>
      <rPr>
        <sz val="10"/>
        <rFont val="Calibri"/>
        <family val="2"/>
        <scheme val="minor"/>
      </rPr>
      <t>)</t>
    </r>
  </si>
  <si>
    <t>Caddisfly (Lepidostoma spp.)</t>
  </si>
  <si>
    <t>Lepidostoma spp.</t>
  </si>
  <si>
    <t>Lepidostomatidae</t>
  </si>
  <si>
    <t>Six-Rayed Star</t>
  </si>
  <si>
    <t>Leptasterias hexactis</t>
  </si>
  <si>
    <t>Burrowing Sea Cucumber</t>
  </si>
  <si>
    <t>Leptosynapta clarki</t>
  </si>
  <si>
    <t>Apodida</t>
  </si>
  <si>
    <t>Synaptidae</t>
  </si>
  <si>
    <t>Red-Waisted Whiteface</t>
  </si>
  <si>
    <t>Leucorrhinia proxima</t>
  </si>
  <si>
    <t>Libellulidae</t>
  </si>
  <si>
    <t>Eight-Spotted Skimmer</t>
  </si>
  <si>
    <t>Libellula forensis</t>
  </si>
  <si>
    <t>Four-Spotted Chaser</t>
  </si>
  <si>
    <t>Libellula quadrimaculata</t>
  </si>
  <si>
    <t>Rock Louse</t>
  </si>
  <si>
    <t>Ligia pallasii</t>
  </si>
  <si>
    <t>Ligiidae</t>
  </si>
  <si>
    <t>Lorquin's Admiral</t>
  </si>
  <si>
    <t>Limenitis lorquini</t>
  </si>
  <si>
    <t>Caddisfly (Limnephilus spp.)</t>
  </si>
  <si>
    <t>Limnephilus spp.</t>
  </si>
  <si>
    <r>
      <t>Water Strider (</t>
    </r>
    <r>
      <rPr>
        <i/>
        <sz val="10"/>
        <rFont val="Calibri"/>
        <family val="2"/>
        <scheme val="minor"/>
      </rPr>
      <t>Limnoporus notabilis</t>
    </r>
    <r>
      <rPr>
        <sz val="10"/>
        <rFont val="Calibri"/>
        <family val="2"/>
        <scheme val="minor"/>
      </rPr>
      <t>)</t>
    </r>
  </si>
  <si>
    <t>Limnoporus notabilis</t>
  </si>
  <si>
    <t>Checkered Periwinkle</t>
  </si>
  <si>
    <t xml:space="preserve">Littorina scutulata </t>
  </si>
  <si>
    <t>Littorinidae</t>
  </si>
  <si>
    <t>Silver-Spotted Tiger Moth</t>
  </si>
  <si>
    <t>Lophocampa argentata</t>
  </si>
  <si>
    <t>Erebidae</t>
  </si>
  <si>
    <t>Spotted Tussock Moth</t>
  </si>
  <si>
    <t>Lophocampa maculata</t>
  </si>
  <si>
    <t>Black-clawed Crab</t>
  </si>
  <si>
    <t>Lophopanopeus bellus</t>
  </si>
  <si>
    <t>Panopeidae</t>
  </si>
  <si>
    <t>Ribbed Limpet</t>
  </si>
  <si>
    <t xml:space="preserve">Lottia digitalis </t>
  </si>
  <si>
    <t>Lottiidae</t>
  </si>
  <si>
    <t>Unstable Limpet</t>
  </si>
  <si>
    <t>Lottia instabilis</t>
  </si>
  <si>
    <t>Shield Limpet</t>
  </si>
  <si>
    <t xml:space="preserve">Lottia pelta </t>
  </si>
  <si>
    <r>
      <t>Blow Flies (</t>
    </r>
    <r>
      <rPr>
        <i/>
        <sz val="10"/>
        <rFont val="Calibri"/>
        <family val="2"/>
        <scheme val="minor"/>
      </rPr>
      <t>Lucilia spp.</t>
    </r>
    <r>
      <rPr>
        <sz val="10"/>
        <rFont val="Calibri"/>
        <family val="2"/>
        <scheme val="minor"/>
      </rPr>
      <t>)</t>
    </r>
  </si>
  <si>
    <t>Lucilia spp.</t>
  </si>
  <si>
    <t>Leeches</t>
  </si>
  <si>
    <t>Lumbriculata spp.</t>
  </si>
  <si>
    <t>Changed from Hirudinea spp.; it's a subclass</t>
  </si>
  <si>
    <t>Blackworms</t>
  </si>
  <si>
    <t>Lumbriculus variegatus</t>
  </si>
  <si>
    <t>Lumbriculida</t>
  </si>
  <si>
    <t>Lumbriculidae</t>
  </si>
  <si>
    <t>Wolf Spiders</t>
  </si>
  <si>
    <t>Lycosidae spp.</t>
  </si>
  <si>
    <t>Lycosidae</t>
  </si>
  <si>
    <t>Bent-Nose Macoma</t>
  </si>
  <si>
    <t xml:space="preserve">Macoma nasuta </t>
  </si>
  <si>
    <t>Tellinidae</t>
  </si>
  <si>
    <t>Western Tent Caterpillar</t>
  </si>
  <si>
    <t>Malacosoma californicum</t>
  </si>
  <si>
    <t>Lasiocampidae</t>
  </si>
  <si>
    <t>Alfalfa Leafcutter Bee</t>
  </si>
  <si>
    <t>Megachile rotundata</t>
  </si>
  <si>
    <r>
      <t>Long-Horned Beetle (</t>
    </r>
    <r>
      <rPr>
        <i/>
        <sz val="10"/>
        <rFont val="Calibri"/>
        <family val="2"/>
        <scheme val="minor"/>
      </rPr>
      <t>Megasemum asperum</t>
    </r>
    <r>
      <rPr>
        <sz val="10"/>
        <rFont val="Calibri"/>
        <family val="2"/>
        <scheme val="minor"/>
      </rPr>
      <t>)</t>
    </r>
  </si>
  <si>
    <t>Megasemum asperum</t>
  </si>
  <si>
    <t>Cerambycidae</t>
  </si>
  <si>
    <t>Kelp-Encrusting Bryozoan</t>
  </si>
  <si>
    <t>Membranipora membranacea</t>
  </si>
  <si>
    <t>Membraniporidae</t>
  </si>
  <si>
    <t xml:space="preserve">Changed from Membranipora serrilamella </t>
  </si>
  <si>
    <t>Giant Plumose Anemone</t>
  </si>
  <si>
    <t>Metridium farcimen</t>
  </si>
  <si>
    <t>Metridiidae</t>
  </si>
  <si>
    <t>Clonal Plumose Anemone</t>
  </si>
  <si>
    <t>Metridium senile</t>
  </si>
  <si>
    <t>Riffle Bug</t>
  </si>
  <si>
    <t>Microvelia buenoi</t>
  </si>
  <si>
    <t>Veliidae</t>
  </si>
  <si>
    <t xml:space="preserve">Pacific Sideband </t>
  </si>
  <si>
    <t>Monadenia fidelis</t>
  </si>
  <si>
    <t>Bradybaenidae</t>
  </si>
  <si>
    <t>Mossy Chiton</t>
  </si>
  <si>
    <t xml:space="preserve">Mopalia muscosa </t>
  </si>
  <si>
    <t>House Fly</t>
  </si>
  <si>
    <t>Musca domestica</t>
  </si>
  <si>
    <t>Muscidae</t>
  </si>
  <si>
    <t>Blue Mussel</t>
  </si>
  <si>
    <t>Mytilus edulis</t>
  </si>
  <si>
    <t>Mytiloida</t>
  </si>
  <si>
    <t>Mytilidae</t>
  </si>
  <si>
    <t>Primitive Carrion Beetle</t>
  </si>
  <si>
    <t>Necrophilus hydrophiloides</t>
  </si>
  <si>
    <t>Silphidae</t>
  </si>
  <si>
    <t>Bark Gnawing Beetle</t>
  </si>
  <si>
    <t>Nemosoma elongatum</t>
  </si>
  <si>
    <t>Trogossitidae</t>
  </si>
  <si>
    <t>Pine White</t>
  </si>
  <si>
    <t>Neophasia menapia</t>
  </si>
  <si>
    <t>Pieridae</t>
  </si>
  <si>
    <t>Nephtyidae</t>
  </si>
  <si>
    <t>Goddess-worm</t>
  </si>
  <si>
    <t>Nephtys punctata</t>
  </si>
  <si>
    <t>Banner Sea-nymph</t>
  </si>
  <si>
    <t>Nereis vexillosa</t>
  </si>
  <si>
    <t>Nereididae</t>
  </si>
  <si>
    <t>Netelia spp.</t>
  </si>
  <si>
    <t>Lacewings, Mantidflies, Antlions</t>
  </si>
  <si>
    <t>Neuroptera spp.</t>
  </si>
  <si>
    <t>Neuroptera</t>
  </si>
  <si>
    <t>Lewis's Moon Snail</t>
  </si>
  <si>
    <t>Neverita lewisii</t>
  </si>
  <si>
    <t>Littorinimorpha</t>
  </si>
  <si>
    <t>Naticidae</t>
  </si>
  <si>
    <t>Changed from Polinices lewisii; no order by the way, I only found superorders</t>
  </si>
  <si>
    <t>Burying Beetle</t>
  </si>
  <si>
    <t>Nicrophorus defodiens</t>
  </si>
  <si>
    <t>Nitidulidae</t>
  </si>
  <si>
    <t xml:space="preserve">Notiophilus spp. </t>
  </si>
  <si>
    <t>Grousewinged Backswimmer</t>
  </si>
  <si>
    <t>Notonecta undulata</t>
  </si>
  <si>
    <t>Wrinkled Dog Whelk, Frilled Dogwinkle</t>
  </si>
  <si>
    <t xml:space="preserve">Nucella lamellosa   </t>
  </si>
  <si>
    <t>Neogastropoda</t>
  </si>
  <si>
    <t>Muricidae</t>
  </si>
  <si>
    <t>Varnish Clam</t>
  </si>
  <si>
    <t xml:space="preserve">Nuttallia obscurata </t>
  </si>
  <si>
    <t>Psammobiidae</t>
  </si>
  <si>
    <t>False Click Beetle</t>
  </si>
  <si>
    <t>Nycteus infumatus</t>
  </si>
  <si>
    <t>Mourning Cloak</t>
  </si>
  <si>
    <t>Nymphalis antiopa</t>
  </si>
  <si>
    <t>California Tortoiseshell</t>
  </si>
  <si>
    <t>Nymphalis californica</t>
  </si>
  <si>
    <t>Milbert's Tortoiseshell</t>
  </si>
  <si>
    <t xml:space="preserve">Nymphalis milberti </t>
  </si>
  <si>
    <r>
      <t>Hydroid (</t>
    </r>
    <r>
      <rPr>
        <i/>
        <sz val="10"/>
        <color theme="1"/>
        <rFont val="Calibri"/>
        <family val="2"/>
        <scheme val="minor"/>
      </rPr>
      <t>Obelia spp.</t>
    </r>
    <r>
      <rPr>
        <sz val="10"/>
        <color theme="1"/>
        <rFont val="Calibri"/>
        <family val="2"/>
        <scheme val="minor"/>
      </rPr>
      <t>)</t>
    </r>
  </si>
  <si>
    <t>Obelia spp.</t>
  </si>
  <si>
    <t>Campanulariidae</t>
  </si>
  <si>
    <t>Woodland Skipper</t>
  </si>
  <si>
    <t>Ochlodes sylvanoides</t>
  </si>
  <si>
    <t>Hesperiidae</t>
  </si>
  <si>
    <t>Ichneumon Wasp (Odontocolon polymorphum)</t>
  </si>
  <si>
    <t>Odontocolon polymorphum</t>
  </si>
  <si>
    <t>Sea Squirts</t>
  </si>
  <si>
    <t>Oikopleura spp.</t>
  </si>
  <si>
    <t>Chordata</t>
  </si>
  <si>
    <t>Appendicularia</t>
  </si>
  <si>
    <t>Copelata</t>
  </si>
  <si>
    <t>Oikopleuridae</t>
  </si>
  <si>
    <t>Barnacle Nudibranch</t>
  </si>
  <si>
    <t xml:space="preserve">Onchidoris bilamellata </t>
  </si>
  <si>
    <t>Onchidorididae</t>
  </si>
  <si>
    <t xml:space="preserve">European Sowbug </t>
  </si>
  <si>
    <t>Oniscus asellus</t>
  </si>
  <si>
    <t>Oniscidae</t>
  </si>
  <si>
    <t>Brittle and Basket Stars</t>
  </si>
  <si>
    <t>Ophiuroidea spp.</t>
  </si>
  <si>
    <t>Ophiuroidea</t>
  </si>
  <si>
    <r>
      <t>Millipede (</t>
    </r>
    <r>
      <rPr>
        <i/>
        <sz val="10"/>
        <rFont val="Calibri"/>
        <family val="2"/>
        <scheme val="minor"/>
      </rPr>
      <t>Ophyiulus pilosus</t>
    </r>
    <r>
      <rPr>
        <sz val="10"/>
        <rFont val="Calibri"/>
        <family val="2"/>
        <scheme val="minor"/>
      </rPr>
      <t>)</t>
    </r>
  </si>
  <si>
    <t>Ophyiulus pilosus</t>
  </si>
  <si>
    <t>Daddy Longlegs (Harvestmen)</t>
  </si>
  <si>
    <t>Opiliones spp.</t>
  </si>
  <si>
    <t>Opiliones</t>
  </si>
  <si>
    <t>Rusty Tussock Moth</t>
  </si>
  <si>
    <t>Orgyia antiqua</t>
  </si>
  <si>
    <t>Douglas-Fir Tussock Moth</t>
  </si>
  <si>
    <t>Orgyia pseudotsugata</t>
  </si>
  <si>
    <t>Non-Biting Midges (Orthoclad)</t>
  </si>
  <si>
    <t>Orthocladiinae spp.</t>
  </si>
  <si>
    <t>Chironomidae</t>
  </si>
  <si>
    <r>
      <t>Long-Horned Beetle (</t>
    </r>
    <r>
      <rPr>
        <i/>
        <sz val="10"/>
        <rFont val="Calibri"/>
        <family val="2"/>
        <scheme val="minor"/>
      </rPr>
      <t>Ortholeptura valida)</t>
    </r>
  </si>
  <si>
    <t>Ortholeptura valida</t>
  </si>
  <si>
    <t>Rove Beetle</t>
  </si>
  <si>
    <t>Oxypoda stanleyi</t>
  </si>
  <si>
    <t>Staphylinidae</t>
  </si>
  <si>
    <t>Blue Dasher</t>
  </si>
  <si>
    <t>Pachydiplax longipennis</t>
  </si>
  <si>
    <t>Blue-listed</t>
  </si>
  <si>
    <t>Small False Click Beetle</t>
  </si>
  <si>
    <t>Pactopus hornii</t>
  </si>
  <si>
    <t>Throscidae</t>
  </si>
  <si>
    <t>Hairy Hermit Crab</t>
  </si>
  <si>
    <t>Pagurus hirsutiusculus</t>
  </si>
  <si>
    <t>Arthropod</t>
  </si>
  <si>
    <t>Paguridae</t>
  </si>
  <si>
    <t>Pale Swallowtail</t>
  </si>
  <si>
    <t>Papilio eurymedon</t>
  </si>
  <si>
    <t>Papilionidae</t>
  </si>
  <si>
    <t>Western Tiger Swallowtail</t>
  </si>
  <si>
    <t>Papilio rutulus</t>
  </si>
  <si>
    <t>Anise Swallowtail</t>
  </si>
  <si>
    <t>Papilio zelicaon</t>
  </si>
  <si>
    <t xml:space="preserve">Unidentified Parajulid Millipede Species </t>
  </si>
  <si>
    <t>Parajulidae</t>
  </si>
  <si>
    <t>Mayfly (Paraleptophlebia spp.)</t>
  </si>
  <si>
    <t>Paraleptophlebia spp.</t>
  </si>
  <si>
    <t>Leptophlebiidae</t>
  </si>
  <si>
    <r>
      <rPr>
        <sz val="10"/>
        <color theme="1"/>
        <rFont val="Calibri"/>
        <family val="2"/>
        <scheme val="minor"/>
      </rPr>
      <t>Ribbon Worm (</t>
    </r>
    <r>
      <rPr>
        <i/>
        <sz val="10"/>
        <color theme="1"/>
        <rFont val="Calibri"/>
        <family val="2"/>
        <scheme val="minor"/>
      </rPr>
      <t>Paranemertes peregrina</t>
    </r>
    <r>
      <rPr>
        <sz val="10"/>
        <color theme="1"/>
        <rFont val="Calibri"/>
        <family val="2"/>
        <scheme val="minor"/>
      </rPr>
      <t>)</t>
    </r>
  </si>
  <si>
    <t>Paranemertes peregrina</t>
  </si>
  <si>
    <t>Nemertea</t>
  </si>
  <si>
    <t>Enopla</t>
  </si>
  <si>
    <t>Hoplonemertea</t>
  </si>
  <si>
    <t>Emplectonematidae</t>
  </si>
  <si>
    <t>Parapsyche spp.</t>
  </si>
  <si>
    <t>Hydropsychidae</t>
  </si>
  <si>
    <t>Giant Sea Cucumber</t>
  </si>
  <si>
    <t xml:space="preserve">Parastichopus californicus </t>
  </si>
  <si>
    <t>Aspidochirotida</t>
  </si>
  <si>
    <t>Stichopodidae</t>
  </si>
  <si>
    <t>Scallops</t>
  </si>
  <si>
    <t>Pecten spp.</t>
  </si>
  <si>
    <t>Pectinidae</t>
  </si>
  <si>
    <t>Pentatomidae</t>
  </si>
  <si>
    <t>Pentidotea wosnesenskii</t>
  </si>
  <si>
    <t>Idoteidae</t>
  </si>
  <si>
    <t xml:space="preserve">Common striped woodlouse </t>
  </si>
  <si>
    <t>Philoscia muscorum</t>
  </si>
  <si>
    <t>Philosciidae</t>
  </si>
  <si>
    <t>Phytocoris neglectus</t>
  </si>
  <si>
    <r>
      <t>Long-Horned Beetle (</t>
    </r>
    <r>
      <rPr>
        <i/>
        <sz val="10"/>
        <rFont val="Calibri"/>
        <family val="2"/>
        <scheme val="minor"/>
      </rPr>
      <t>Pidonia scripta</t>
    </r>
    <r>
      <rPr>
        <sz val="10"/>
        <rFont val="Calibri"/>
        <family val="2"/>
        <scheme val="minor"/>
      </rPr>
      <t>)</t>
    </r>
  </si>
  <si>
    <t>Pidonia scripta</t>
  </si>
  <si>
    <t>Margined White</t>
  </si>
  <si>
    <t>Pieris marginalis</t>
  </si>
  <si>
    <t>Small Cabbage White</t>
  </si>
  <si>
    <t>Pieris rapae</t>
  </si>
  <si>
    <t>Note: Cabbage White can also apply to Pieris brassicae, so I changed it to Small C.W.</t>
  </si>
  <si>
    <t>Big-Headed Flies</t>
  </si>
  <si>
    <t>Pipunculidae spp.</t>
  </si>
  <si>
    <t>Pipunculidae</t>
  </si>
  <si>
    <t>Purple Sea Star, Ochre Sea Star</t>
  </si>
  <si>
    <t>Pisaster ochraceus</t>
  </si>
  <si>
    <t>Pea Clams</t>
  </si>
  <si>
    <t>Pisidium spp.</t>
  </si>
  <si>
    <t>Sphaeriidae</t>
  </si>
  <si>
    <r>
      <t>Ambrosia Beetle (</t>
    </r>
    <r>
      <rPr>
        <i/>
        <sz val="10"/>
        <rFont val="Calibri"/>
        <family val="2"/>
        <scheme val="minor"/>
      </rPr>
      <t>Pityokteines minutus</t>
    </r>
    <r>
      <rPr>
        <sz val="10"/>
        <rFont val="Calibri"/>
        <family val="2"/>
        <scheme val="minor"/>
      </rPr>
      <t>)</t>
    </r>
  </si>
  <si>
    <t>Pityokteines minutus</t>
  </si>
  <si>
    <t>Common Whitetail</t>
  </si>
  <si>
    <t>Plathemis lydia</t>
  </si>
  <si>
    <t>Stag Beetle</t>
  </si>
  <si>
    <t>Platycerus oregonensis</t>
  </si>
  <si>
    <t>Lucanidae</t>
  </si>
  <si>
    <t>S3S5</t>
  </si>
  <si>
    <t>Plecoptera</t>
  </si>
  <si>
    <t>Sea Gooseberry</t>
  </si>
  <si>
    <t>Ctenophora</t>
  </si>
  <si>
    <t>Tentaculata</t>
  </si>
  <si>
    <t>Cydippida</t>
  </si>
  <si>
    <t>Pleurobrachiidae</t>
  </si>
  <si>
    <t>Unidentified Paper Wasp Species</t>
  </si>
  <si>
    <t>Polistes sp. *</t>
  </si>
  <si>
    <t>Satyr Comma</t>
  </si>
  <si>
    <t>Polygonia satyrus</t>
  </si>
  <si>
    <t>Unidentified Spider Wasp Species</t>
  </si>
  <si>
    <t>Pompilidae sp. *</t>
  </si>
  <si>
    <t>Pompilidae</t>
  </si>
  <si>
    <t>European Woodlouse</t>
  </si>
  <si>
    <t>Porcellio scaber</t>
  </si>
  <si>
    <t>Porcellionidae</t>
  </si>
  <si>
    <t>Pacific Littleneck Clam</t>
  </si>
  <si>
    <t xml:space="preserve">Protothaca staminea </t>
  </si>
  <si>
    <t>Veneridae</t>
  </si>
  <si>
    <t>Creeping Pedal Sea Cucumber</t>
  </si>
  <si>
    <t>Psolus chitonoides</t>
  </si>
  <si>
    <t>Psolidae</t>
  </si>
  <si>
    <t>Bagworm Moths</t>
  </si>
  <si>
    <t>Psychidae spp.</t>
  </si>
  <si>
    <t>Psychidae</t>
  </si>
  <si>
    <t>Drain Flies</t>
  </si>
  <si>
    <t>Psychodidae spp.</t>
  </si>
  <si>
    <t>Psychodidae</t>
  </si>
  <si>
    <t>Psychoglypha spp.</t>
  </si>
  <si>
    <t>Twenty-Spotted Lady Beetle</t>
  </si>
  <si>
    <t>Psyllobora vigintimaculata</t>
  </si>
  <si>
    <r>
      <t>Ground Beetle (</t>
    </r>
    <r>
      <rPr>
        <i/>
        <sz val="10"/>
        <rFont val="Calibri"/>
        <family val="2"/>
        <scheme val="minor"/>
      </rPr>
      <t>Pterostichus algidus</t>
    </r>
    <r>
      <rPr>
        <sz val="10"/>
        <rFont val="Calibri"/>
        <family val="2"/>
        <scheme val="minor"/>
      </rPr>
      <t>)</t>
    </r>
  </si>
  <si>
    <t>Pterostichus algidus</t>
  </si>
  <si>
    <r>
      <t>Ground Beetle (</t>
    </r>
    <r>
      <rPr>
        <i/>
        <sz val="10"/>
        <rFont val="Calibri"/>
        <family val="2"/>
        <scheme val="minor"/>
      </rPr>
      <t>Pterostichus crenicollis</t>
    </r>
    <r>
      <rPr>
        <sz val="10"/>
        <rFont val="Calibri"/>
        <family val="2"/>
        <scheme val="minor"/>
      </rPr>
      <t>)</t>
    </r>
  </si>
  <si>
    <t>Pterostichus crenicollis</t>
  </si>
  <si>
    <r>
      <t>Ground Beetle (</t>
    </r>
    <r>
      <rPr>
        <i/>
        <sz val="10"/>
        <rFont val="Calibri"/>
        <family val="2"/>
        <scheme val="minor"/>
      </rPr>
      <t>Pterostichus herculaneus</t>
    </r>
    <r>
      <rPr>
        <sz val="10"/>
        <rFont val="Calibri"/>
        <family val="2"/>
        <scheme val="minor"/>
      </rPr>
      <t>)</t>
    </r>
  </si>
  <si>
    <t>Pterostichus herculaneus</t>
  </si>
  <si>
    <r>
      <t>Ground Beetle (</t>
    </r>
    <r>
      <rPr>
        <i/>
        <sz val="10"/>
        <rFont val="Calibri"/>
        <family val="2"/>
        <scheme val="minor"/>
      </rPr>
      <t>Pterostichus lama)</t>
    </r>
  </si>
  <si>
    <t>Pterostichus lama</t>
  </si>
  <si>
    <r>
      <t>Ground Beetle (</t>
    </r>
    <r>
      <rPr>
        <i/>
        <sz val="10"/>
        <rFont val="Calibri"/>
        <family val="2"/>
        <scheme val="minor"/>
      </rPr>
      <t>Pterostichus melanarius</t>
    </r>
    <r>
      <rPr>
        <sz val="10"/>
        <rFont val="Calibri"/>
        <family val="2"/>
        <scheme val="minor"/>
      </rPr>
      <t>)</t>
    </r>
  </si>
  <si>
    <t>Pterostichus melanarius</t>
  </si>
  <si>
    <t>Orange Sea Pen</t>
  </si>
  <si>
    <t>Ptilosarcus gurneyi</t>
  </si>
  <si>
    <t>Pennatulacea</t>
  </si>
  <si>
    <t>Pennatulidae</t>
  </si>
  <si>
    <t xml:space="preserve">Sunflower Star </t>
  </si>
  <si>
    <t>Pycnopodia helianthoides</t>
  </si>
  <si>
    <t>Pycnopodiidae</t>
  </si>
  <si>
    <t>Isabella Tiger Moth</t>
  </si>
  <si>
    <t>Pyrrharctia isabella</t>
  </si>
  <si>
    <t>Called Wooly Bear if caterpillar</t>
  </si>
  <si>
    <t>Water Scorpion</t>
  </si>
  <si>
    <t>Ranatra fusca</t>
  </si>
  <si>
    <t>Nepidae</t>
  </si>
  <si>
    <t>California Darner</t>
  </si>
  <si>
    <t>Rhionaeschna californica</t>
  </si>
  <si>
    <t>Blue-Eyed Darner</t>
  </si>
  <si>
    <t>Rhionaeschna multicolor</t>
  </si>
  <si>
    <r>
      <t>Millipede (</t>
    </r>
    <r>
      <rPr>
        <i/>
        <sz val="10"/>
        <rFont val="Calibri"/>
        <family val="2"/>
        <scheme val="minor"/>
      </rPr>
      <t>Rhiscosomides mineri</t>
    </r>
    <r>
      <rPr>
        <sz val="10"/>
        <rFont val="Calibri"/>
        <family val="2"/>
        <scheme val="minor"/>
      </rPr>
      <t>)</t>
    </r>
  </si>
  <si>
    <t>Rhiscosomides mineri</t>
  </si>
  <si>
    <t>Chordeumatida</t>
  </si>
  <si>
    <t>Rhiscosomididae</t>
  </si>
  <si>
    <t>Rhyacophila spp.</t>
  </si>
  <si>
    <t>Rhyacophilidae</t>
  </si>
  <si>
    <t>Washington Butterclam</t>
  </si>
  <si>
    <t>Saxidomus gigantea</t>
  </si>
  <si>
    <r>
      <t>Ground Beetle (</t>
    </r>
    <r>
      <rPr>
        <i/>
        <sz val="10"/>
        <rFont val="Calibri"/>
        <family val="2"/>
        <scheme val="minor"/>
      </rPr>
      <t>Scaphinotus angulatus</t>
    </r>
    <r>
      <rPr>
        <sz val="10"/>
        <rFont val="Calibri"/>
        <family val="2"/>
        <scheme val="minor"/>
      </rPr>
      <t>)</t>
    </r>
  </si>
  <si>
    <t>Scaphinotus angulatus</t>
  </si>
  <si>
    <r>
      <t>Ground Beetle (</t>
    </r>
    <r>
      <rPr>
        <i/>
        <sz val="10"/>
        <rFont val="Calibri"/>
        <family val="2"/>
        <scheme val="minor"/>
      </rPr>
      <t>Scaphinotus angusticollis</t>
    </r>
    <r>
      <rPr>
        <sz val="10"/>
        <rFont val="Calibri"/>
        <family val="2"/>
        <scheme val="minor"/>
      </rPr>
      <t>)</t>
    </r>
  </si>
  <si>
    <t>Scaphinotus angusticollis</t>
  </si>
  <si>
    <t>Black and Yellow Mud Dauber</t>
  </si>
  <si>
    <t xml:space="preserve">Sceliphron caementarium </t>
  </si>
  <si>
    <t>Sphecidae</t>
  </si>
  <si>
    <t>Marsh Flies</t>
  </si>
  <si>
    <t>Sciomyzidae spp.</t>
  </si>
  <si>
    <t>Sciomyzidae</t>
  </si>
  <si>
    <t>Scyphozoa</t>
  </si>
  <si>
    <t>Thatched Acorn Barnacle</t>
  </si>
  <si>
    <t>Semibalanus cariosus</t>
  </si>
  <si>
    <t>Archaeobalanidae</t>
  </si>
  <si>
    <t>Sericomyia spp.</t>
  </si>
  <si>
    <t>Red-trumpet Calcareous Tubeworm</t>
  </si>
  <si>
    <t>Serpula columbiana</t>
  </si>
  <si>
    <t>Serpulidae</t>
  </si>
  <si>
    <r>
      <t>Water Boatman (</t>
    </r>
    <r>
      <rPr>
        <i/>
        <sz val="10"/>
        <rFont val="Calibri"/>
        <family val="2"/>
        <scheme val="minor"/>
      </rPr>
      <t>Sigara omani</t>
    </r>
    <r>
      <rPr>
        <sz val="10"/>
        <rFont val="Calibri"/>
        <family val="2"/>
        <scheme val="minor"/>
      </rPr>
      <t>)</t>
    </r>
  </si>
  <si>
    <t>Sigara omani</t>
  </si>
  <si>
    <t>Black Flies</t>
  </si>
  <si>
    <t>Simulium spp.</t>
  </si>
  <si>
    <t>Simuliidae</t>
  </si>
  <si>
    <t>Fleas</t>
  </si>
  <si>
    <t>Siphonaptera spp.</t>
  </si>
  <si>
    <t>Siphonaptera</t>
  </si>
  <si>
    <t>Siricidae</t>
  </si>
  <si>
    <t>Unidentified Fingernail Clam Species</t>
  </si>
  <si>
    <t>Sphaeriidae sp.</t>
  </si>
  <si>
    <t>Thread-Waisted Wasps</t>
  </si>
  <si>
    <t>Sphecidae spp.</t>
  </si>
  <si>
    <t>Virginia Tiger Moth</t>
  </si>
  <si>
    <t>Spilosoma virginica</t>
  </si>
  <si>
    <t>Called Yellow Wooly Bear if caterpillar though</t>
  </si>
  <si>
    <t>Green Sea Urchin</t>
  </si>
  <si>
    <t>Strongylocentrotus droebachiensis</t>
  </si>
  <si>
    <t>Echinoidea</t>
  </si>
  <si>
    <t>Echinoida</t>
  </si>
  <si>
    <t>Strongylocentrotidae</t>
  </si>
  <si>
    <t>Variegated Meadowhawk</t>
  </si>
  <si>
    <t>Sympetrum corruptum</t>
  </si>
  <si>
    <t>Cardinal Meadowhawk</t>
  </si>
  <si>
    <t>Sympetrum illotum</t>
  </si>
  <si>
    <t>Striped Meadowhawk</t>
  </si>
  <si>
    <t>Sympetrum pallipes</t>
  </si>
  <si>
    <t>Yellow-Legged Meadowhawk</t>
  </si>
  <si>
    <t>Sympetrum vicinum</t>
  </si>
  <si>
    <t>Douglas-Fir Pitch Moth</t>
  </si>
  <si>
    <t>Synanthedon novaroensis</t>
  </si>
  <si>
    <t>Sesiidae</t>
  </si>
  <si>
    <t>Sequoia Pitch Moth</t>
  </si>
  <si>
    <t>Synanthedon sequoiae</t>
  </si>
  <si>
    <t>Unidentified Syrphid Flies</t>
  </si>
  <si>
    <t>Syrphidae spp.</t>
  </si>
  <si>
    <t>Tanytarsini spp.</t>
  </si>
  <si>
    <t>Leathery Anemone</t>
  </si>
  <si>
    <t>Tealia coriacea</t>
  </si>
  <si>
    <t>Mask Limpet</t>
  </si>
  <si>
    <t xml:space="preserve">Tectura persona </t>
  </si>
  <si>
    <t>Lottidae</t>
  </si>
  <si>
    <t>Plate Limpet</t>
  </si>
  <si>
    <t>Tectura scutum</t>
  </si>
  <si>
    <t>Tettigoniidae</t>
  </si>
  <si>
    <t>Squids</t>
  </si>
  <si>
    <t>Teuthida spp.</t>
  </si>
  <si>
    <t>Teuthida</t>
  </si>
  <si>
    <t>Tipulidae</t>
  </si>
  <si>
    <t>Lined Chiton</t>
  </si>
  <si>
    <t>Tonicella lineata</t>
  </si>
  <si>
    <t>Ischnochitonidae</t>
  </si>
  <si>
    <t>Blue-Line Chiton</t>
  </si>
  <si>
    <t xml:space="preserve">Tonicella undocaerulea </t>
  </si>
  <si>
    <t>Toxomerus spp.</t>
  </si>
  <si>
    <r>
      <t>Bark Beetle (</t>
    </r>
    <r>
      <rPr>
        <i/>
        <sz val="10"/>
        <rFont val="Calibri"/>
        <family val="2"/>
        <scheme val="minor"/>
      </rPr>
      <t>Treptoplatypus wilsoni</t>
    </r>
    <r>
      <rPr>
        <sz val="10"/>
        <rFont val="Calibri"/>
        <family val="2"/>
        <scheme val="minor"/>
      </rPr>
      <t>)</t>
    </r>
  </si>
  <si>
    <t>Treptoplatypus wilsoni</t>
  </si>
  <si>
    <t>Fat Gaper</t>
  </si>
  <si>
    <t xml:space="preserve">Tresus capax </t>
  </si>
  <si>
    <t>Mactridae</t>
  </si>
  <si>
    <t>Cimbicid Sawfly</t>
  </si>
  <si>
    <t xml:space="preserve">Trichiosoma triangulum </t>
  </si>
  <si>
    <t>Cimbicidae</t>
  </si>
  <si>
    <r>
      <t>Ambrosia Beetle (</t>
    </r>
    <r>
      <rPr>
        <i/>
        <sz val="10"/>
        <rFont val="Calibri"/>
        <family val="2"/>
        <scheme val="minor"/>
      </rPr>
      <t>Trypodendron lineatum</t>
    </r>
    <r>
      <rPr>
        <sz val="10"/>
        <rFont val="Calibri"/>
        <family val="2"/>
        <scheme val="minor"/>
      </rPr>
      <t>)</t>
    </r>
  </si>
  <si>
    <t>Trypodendron lineatum</t>
  </si>
  <si>
    <t>Giant Woodwasp</t>
  </si>
  <si>
    <t>Urocerus gigas</t>
  </si>
  <si>
    <t>Painted Anemone</t>
  </si>
  <si>
    <t>Urticina felina</t>
  </si>
  <si>
    <t>Red Admiral</t>
  </si>
  <si>
    <t>Vanessa atalanta</t>
  </si>
  <si>
    <t>Painted Lady</t>
  </si>
  <si>
    <t>Vanessa cardui</t>
  </si>
  <si>
    <t>Japanese Littleneck Clam</t>
  </si>
  <si>
    <t xml:space="preserve">Venerupis philippinarum </t>
  </si>
  <si>
    <t>Western Yellowjacket</t>
  </si>
  <si>
    <t>Vespula pensylvanica</t>
  </si>
  <si>
    <t>Common Wasp</t>
  </si>
  <si>
    <t>Vespula vulgaris</t>
  </si>
  <si>
    <t>Xestobium affine</t>
  </si>
  <si>
    <t>Anobiidae</t>
  </si>
  <si>
    <r>
      <t>Long-Horned Beetle (</t>
    </r>
    <r>
      <rPr>
        <i/>
        <sz val="10"/>
        <rFont val="Calibri"/>
        <family val="2"/>
        <scheme val="minor"/>
      </rPr>
      <t>Xestoleptura behrensi</t>
    </r>
    <r>
      <rPr>
        <sz val="10"/>
        <rFont val="Calibri"/>
        <family val="2"/>
        <scheme val="minor"/>
      </rPr>
      <t>)</t>
    </r>
  </si>
  <si>
    <t>Xestoleptura behrensii</t>
  </si>
  <si>
    <r>
      <t>Long-Horned Beetle (</t>
    </r>
    <r>
      <rPr>
        <i/>
        <sz val="10"/>
        <rFont val="Calibri"/>
        <family val="2"/>
        <scheme val="minor"/>
      </rPr>
      <t>Xestoleptura crassipes</t>
    </r>
    <r>
      <rPr>
        <sz val="10"/>
        <rFont val="Calibri"/>
        <family val="2"/>
        <scheme val="minor"/>
      </rPr>
      <t>)</t>
    </r>
  </si>
  <si>
    <t>Xestoleptura crassipes</t>
  </si>
  <si>
    <t>Xylota spp.</t>
  </si>
  <si>
    <t>Pilsbry Piddock</t>
  </si>
  <si>
    <t xml:space="preserve">Zirfaea pilsbryi </t>
  </si>
  <si>
    <t>Pholadidae</t>
  </si>
  <si>
    <t xml:space="preserve">Last </t>
  </si>
  <si>
    <t>Names: SPES &amp; BugGuide.net</t>
  </si>
  <si>
    <t>BugGuide.net: https://bugguide.net</t>
  </si>
  <si>
    <t>ITIS: https://www.itis.gov</t>
  </si>
  <si>
    <t>EOL: http://eol.org/</t>
  </si>
  <si>
    <t>Taxonomy: ITIS, EOL, SeaLifeBase, &amp; Biodiversity of the Central Coast</t>
  </si>
  <si>
    <t>Barrow's</t>
  </si>
  <si>
    <t>Belted</t>
  </si>
  <si>
    <t>Black-throated Green</t>
  </si>
  <si>
    <t>Cackling</t>
  </si>
  <si>
    <t>Downy</t>
  </si>
  <si>
    <t>Ruby-crowned</t>
  </si>
  <si>
    <t xml:space="preserve">Steller's </t>
  </si>
  <si>
    <t>Wood-pewee</t>
  </si>
  <si>
    <t xml:space="preserve">January </t>
  </si>
  <si>
    <t>December</t>
  </si>
  <si>
    <t>September</t>
  </si>
  <si>
    <t>October</t>
  </si>
  <si>
    <t>April</t>
  </si>
  <si>
    <t>June</t>
  </si>
  <si>
    <t>August</t>
  </si>
  <si>
    <t>May</t>
  </si>
  <si>
    <t>November</t>
  </si>
  <si>
    <t>February</t>
  </si>
  <si>
    <t>July</t>
  </si>
  <si>
    <t>March</t>
  </si>
  <si>
    <t>Lost Lagoon</t>
  </si>
  <si>
    <t>Lost Lagoon (but spotted in Beaver Lake the month before)</t>
  </si>
  <si>
    <t>Beaver Lake</t>
  </si>
  <si>
    <t>January</t>
  </si>
  <si>
    <t>Beaver Lake (but spotted in Lost Lagoon the month before)</t>
  </si>
  <si>
    <t>Beaver Lake and Lost Lagoon (same month)</t>
  </si>
  <si>
    <t>Lost Lagoon (but spotted in Beaver Lake two months before)</t>
  </si>
  <si>
    <t>Marsh</t>
  </si>
  <si>
    <t>August-September</t>
  </si>
  <si>
    <t>Rutherford &amp; Sinclair (2009-2010)</t>
  </si>
  <si>
    <t>Survey/Source</t>
  </si>
  <si>
    <t>Littorina littorea</t>
  </si>
  <si>
    <t>Traskorchestia traskiana</t>
  </si>
  <si>
    <t>Pacific Beach Hopper</t>
  </si>
  <si>
    <t>Talitridae</t>
  </si>
  <si>
    <t>Hemmera, 2014 (See BCIT/Wood et al., 2015)</t>
  </si>
  <si>
    <t>Green Shore Crab</t>
  </si>
  <si>
    <t>Carcinus maenas</t>
  </si>
  <si>
    <t xml:space="preserve">February </t>
  </si>
  <si>
    <t>Eumicrotremus orbis</t>
  </si>
  <si>
    <t>Lumpsucker</t>
  </si>
  <si>
    <t>Actinopterygii</t>
  </si>
  <si>
    <t>Cyclopteridae</t>
  </si>
  <si>
    <t>Survey/Site</t>
  </si>
  <si>
    <t>BCIT/Wood et al., 2015</t>
  </si>
  <si>
    <t>Pleurobrachia bachei</t>
  </si>
  <si>
    <t>Oregonia gracilis</t>
  </si>
  <si>
    <t>Slender Decorator Crab</t>
  </si>
  <si>
    <t>Oregoniidae</t>
  </si>
  <si>
    <t>BCIT/Wood et al., 2014</t>
  </si>
  <si>
    <t>BioBlitz 2017</t>
  </si>
  <si>
    <t>Bur Chervil</t>
  </si>
  <si>
    <t>Anthriscus caucalis</t>
  </si>
  <si>
    <t>BioBlitz 2013</t>
  </si>
  <si>
    <t>Dungeness Crab</t>
  </si>
  <si>
    <t>Dennstaedtiaceae</t>
  </si>
  <si>
    <t>Scouler’s Willow</t>
  </si>
  <si>
    <t>Hooker’s Willow</t>
  </si>
  <si>
    <t xml:space="preserve">August </t>
  </si>
  <si>
    <t>Edible Thistle</t>
  </si>
  <si>
    <t>Nature</t>
  </si>
  <si>
    <t>Hieracium aurantiacum</t>
  </si>
  <si>
    <t>Orange Hawkweed</t>
  </si>
  <si>
    <t>Spotted Hawkweed</t>
  </si>
  <si>
    <t>Hieracium maculatum</t>
  </si>
  <si>
    <t>Impatiens parviflora</t>
  </si>
  <si>
    <t>Impatiens noli-tangere</t>
  </si>
  <si>
    <t>Common Touch-me-not</t>
  </si>
  <si>
    <t>Leucanthemum vulgare</t>
  </si>
  <si>
    <t>Oxeye Daisy</t>
  </si>
  <si>
    <t>Large-leaved Lupine</t>
  </si>
  <si>
    <t>There's another variation of L. polyphyllus but it wasn't called the large-leaved lupine, just the bigleaf lupine.</t>
  </si>
  <si>
    <t>Mountain Sweet-Cicely</t>
  </si>
  <si>
    <t>Osmorhiza berteroi</t>
  </si>
  <si>
    <t>Small-flowered Penstemon</t>
  </si>
  <si>
    <t>What was Last Seen appears to be a hybrid (an actual Prunus avium was last seen Oct 2013 during the BioBlitz)</t>
  </si>
  <si>
    <t>Pleurotus ostreatus</t>
  </si>
  <si>
    <t>Oyster Mushroom</t>
  </si>
  <si>
    <t>Usnea sp.</t>
  </si>
  <si>
    <t>Unidentified Beard Lichen Species</t>
  </si>
  <si>
    <t>Cook, 2017</t>
  </si>
  <si>
    <t>Cook, 2017 (but spotted the month before in BioBlitz 2017)</t>
  </si>
  <si>
    <t xml:space="preserve">Cook, 2017 </t>
  </si>
  <si>
    <t>Plectrura spinicauda</t>
  </si>
  <si>
    <t>Long-horned Beetle</t>
  </si>
  <si>
    <t>Waterlily Leaf Beetle</t>
  </si>
  <si>
    <t>Chrysomelidae</t>
  </si>
  <si>
    <t>California Amphidium Moss</t>
  </si>
  <si>
    <t>Amphidium californicum</t>
  </si>
  <si>
    <t>Anacolia Moss</t>
  </si>
  <si>
    <t>Anacolia menziesii</t>
  </si>
  <si>
    <t>Bartramiaceae</t>
  </si>
  <si>
    <t>Confirmed</t>
  </si>
  <si>
    <t>Aulacomnium Moss</t>
  </si>
  <si>
    <t>Aulacomnium androgynum</t>
  </si>
  <si>
    <t>Aulacomniaceae</t>
  </si>
  <si>
    <t>Common Apple-moss</t>
  </si>
  <si>
    <t>Bartramia pomiformis</t>
  </si>
  <si>
    <t>Blindia acuta</t>
  </si>
  <si>
    <t>Acute Blindia Moss</t>
  </si>
  <si>
    <t>Seligeriales</t>
  </si>
  <si>
    <t>Seligeriaceae</t>
  </si>
  <si>
    <t>Brachythecium frigidum</t>
  </si>
  <si>
    <t>Cold Brachytecium Moss</t>
  </si>
  <si>
    <t>Bryum capillare</t>
  </si>
  <si>
    <t>Capillary Thread Moss</t>
  </si>
  <si>
    <t>Buxbaumiales</t>
  </si>
  <si>
    <t>Buxbaumiaceae</t>
  </si>
  <si>
    <t>Buxbaumia piperi</t>
  </si>
  <si>
    <t>Piper's Buxbaumia Moss</t>
  </si>
  <si>
    <t>Calliergon cordifolium</t>
  </si>
  <si>
    <t>Calliergon Moss</t>
  </si>
  <si>
    <t xml:space="preserve">BioBlitz 2017 </t>
  </si>
  <si>
    <t>Cephaloziella divaricata</t>
  </si>
  <si>
    <t>Added var to it even though it was listed w/o one</t>
  </si>
  <si>
    <t>Cephaloziellaceae</t>
  </si>
  <si>
    <t>Chiloscyphus pallescens</t>
  </si>
  <si>
    <t>Marchantiopsida</t>
  </si>
  <si>
    <t>Marchantiales</t>
  </si>
  <si>
    <t>Conocephalaceae</t>
  </si>
  <si>
    <t>Conocephalum conicum</t>
  </si>
  <si>
    <t>Snake Liverwort</t>
  </si>
  <si>
    <t>Dicranella schreberiana</t>
  </si>
  <si>
    <t>Schreber's dicranella moss</t>
  </si>
  <si>
    <t>Fissidens adianthoides</t>
  </si>
  <si>
    <t>Fissidentales</t>
  </si>
  <si>
    <t>Fissidentaceae</t>
  </si>
  <si>
    <t>Maidenhair Pocket-moss</t>
  </si>
  <si>
    <t>Lesser Pocket-moss</t>
  </si>
  <si>
    <t>Fissidens bryoides</t>
  </si>
  <si>
    <t>Fontinalis antipyretica</t>
  </si>
  <si>
    <t>Fontinalaceae</t>
  </si>
  <si>
    <t>Antifever Fontinalis Moss</t>
  </si>
  <si>
    <t>Frullania franciscana</t>
  </si>
  <si>
    <t>Woodsman's Eczema</t>
  </si>
  <si>
    <t>Jubulaceae</t>
  </si>
  <si>
    <t>Geocalyx gravolens</t>
  </si>
  <si>
    <t>Geocalycaceae</t>
  </si>
  <si>
    <t>Gymnostomum aeruginosum</t>
  </si>
  <si>
    <t>Verdigris Tufa-moss</t>
  </si>
  <si>
    <t>Hookeria lucens</t>
  </si>
  <si>
    <t>Shining Hookeria</t>
  </si>
  <si>
    <t>Hookeriales</t>
  </si>
  <si>
    <t>Hookeriaceae</t>
  </si>
  <si>
    <t>Curly Claw-moss</t>
  </si>
  <si>
    <t>Cook, 2017 (but was seen in BioBlitz 2017 the month before)</t>
  </si>
  <si>
    <t>Ragged-leaf Liverwort</t>
  </si>
  <si>
    <t xml:space="preserve">Metzgeria temperata </t>
  </si>
  <si>
    <t>Orthotrichum consimile</t>
  </si>
  <si>
    <t>Elegant Bristle-moss</t>
  </si>
  <si>
    <t>Eurhynchium hians</t>
  </si>
  <si>
    <t>Plagiochila porelloides</t>
  </si>
  <si>
    <t>Lesser Featherwort</t>
  </si>
  <si>
    <t>Plagiochilaceae</t>
  </si>
  <si>
    <t>Plagiomnium undulatum</t>
  </si>
  <si>
    <t>Hart's-tongue Thyme-moss</t>
  </si>
  <si>
    <t>Plagiothecium denticulatum</t>
  </si>
  <si>
    <t>Plagiotheciaceae</t>
  </si>
  <si>
    <t>Dented Silk-moss</t>
  </si>
  <si>
    <t>Pohlia cruda</t>
  </si>
  <si>
    <t>Opal Thread-moss</t>
  </si>
  <si>
    <t>Pohlia nutans</t>
  </si>
  <si>
    <t>Nodding Thread-moss</t>
  </si>
  <si>
    <t>Pale-Fruited Thread-moss</t>
  </si>
  <si>
    <t>Porella cordaeana</t>
  </si>
  <si>
    <t>Porellaceae</t>
  </si>
  <si>
    <t>Ruffle Liverwort</t>
  </si>
  <si>
    <t>Porella navicularis</t>
  </si>
  <si>
    <t>Tree Ruffle Liverwort</t>
  </si>
  <si>
    <t>Porella roellii</t>
  </si>
  <si>
    <t>Pseudoscleropodium purum</t>
  </si>
  <si>
    <t>Racomitrium aciculare</t>
  </si>
  <si>
    <t>Black-tufted Rock Moss</t>
  </si>
  <si>
    <t>Racomitrium occidentale</t>
  </si>
  <si>
    <t>Yellow-green Rock-moss</t>
  </si>
  <si>
    <t>Sanionia uncinata</t>
  </si>
  <si>
    <t>Loeske Sickle-moss</t>
  </si>
  <si>
    <t>Scapania americana</t>
  </si>
  <si>
    <t>American Earwort</t>
  </si>
  <si>
    <t>Schistidium dupretii</t>
  </si>
  <si>
    <t>Schistostega pennata</t>
  </si>
  <si>
    <t>Goblin's Gold</t>
  </si>
  <si>
    <t>Schistostegales</t>
  </si>
  <si>
    <t>Schistostegaceae</t>
  </si>
  <si>
    <t>Scleropodium touretii</t>
  </si>
  <si>
    <t>Touret's Scleropodium Moss</t>
  </si>
  <si>
    <t>Pacific Peatmoss</t>
  </si>
  <si>
    <t>Sphagnum squarrosum</t>
  </si>
  <si>
    <t>Spiky Bog-moss</t>
  </si>
  <si>
    <t>Syntrichia latifolia</t>
  </si>
  <si>
    <t>Star Moss</t>
  </si>
  <si>
    <t>Water Screw-moss</t>
  </si>
  <si>
    <t>Syntrichia princeps</t>
  </si>
  <si>
    <t>Brown Screw-moss</t>
  </si>
  <si>
    <t>Cistothorus palustris</t>
  </si>
  <si>
    <t>Setophaga virens</t>
  </si>
  <si>
    <t>Aythya marila</t>
  </si>
  <si>
    <t>Larus glaucoides thayeri</t>
  </si>
  <si>
    <t>Var. pubescens was deleted from this sheet.</t>
  </si>
  <si>
    <t>Schistochilopsis incisa</t>
  </si>
  <si>
    <t>Full Species?</t>
  </si>
  <si>
    <t>Iceland (Thayer's ssp.)</t>
  </si>
  <si>
    <t>Common Sixspotted Cobweaver</t>
  </si>
  <si>
    <t>Rugathodes sexpunctatus</t>
  </si>
  <si>
    <t>Theridiidae</t>
  </si>
  <si>
    <t>Winchester, 2017 (Trees)</t>
  </si>
  <si>
    <t>West Coast Ghost Spider</t>
  </si>
  <si>
    <t>Anyphaena aperta</t>
  </si>
  <si>
    <t>Anyphaenidae</t>
  </si>
  <si>
    <t>Dictynidae</t>
  </si>
  <si>
    <t>Palaearctic Backspined Meshweaver</t>
  </si>
  <si>
    <t>Lathys humilis</t>
  </si>
  <si>
    <t>Pholcus phalangioides</t>
  </si>
  <si>
    <t>Daddy Longlegs (Longbodied Cellar Spider)</t>
  </si>
  <si>
    <t>Pholcidae</t>
  </si>
  <si>
    <t>Sciaridae spp.</t>
  </si>
  <si>
    <t>Dark-winged Fungus Gnats</t>
  </si>
  <si>
    <t>Sciaridae</t>
  </si>
  <si>
    <t>Cecidomyiidae spp.</t>
  </si>
  <si>
    <t>Gall Midges</t>
  </si>
  <si>
    <t>Cecidomyiidae</t>
  </si>
  <si>
    <t>Winchester 2017 (Trees)</t>
  </si>
  <si>
    <t>Aleocharinae spp.</t>
  </si>
  <si>
    <t>It's a subfamily</t>
  </si>
  <si>
    <t>Rove Beetles</t>
  </si>
  <si>
    <t>Galerucella nymphaeae</t>
  </si>
  <si>
    <t>Stethorus punctum</t>
  </si>
  <si>
    <t>Spider Mite Destroyer</t>
  </si>
  <si>
    <t>Mecinus pyraster</t>
  </si>
  <si>
    <t>Dytiscus sp.</t>
  </si>
  <si>
    <t>Sap Beetle (Genistogethes carinulatus)</t>
  </si>
  <si>
    <t>Genistogethes carinulatus</t>
  </si>
  <si>
    <t>Anaspis rufa</t>
  </si>
  <si>
    <r>
      <t>Scraptiid Beetle (</t>
    </r>
    <r>
      <rPr>
        <i/>
        <sz val="10"/>
        <rFont val="Calibri"/>
        <family val="2"/>
        <scheme val="minor"/>
      </rPr>
      <t>Anaspis rufa</t>
    </r>
    <r>
      <rPr>
        <sz val="10"/>
        <rFont val="Calibri"/>
        <family val="2"/>
        <scheme val="minor"/>
      </rPr>
      <t>)</t>
    </r>
  </si>
  <si>
    <t>Scraptiidae</t>
  </si>
  <si>
    <t>Unknown/Undetermined</t>
  </si>
  <si>
    <t>Culex pipiens</t>
  </si>
  <si>
    <t>Common House Mosquito</t>
  </si>
  <si>
    <r>
      <t>Mosquito (</t>
    </r>
    <r>
      <rPr>
        <i/>
        <sz val="10"/>
        <rFont val="Calibri"/>
        <family val="2"/>
        <scheme val="minor"/>
      </rPr>
      <t>Culex territans</t>
    </r>
    <r>
      <rPr>
        <sz val="10"/>
        <rFont val="Calibri"/>
        <family val="2"/>
        <scheme val="minor"/>
      </rPr>
      <t>)</t>
    </r>
  </si>
  <si>
    <t>Culex territans</t>
  </si>
  <si>
    <t>Culiseta incidens</t>
  </si>
  <si>
    <t>Cool Weather Mosquito</t>
  </si>
  <si>
    <t>Scaptomyza sp.</t>
  </si>
  <si>
    <t>Unidentified Scaptomyza Fly Species</t>
  </si>
  <si>
    <t>Unidentified Hydrellia Fly Species</t>
  </si>
  <si>
    <t>Hydrellia sp.</t>
  </si>
  <si>
    <t>Ephydridae</t>
  </si>
  <si>
    <t>Parydra sp.</t>
  </si>
  <si>
    <t>Unidentified Parydra Fly Species</t>
  </si>
  <si>
    <t>Unidentfied Limoniid Crane Fly Species</t>
  </si>
  <si>
    <t>Limoniinae sp.</t>
  </si>
  <si>
    <t>Phoridae</t>
  </si>
  <si>
    <t>Phoridae sp.</t>
  </si>
  <si>
    <t>Scuttle Flies</t>
  </si>
  <si>
    <t>Psychoda sp. was also recorded (it is the one with the last seen date)</t>
  </si>
  <si>
    <t>Sarcophagidae</t>
  </si>
  <si>
    <t>Sarcophagidae spp.</t>
  </si>
  <si>
    <t>Flesh Flies</t>
  </si>
  <si>
    <t>Decachaetophora aeneipes</t>
  </si>
  <si>
    <t>Black Scavenger Fly (Decachaetophora aeneipes)</t>
  </si>
  <si>
    <t>Sepsidae</t>
  </si>
  <si>
    <t>Epistrophe xanthostoma</t>
  </si>
  <si>
    <r>
      <t>Syrphid Fly (</t>
    </r>
    <r>
      <rPr>
        <i/>
        <sz val="10"/>
        <rFont val="Calibri"/>
        <family val="2"/>
        <scheme val="minor"/>
      </rPr>
      <t>Epistrophe xanthostoma</t>
    </r>
    <r>
      <rPr>
        <sz val="10"/>
        <rFont val="Calibri"/>
        <family val="2"/>
        <scheme val="minor"/>
      </rPr>
      <t>)</t>
    </r>
  </si>
  <si>
    <t>Eupeodes fumipennis</t>
  </si>
  <si>
    <r>
      <t>Syrphid Fly (</t>
    </r>
    <r>
      <rPr>
        <i/>
        <sz val="10"/>
        <rFont val="Calibri"/>
        <family val="2"/>
        <scheme val="minor"/>
      </rPr>
      <t>Eupeodes fumipennis</t>
    </r>
    <r>
      <rPr>
        <sz val="10"/>
        <rFont val="Calibri"/>
        <family val="2"/>
        <scheme val="minor"/>
      </rPr>
      <t>)</t>
    </r>
  </si>
  <si>
    <t>Melanostoma mellinum</t>
  </si>
  <si>
    <r>
      <t>Hoverfly (</t>
    </r>
    <r>
      <rPr>
        <i/>
        <sz val="10"/>
        <rFont val="Calibri"/>
        <family val="2"/>
        <scheme val="minor"/>
      </rPr>
      <t>Melanostoma mellinum</t>
    </r>
    <r>
      <rPr>
        <sz val="10"/>
        <rFont val="Calibri"/>
        <family val="2"/>
        <scheme val="minor"/>
      </rPr>
      <t>)</t>
    </r>
  </si>
  <si>
    <t>Myathropa florea</t>
  </si>
  <si>
    <r>
      <t>Hoverfly (</t>
    </r>
    <r>
      <rPr>
        <i/>
        <sz val="10"/>
        <rFont val="Calibri"/>
        <family val="2"/>
        <scheme val="minor"/>
      </rPr>
      <t>Myathropa florea</t>
    </r>
    <r>
      <rPr>
        <sz val="10"/>
        <rFont val="Calibri"/>
        <family val="2"/>
        <scheme val="minor"/>
      </rPr>
      <t>)</t>
    </r>
  </si>
  <si>
    <t>Syritta pipiens</t>
  </si>
  <si>
    <t>Caenis amica</t>
  </si>
  <si>
    <r>
      <t>Mayfly (</t>
    </r>
    <r>
      <rPr>
        <i/>
        <sz val="10"/>
        <color theme="1"/>
        <rFont val="Calibri"/>
        <family val="2"/>
        <scheme val="minor"/>
      </rPr>
      <t>Caenis amica</t>
    </r>
    <r>
      <rPr>
        <sz val="10"/>
        <color theme="1"/>
        <rFont val="Calibri"/>
        <family val="2"/>
        <scheme val="minor"/>
      </rPr>
      <t>)</t>
    </r>
  </si>
  <si>
    <t>Caenidae</t>
  </si>
  <si>
    <t>Thick-legged Hoverfly</t>
  </si>
  <si>
    <t>Elasmucha lateralis</t>
  </si>
  <si>
    <r>
      <t>Shield Bug (</t>
    </r>
    <r>
      <rPr>
        <i/>
        <sz val="10"/>
        <color theme="1"/>
        <rFont val="Calibri"/>
        <family val="2"/>
        <scheme val="minor"/>
      </rPr>
      <t>Elasmucha lateralis</t>
    </r>
    <r>
      <rPr>
        <sz val="10"/>
        <color theme="1"/>
        <rFont val="Calibri"/>
        <family val="2"/>
        <scheme val="minor"/>
      </rPr>
      <t>)</t>
    </r>
  </si>
  <si>
    <t>Acanthosomatidae</t>
  </si>
  <si>
    <t>Aleyrodinae spp.</t>
  </si>
  <si>
    <t>Whiteflies</t>
  </si>
  <si>
    <t>Aleyrodidae</t>
  </si>
  <si>
    <t>Unidentified Flower Bug Species</t>
  </si>
  <si>
    <t>Anthocoris sp.</t>
  </si>
  <si>
    <t>Anthocoridae</t>
  </si>
  <si>
    <t>Philaenus spumarius</t>
  </si>
  <si>
    <t>Meadow Spittlebug</t>
  </si>
  <si>
    <t>Aphrophoridae</t>
  </si>
  <si>
    <t>Kleidocerys resedae</t>
  </si>
  <si>
    <t>Birch Catkin Bug</t>
  </si>
  <si>
    <t>Lygaeidae</t>
  </si>
  <si>
    <t>Blepharidopterus angulatus</t>
  </si>
  <si>
    <t>Black-kneed Capsid</t>
  </si>
  <si>
    <t>Compsidolon salicellum</t>
  </si>
  <si>
    <t>Plant Bug</t>
  </si>
  <si>
    <t>Nonlygus nubilatus</t>
  </si>
  <si>
    <r>
      <t>Plant Bug (</t>
    </r>
    <r>
      <rPr>
        <i/>
        <sz val="10"/>
        <rFont val="Calibri"/>
        <family val="2"/>
        <scheme val="minor"/>
      </rPr>
      <t>Nonlygus nubilatus</t>
    </r>
    <r>
      <rPr>
        <sz val="10"/>
        <rFont val="Calibri"/>
        <family val="2"/>
        <scheme val="minor"/>
      </rPr>
      <t>)</t>
    </r>
  </si>
  <si>
    <t>Banasa sordida</t>
  </si>
  <si>
    <r>
      <t>Stink Bug (</t>
    </r>
    <r>
      <rPr>
        <i/>
        <sz val="10"/>
        <rFont val="Calibri"/>
        <family val="2"/>
        <scheme val="minor"/>
      </rPr>
      <t>Banasa sordida</t>
    </r>
    <r>
      <rPr>
        <sz val="10"/>
        <rFont val="Calibri"/>
        <family val="2"/>
        <scheme val="minor"/>
      </rPr>
      <t>)</t>
    </r>
  </si>
  <si>
    <t>Common Eastern Bumblebee</t>
  </si>
  <si>
    <t>Bombus impatiens</t>
  </si>
  <si>
    <t>Microctonus sp.</t>
  </si>
  <si>
    <t>Braconidae</t>
  </si>
  <si>
    <r>
      <t>Unidentified Braconid Wasp (</t>
    </r>
    <r>
      <rPr>
        <i/>
        <sz val="10"/>
        <color theme="1"/>
        <rFont val="Calibri"/>
        <family val="2"/>
        <scheme val="minor"/>
      </rPr>
      <t xml:space="preserve">Microctonus </t>
    </r>
    <r>
      <rPr>
        <sz val="10"/>
        <color theme="1"/>
        <rFont val="Calibri"/>
        <family val="2"/>
        <scheme val="minor"/>
      </rPr>
      <t>genus) Species</t>
    </r>
  </si>
  <si>
    <t>Protapanteles sp.</t>
  </si>
  <si>
    <r>
      <t>Unidentified Braconid Wasp (</t>
    </r>
    <r>
      <rPr>
        <i/>
        <sz val="10"/>
        <rFont val="Calibri"/>
        <family val="2"/>
        <scheme val="minor"/>
      </rPr>
      <t>Protapanteles</t>
    </r>
    <r>
      <rPr>
        <sz val="10"/>
        <rFont val="Calibri"/>
        <family val="2"/>
        <scheme val="minor"/>
      </rPr>
      <t>genus) Species</t>
    </r>
  </si>
  <si>
    <t>Crabro latipes</t>
  </si>
  <si>
    <r>
      <t>Shield-handed Squarehead (</t>
    </r>
    <r>
      <rPr>
        <i/>
        <sz val="10"/>
        <rFont val="Calibri"/>
        <family val="2"/>
        <scheme val="minor"/>
      </rPr>
      <t>Crabro latipes</t>
    </r>
    <r>
      <rPr>
        <sz val="10"/>
        <rFont val="Calibri"/>
        <family val="2"/>
        <scheme val="minor"/>
      </rPr>
      <t>)</t>
    </r>
  </si>
  <si>
    <t>Lasius sp.</t>
  </si>
  <si>
    <r>
      <t>Unidentified Formicine Ant (</t>
    </r>
    <r>
      <rPr>
        <i/>
        <sz val="10"/>
        <rFont val="Calibri"/>
        <family val="2"/>
        <scheme val="minor"/>
      </rPr>
      <t>Lasius</t>
    </r>
    <r>
      <rPr>
        <sz val="10"/>
        <rFont val="Calibri"/>
        <family val="2"/>
        <scheme val="minor"/>
      </rPr>
      <t xml:space="preserve"> genus) Species</t>
    </r>
  </si>
  <si>
    <t>Pteromalid Wasps</t>
  </si>
  <si>
    <t>Pteromalidae spp.</t>
  </si>
  <si>
    <t>Pteromalidae</t>
  </si>
  <si>
    <t>Eumenes consobrinus</t>
  </si>
  <si>
    <r>
      <t>Eumenes Wasp (</t>
    </r>
    <r>
      <rPr>
        <i/>
        <sz val="10"/>
        <rFont val="Calibri"/>
        <family val="2"/>
        <scheme val="minor"/>
      </rPr>
      <t>Eumenes consobrinus</t>
    </r>
    <r>
      <rPr>
        <sz val="10"/>
        <rFont val="Calibri"/>
        <family val="2"/>
        <scheme val="minor"/>
      </rPr>
      <t>)</t>
    </r>
  </si>
  <si>
    <t>Vespula alascensis</t>
  </si>
  <si>
    <r>
      <t>Wasp (</t>
    </r>
    <r>
      <rPr>
        <i/>
        <sz val="10"/>
        <rFont val="Calibri"/>
        <family val="2"/>
        <scheme val="minor"/>
      </rPr>
      <t>Vespula alascensis</t>
    </r>
    <r>
      <rPr>
        <sz val="10"/>
        <rFont val="Calibri"/>
        <family val="2"/>
        <scheme val="minor"/>
      </rPr>
      <t>)</t>
    </r>
  </si>
  <si>
    <t>Hemerobius sp.</t>
  </si>
  <si>
    <t>Unidentified Lacewing Species</t>
  </si>
  <si>
    <t>Hemerobiidae</t>
  </si>
  <si>
    <t>Meconema thalassinum</t>
  </si>
  <si>
    <t>Drumming Katydid</t>
  </si>
  <si>
    <t>Nemoura sp.</t>
  </si>
  <si>
    <t>Unidentified Spring Stonefly Species</t>
  </si>
  <si>
    <t>Nemouridae</t>
  </si>
  <si>
    <t>Pteroxanium kelloggi</t>
  </si>
  <si>
    <r>
      <t>Bark Louse (</t>
    </r>
    <r>
      <rPr>
        <i/>
        <sz val="10"/>
        <rFont val="Calibri"/>
        <family val="2"/>
        <scheme val="minor"/>
      </rPr>
      <t>Pteroxanium kelloggi</t>
    </r>
    <r>
      <rPr>
        <sz val="10"/>
        <rFont val="Calibri"/>
        <family val="2"/>
        <scheme val="minor"/>
      </rPr>
      <t>)</t>
    </r>
  </si>
  <si>
    <t>Psocoptera</t>
  </si>
  <si>
    <t>Lepidopsocidae</t>
  </si>
  <si>
    <t>Psocodea</t>
  </si>
  <si>
    <t>Psocodea spp.</t>
  </si>
  <si>
    <t>Booklice, Barklice, and True Lice</t>
  </si>
  <si>
    <t>Oecetis sp.</t>
  </si>
  <si>
    <r>
      <rPr>
        <sz val="10"/>
        <rFont val="Calibri"/>
        <family val="2"/>
        <scheme val="minor"/>
      </rPr>
      <t>Unidentified Long-horned Caddisfly (</t>
    </r>
    <r>
      <rPr>
        <i/>
        <sz val="10"/>
        <rFont val="Calibri"/>
        <family val="2"/>
        <scheme val="minor"/>
      </rPr>
      <t>Oecetis</t>
    </r>
    <r>
      <rPr>
        <sz val="10"/>
        <rFont val="Calibri"/>
        <family val="2"/>
        <scheme val="minor"/>
      </rPr>
      <t xml:space="preserve"> genus) Species)</t>
    </r>
  </si>
  <si>
    <t>Leptoceridae</t>
  </si>
  <si>
    <t>Ablabesmyia sp.</t>
  </si>
  <si>
    <r>
      <t>Unidentified Non-Biting Midge (</t>
    </r>
    <r>
      <rPr>
        <i/>
        <sz val="10"/>
        <color theme="1"/>
        <rFont val="Calibri"/>
        <family val="2"/>
        <scheme val="minor"/>
      </rPr>
      <t xml:space="preserve">Ablabesmyia </t>
    </r>
    <r>
      <rPr>
        <sz val="10"/>
        <color theme="1"/>
        <rFont val="Calibri"/>
        <family val="2"/>
        <scheme val="minor"/>
      </rPr>
      <t>genus) Species</t>
    </r>
  </si>
  <si>
    <t>Orientus sp.</t>
  </si>
  <si>
    <r>
      <t>Unidentified Leafhopper (</t>
    </r>
    <r>
      <rPr>
        <i/>
        <sz val="10"/>
        <rFont val="Calibri"/>
        <family val="2"/>
        <scheme val="minor"/>
      </rPr>
      <t>Orientus</t>
    </r>
    <r>
      <rPr>
        <sz val="10"/>
        <rFont val="Calibri"/>
        <family val="2"/>
        <scheme val="minor"/>
      </rPr>
      <t xml:space="preserve"> genus) Species</t>
    </r>
  </si>
  <si>
    <t>Phylinae spp.</t>
  </si>
  <si>
    <r>
      <t>Leaf Bugs (</t>
    </r>
    <r>
      <rPr>
        <i/>
        <sz val="10"/>
        <rFont val="Calibri"/>
        <family val="2"/>
        <scheme val="minor"/>
      </rPr>
      <t xml:space="preserve">Phylinae </t>
    </r>
    <r>
      <rPr>
        <sz val="10"/>
        <rFont val="Calibri"/>
        <family val="2"/>
        <scheme val="minor"/>
      </rPr>
      <t>subfamily</t>
    </r>
    <r>
      <rPr>
        <i/>
        <sz val="10"/>
        <rFont val="Calibri"/>
        <family val="2"/>
        <scheme val="minor"/>
      </rPr>
      <t>)</t>
    </r>
  </si>
  <si>
    <t>Neoascia globosa</t>
  </si>
  <si>
    <t>Great Horned</t>
  </si>
  <si>
    <t>Incidental (Ariane Comeau) but spotted in Beaver Lake and Lost Lagoon the month before</t>
  </si>
  <si>
    <t>Incidental (Frank Virgadamo)</t>
  </si>
  <si>
    <t>Incidental (Michelle)</t>
  </si>
  <si>
    <t>Incidental (Dylan Rawlyk)</t>
  </si>
  <si>
    <t>Incidental (Else Mikkelsen)</t>
  </si>
  <si>
    <t>Incidental (Monica Schroeder)</t>
  </si>
  <si>
    <t>Incidental (Vanessa Sadler)</t>
  </si>
  <si>
    <t>Incidental (Alyx Coulter &amp; Patricia Thomson)</t>
  </si>
  <si>
    <t>Incidental (Greg Hart)</t>
  </si>
  <si>
    <t>Incidental (Marian Cohen)</t>
  </si>
  <si>
    <t>Incidental (Alli Procter)</t>
  </si>
  <si>
    <t>BioBlitz 2011</t>
  </si>
  <si>
    <t>Glechoma hederacea</t>
  </si>
  <si>
    <t>Ground Ivy</t>
  </si>
  <si>
    <t xml:space="preserve">iNaturalist (BioBlitz 2017) </t>
  </si>
  <si>
    <t>The more specific Aphidius sp. was also recorded in the Aug 2017 iNaturalist (BioBlitz 2017) uralist list</t>
  </si>
  <si>
    <t>EmargiNaturalist (BioBlitz 2017) e dog winkle</t>
  </si>
  <si>
    <t>iNaturalist (BioBlitz 2017) uralist</t>
  </si>
  <si>
    <t>Hoverfly (Syrphus opiNaturalist (BioBlitz 2017) or)</t>
  </si>
  <si>
    <t>Yes</t>
  </si>
  <si>
    <t>Unique Species?</t>
  </si>
  <si>
    <t>No</t>
  </si>
  <si>
    <t># of recorded species:</t>
  </si>
  <si>
    <t>Total # of recorded species with confirmed sighting:</t>
  </si>
  <si>
    <t>% of confirmed species on the lifelist</t>
  </si>
  <si>
    <t>Ornamental</t>
  </si>
  <si>
    <t>Trees &amp; Ornamental</t>
  </si>
  <si>
    <t>Shrubs &amp; Ornamental</t>
  </si>
  <si>
    <t>Buckiella undulata or Plagiothecium undulatum? The latter is ITIS-accepted but not the former.</t>
  </si>
  <si>
    <t>Wavy-leaved Cotton Moss</t>
  </si>
  <si>
    <t>Abraded Camouflage</t>
  </si>
  <si>
    <t xml:space="preserve">Tuckermannopsis chlorophylla </t>
  </si>
  <si>
    <t>Gloeophyllum sepiarium</t>
  </si>
  <si>
    <t>Syrphus opinator</t>
  </si>
  <si>
    <t>Anisolabis maritima</t>
  </si>
  <si>
    <t>Maritime Earwig</t>
  </si>
  <si>
    <t>Carcinophoridae</t>
  </si>
  <si>
    <t>McLean, 2008</t>
  </si>
  <si>
    <t>Summer</t>
  </si>
  <si>
    <t>Girdler Moth</t>
  </si>
  <si>
    <t>Dargida procinctus</t>
  </si>
  <si>
    <t>Nov 2016 WW</t>
  </si>
  <si>
    <t>Dec 2017 Lost Lagoon</t>
  </si>
  <si>
    <t>Dec 2016 Beaver Lake</t>
  </si>
  <si>
    <t>Sep 2017 Lost Lagoon</t>
  </si>
  <si>
    <t>Jul 2017 Lost Lagoon</t>
  </si>
  <si>
    <t>Apr 2017 Lost Lagoon</t>
  </si>
  <si>
    <t>Nov 2017 Lost Lagoon</t>
  </si>
  <si>
    <t>Aug 2017 Lost Lagoon</t>
  </si>
  <si>
    <t>Sep 2016 Lost Lagoon</t>
  </si>
  <si>
    <t>Oct 2017 Beaver Lake (but spotted in Lost Lagoon the month before)</t>
  </si>
  <si>
    <t>Sep 2017 Lost Lagoon (but spotted in Beaver Lake the month before)</t>
  </si>
  <si>
    <t>Aug 2017 Beaver Lake</t>
  </si>
  <si>
    <t>eBird (Kory Renaud)</t>
  </si>
  <si>
    <t>Nov 2013 WW</t>
  </si>
  <si>
    <t>Winter Waterbirds (Seawall)</t>
  </si>
  <si>
    <t>Nov 2014 WW</t>
  </si>
  <si>
    <t>Dec 2017 Lost Lagoon (but spotted in Beaver Lake two months before)</t>
  </si>
  <si>
    <t>Oct 2017 Lost Lagoon</t>
  </si>
  <si>
    <t>eBird (Mark McAnally)</t>
  </si>
  <si>
    <t>Dec 2017 Lost Lagoon (but spotted in Beaver Lake the month before)</t>
  </si>
  <si>
    <t>eBird (Caroline K.)</t>
  </si>
  <si>
    <t>Dec 2017 Beaver Lake (but spotted in Lost Lagoon the month before)</t>
  </si>
  <si>
    <t>Oct 2016 Lost Lagoon</t>
  </si>
  <si>
    <t>Mar 2017 Beaver Lake</t>
  </si>
  <si>
    <t>Nov 2011 WW</t>
  </si>
  <si>
    <t>Dec 2016 Lost Lagoon</t>
  </si>
  <si>
    <t>Nov 2001 WW</t>
  </si>
  <si>
    <t>eBird (Farshad Pourmalek)</t>
  </si>
  <si>
    <t>eBird (Gilbert Bouchard)</t>
  </si>
  <si>
    <t>Nov 2017 Beaver Lake</t>
  </si>
  <si>
    <t>eBird (Joe Denham)</t>
  </si>
  <si>
    <t>Dec 2012 Lost Lagoon</t>
  </si>
  <si>
    <t>eBird (Anne Marie Moore)</t>
  </si>
  <si>
    <t>eBird (Diana Radford)</t>
  </si>
  <si>
    <t>eBird (Christian Schwarz)</t>
  </si>
  <si>
    <t>eBird (Liron Gertsman)</t>
  </si>
  <si>
    <t>eBird (Simon Priestnall)</t>
  </si>
  <si>
    <t>Oct 2015 Beaver Lake</t>
  </si>
  <si>
    <t>eBird (Alisha Burcham)</t>
  </si>
  <si>
    <t>Sep 2012 Lost Lagoon</t>
  </si>
  <si>
    <t>Sep 2011 BioBlitz 2011</t>
  </si>
  <si>
    <t>eBird (Scott Jung)</t>
  </si>
  <si>
    <t>eBird (Allan Jensen)</t>
  </si>
  <si>
    <t>May 2016 Lost Lagoon</t>
  </si>
  <si>
    <t>eBird (Barry and Alice Power)</t>
  </si>
  <si>
    <t>Dec 2015 Beaver Lake</t>
  </si>
  <si>
    <t>Jun 2015 Lost Lagoon</t>
  </si>
  <si>
    <t>Oct 2013 BioBlitz 2013</t>
  </si>
  <si>
    <t>Aug 2006 Lost Lagoon</t>
  </si>
  <si>
    <t>eBird (Charlotte Teat)</t>
  </si>
  <si>
    <t>Jul 2017 Beaver Lake</t>
  </si>
  <si>
    <t>eBird (Dan Tyson)</t>
  </si>
  <si>
    <t>eBird (Edward James Gronning)</t>
  </si>
  <si>
    <t>Jun 2017 Lost Lagoon</t>
  </si>
  <si>
    <t>eBird (Adrian Lee)</t>
  </si>
  <si>
    <t>Mar 2002 Beaver Lake</t>
  </si>
  <si>
    <t>Jul 2008 Beaver Lake</t>
  </si>
  <si>
    <t>May 2011 Beaver Lake</t>
  </si>
  <si>
    <t>Apr 2017 Beaver Lake</t>
  </si>
  <si>
    <t>May 2017 Lost Lagoon</t>
  </si>
  <si>
    <t>Oct 2016 Beaver Lake</t>
  </si>
  <si>
    <t>Aug 2005 Lost Lagoon</t>
  </si>
  <si>
    <t>Jun 2017 Lost Lagoon (but spotted in Beaver Lake the month before)</t>
  </si>
  <si>
    <t>Apr 2015 Beaver Lake</t>
  </si>
  <si>
    <t>eBird (Jake Turin)</t>
  </si>
  <si>
    <t>eBird (Nicholas Nanos)</t>
  </si>
  <si>
    <t>eBird (Marc Katz)</t>
  </si>
  <si>
    <t>Sep 2013 Beaver Lake</t>
  </si>
  <si>
    <t>eBird (Leslie Hurteau)</t>
  </si>
  <si>
    <t>eBird (Scott Schuette)</t>
  </si>
  <si>
    <t>eBird (Will Anderson)</t>
  </si>
  <si>
    <t>eBird (Michael DeWispelaere)</t>
  </si>
  <si>
    <t>Aug 2015 Lost Lagoon</t>
  </si>
  <si>
    <t>eBird (James Thompson)</t>
  </si>
  <si>
    <t>Gray</t>
  </si>
  <si>
    <t>Catbird</t>
  </si>
  <si>
    <t>Dumetella carolinensis</t>
  </si>
  <si>
    <t>Mimidae</t>
  </si>
  <si>
    <t>eBird (Steven Rodan)</t>
  </si>
  <si>
    <t>eBird (Moya Stokes)</t>
  </si>
  <si>
    <t>eBird (Alexander Rurik)</t>
  </si>
  <si>
    <t>eBird (Bob French)</t>
  </si>
  <si>
    <t>eBird (Anthony Vanderheyden)</t>
  </si>
  <si>
    <t>eBird (Sage P.)</t>
  </si>
  <si>
    <t>eBird (Anonymous)</t>
  </si>
  <si>
    <t>Feb 2010 Lost Lagoon</t>
  </si>
  <si>
    <t>Feb 2009 Incidental (Bianca)</t>
  </si>
  <si>
    <t>Jan</t>
  </si>
  <si>
    <t>eBird (Sarah Gray)</t>
  </si>
  <si>
    <t>Dec 2011 Incidental (Allen Jensen)</t>
  </si>
  <si>
    <t>Jan 2016 Lost Lagoon</t>
  </si>
  <si>
    <t>eBird (Plamen Peychev)</t>
  </si>
  <si>
    <t>Pipit</t>
  </si>
  <si>
    <t>eBird (Adam Dudley)</t>
  </si>
  <si>
    <t>Jul 2014 Lost Lagoon</t>
  </si>
  <si>
    <t>Sep 2014 Lost Lagoon</t>
  </si>
  <si>
    <t>eBird (Nina Rego)</t>
  </si>
  <si>
    <t>Troglodytes aedon</t>
  </si>
  <si>
    <t>eBird (Beko Binder)</t>
  </si>
  <si>
    <t>eBird (Paul Prappas)</t>
  </si>
  <si>
    <t>eBird (Whittier Johnson)</t>
  </si>
  <si>
    <t xml:space="preserve">Swamp </t>
  </si>
  <si>
    <t>Melospiza georgiana</t>
  </si>
  <si>
    <t>eBird (Graham Sorenson)</t>
  </si>
  <si>
    <t>eBird (Peter Kavouras)</t>
  </si>
  <si>
    <t>Collared-Dove</t>
  </si>
  <si>
    <t>Streptopelia decaocto</t>
  </si>
  <si>
    <t>eBird (Yousif Attia)</t>
  </si>
  <si>
    <t>Spizella pallida</t>
  </si>
  <si>
    <t>eBird (Sharon Forsyth)</t>
  </si>
  <si>
    <t>eBird (Larry Dea)</t>
  </si>
  <si>
    <t>eBird (John Kvarnback)</t>
  </si>
  <si>
    <t>Clay-coloured</t>
  </si>
  <si>
    <t>American Tree</t>
  </si>
  <si>
    <t>Spizelloides arborea</t>
  </si>
  <si>
    <t>eBird (Ron Harwood)</t>
  </si>
  <si>
    <t>eBird (John Vooys)</t>
  </si>
  <si>
    <t>Yellow-green</t>
  </si>
  <si>
    <t>Vireo flavoviridis</t>
  </si>
  <si>
    <t>eBird (Historical eBird Records)</t>
  </si>
  <si>
    <t>eBird (Judy Rash)</t>
  </si>
  <si>
    <t>Jan 2011 Incidental (Bianca Jacobs)</t>
  </si>
  <si>
    <t>eBird (William Green)</t>
  </si>
  <si>
    <t>eBird (Stephen Murray)</t>
  </si>
  <si>
    <t xml:space="preserve">Pine </t>
  </si>
  <si>
    <t>Pinicola enucleator</t>
  </si>
  <si>
    <t>eBird (Mele Avery)</t>
  </si>
  <si>
    <t>eBird (Richard Erickson)</t>
  </si>
  <si>
    <t>eBird (Kathleen Moon)</t>
  </si>
  <si>
    <t>Mandarin</t>
  </si>
  <si>
    <t>Aix galericulata</t>
  </si>
  <si>
    <t>Birding in British Columbia (Mandy L.)</t>
  </si>
  <si>
    <t>eBird (David Assmann)</t>
  </si>
  <si>
    <t>eBird (Graeme Stevens)</t>
  </si>
  <si>
    <t>eBird (Benjamin Van Doren)</t>
  </si>
  <si>
    <t>Sooty</t>
  </si>
  <si>
    <t>Grouse</t>
  </si>
  <si>
    <t>Dendragapus fuliginosus</t>
  </si>
  <si>
    <t>Galliformes</t>
  </si>
  <si>
    <t>Phasianidae</t>
  </si>
  <si>
    <t>eBird (George Prieksaitis)</t>
  </si>
  <si>
    <t>Tyrannus verticalis</t>
  </si>
  <si>
    <t>Bluebird</t>
  </si>
  <si>
    <t>Sialia currucoides</t>
  </si>
  <si>
    <t>eBird (Rob Lyske)</t>
  </si>
  <si>
    <t>Perisoreus canadensis</t>
  </si>
  <si>
    <t>eBird (Lachlan Lamont)</t>
  </si>
  <si>
    <t>eBird (Michael Harrison)</t>
  </si>
  <si>
    <t>eBird (Bruce LaBar)</t>
  </si>
  <si>
    <t>Bohemian</t>
  </si>
  <si>
    <t>Bombycilla garrulus</t>
  </si>
  <si>
    <t>eBird (Wlad Franco-Valias)</t>
  </si>
  <si>
    <t>Pheasant</t>
  </si>
  <si>
    <t>Phasianus colchicus</t>
  </si>
  <si>
    <t>eBird (Daniel Jauvin)</t>
  </si>
  <si>
    <t>eBird (Alfred Lagrenade)</t>
  </si>
  <si>
    <t>Crested</t>
  </si>
  <si>
    <t>Myna</t>
  </si>
  <si>
    <t>Acridotheres cristatellus</t>
  </si>
  <si>
    <t>eBird (Dave Nadeau)</t>
  </si>
  <si>
    <t>eBird (Wayne Weber)</t>
  </si>
  <si>
    <t>eBird (Doug Brown)</t>
  </si>
  <si>
    <t>eBird (Kevin McGowan)</t>
  </si>
  <si>
    <t>Cyanocitta cristata</t>
  </si>
  <si>
    <t>Sharp-tailed</t>
  </si>
  <si>
    <t>Calidris acuminata</t>
  </si>
  <si>
    <t>eBird (James Beatty)</t>
  </si>
  <si>
    <t>Ovenbird</t>
  </si>
  <si>
    <t>Seiurus aurocapilla</t>
  </si>
  <si>
    <t>eBird (John Reynolds)</t>
  </si>
  <si>
    <t>Sayornis saya</t>
  </si>
  <si>
    <t>Say's</t>
  </si>
  <si>
    <t>eBird (Richard Cannings)</t>
  </si>
  <si>
    <t xml:space="preserve">Glaucous </t>
  </si>
  <si>
    <t>eBird (Paul Budde)</t>
  </si>
  <si>
    <t>Ash-throated</t>
  </si>
  <si>
    <t>Myiarchus cinerascens</t>
  </si>
  <si>
    <t>Arenaria interpres</t>
  </si>
  <si>
    <t>Ruffed</t>
  </si>
  <si>
    <t>Bonasa umbellus</t>
  </si>
  <si>
    <t>eBird (Michael Shepard)</t>
  </si>
  <si>
    <t>eBird (Paul Mackenzie)</t>
  </si>
  <si>
    <t>Database: Beaver Population Monitoring</t>
  </si>
  <si>
    <t>Tringa flavipes</t>
  </si>
  <si>
    <t>Database: Fish Trapping Program: Feb 2013 - Current</t>
  </si>
  <si>
    <t>Database: Intertidal Quadrant</t>
  </si>
  <si>
    <t>Database: Intertidal Table Data</t>
  </si>
  <si>
    <t>Glycera americana</t>
  </si>
  <si>
    <t>American Bloodworm</t>
  </si>
  <si>
    <t>Soft-shell Clam</t>
  </si>
  <si>
    <t>Mya arenaria</t>
  </si>
  <si>
    <t>Six-lined Ribbon Worm</t>
  </si>
  <si>
    <t>Tubulanus sexlineatus</t>
  </si>
  <si>
    <t>Anopla</t>
  </si>
  <si>
    <t>Paleonemertea</t>
  </si>
  <si>
    <t>Tubulanidae</t>
  </si>
  <si>
    <t>Mytilus trossulus</t>
  </si>
  <si>
    <t>Bay Mussel</t>
  </si>
  <si>
    <t>Ostrea conchaphila</t>
  </si>
  <si>
    <t>Olympia Oyster</t>
  </si>
  <si>
    <t>Pacific Lugworm</t>
  </si>
  <si>
    <t>Abarenicola pacifica</t>
  </si>
  <si>
    <t>Arenicolidae</t>
  </si>
  <si>
    <t>No assigned order</t>
  </si>
  <si>
    <t>Two-Spotted Ribbon Worm</t>
  </si>
  <si>
    <t>Amphiporus bimaculatus</t>
  </si>
  <si>
    <t>Amphiporidae</t>
  </si>
  <si>
    <t>Red Ribbon Worm</t>
  </si>
  <si>
    <t>Tubulanus polymorphus</t>
  </si>
  <si>
    <t>Database: Nest Box Results 2013 - Current</t>
  </si>
  <si>
    <t>Database: Owl Call Payback</t>
  </si>
  <si>
    <r>
      <t>Melanerpes lewis</t>
    </r>
    <r>
      <rPr>
        <sz val="11"/>
        <color theme="1"/>
        <rFont val="Calibri"/>
        <family val="2"/>
        <scheme val="minor"/>
      </rPr>
      <t xml:space="preserve"> pop. 1</t>
    </r>
  </si>
  <si>
    <r>
      <t>Minotilta varia</t>
    </r>
    <r>
      <rPr>
        <sz val="26"/>
        <rFont val="Calibri"/>
        <family val="2"/>
        <scheme val="minor"/>
      </rPr>
      <t xml:space="preserve"> </t>
    </r>
  </si>
  <si>
    <r>
      <t>Sturnella neglecta</t>
    </r>
    <r>
      <rPr>
        <sz val="11"/>
        <color theme="1"/>
        <rFont val="Calibri"/>
        <family val="2"/>
        <scheme val="minor"/>
      </rPr>
      <t xml:space="preserve"> pop. 1</t>
    </r>
  </si>
  <si>
    <r>
      <t>Northern (</t>
    </r>
    <r>
      <rPr>
        <i/>
        <sz val="11"/>
        <color theme="1"/>
        <rFont val="Calibri"/>
        <family val="2"/>
        <scheme val="minor"/>
      </rPr>
      <t xml:space="preserve">atricapillus </t>
    </r>
    <r>
      <rPr>
        <sz val="11"/>
        <color theme="1"/>
        <rFont val="Calibri"/>
        <family val="2"/>
        <scheme val="minor"/>
      </rPr>
      <t>ssp.)</t>
    </r>
  </si>
  <si>
    <r>
      <t>Northern (</t>
    </r>
    <r>
      <rPr>
        <i/>
        <sz val="11"/>
        <color theme="1"/>
        <rFont val="Calibri"/>
        <family val="2"/>
        <scheme val="minor"/>
      </rPr>
      <t>striatus</t>
    </r>
    <r>
      <rPr>
        <sz val="11"/>
        <color theme="1"/>
        <rFont val="Calibri"/>
        <family val="2"/>
        <scheme val="minor"/>
      </rPr>
      <t xml:space="preserve"> ssp.)</t>
    </r>
  </si>
  <si>
    <r>
      <t>Great Blue (</t>
    </r>
    <r>
      <rPr>
        <i/>
        <sz val="11"/>
        <color theme="1"/>
        <rFont val="Calibri"/>
        <family val="2"/>
        <scheme val="minor"/>
      </rPr>
      <t xml:space="preserve">fannini </t>
    </r>
    <r>
      <rPr>
        <sz val="11"/>
        <color theme="1"/>
        <rFont val="Calibri"/>
        <family val="2"/>
        <scheme val="minor"/>
      </rPr>
      <t>ssp.)</t>
    </r>
  </si>
  <si>
    <r>
      <t>Great Blue (</t>
    </r>
    <r>
      <rPr>
        <i/>
        <sz val="11"/>
        <color theme="1"/>
        <rFont val="Calibri"/>
        <family val="2"/>
        <scheme val="minor"/>
      </rPr>
      <t xml:space="preserve">herodias </t>
    </r>
    <r>
      <rPr>
        <sz val="11"/>
        <color theme="1"/>
        <rFont val="Calibri"/>
        <family val="2"/>
        <scheme val="minor"/>
      </rPr>
      <t>ssp.)</t>
    </r>
  </si>
  <si>
    <r>
      <t>Canada (</t>
    </r>
    <r>
      <rPr>
        <i/>
        <sz val="11"/>
        <color theme="1"/>
        <rFont val="Calibri"/>
        <family val="2"/>
        <scheme val="minor"/>
      </rPr>
      <t>occidentalis</t>
    </r>
    <r>
      <rPr>
        <sz val="11"/>
        <color theme="1"/>
        <rFont val="Calibri"/>
        <family val="2"/>
        <scheme val="minor"/>
      </rPr>
      <t xml:space="preserve"> ssp.)</t>
    </r>
  </si>
  <si>
    <r>
      <t>Horned (</t>
    </r>
    <r>
      <rPr>
        <i/>
        <sz val="11"/>
        <color theme="1"/>
        <rFont val="Calibri"/>
        <family val="2"/>
        <scheme val="minor"/>
      </rPr>
      <t xml:space="preserve">merrilli </t>
    </r>
    <r>
      <rPr>
        <sz val="11"/>
        <color theme="1"/>
        <rFont val="Calibri"/>
        <family val="2"/>
        <scheme val="minor"/>
      </rPr>
      <t>ssp.)</t>
    </r>
  </si>
  <si>
    <r>
      <t>Horned (</t>
    </r>
    <r>
      <rPr>
        <i/>
        <sz val="11"/>
        <color theme="1"/>
        <rFont val="Calibri"/>
        <family val="2"/>
        <scheme val="minor"/>
      </rPr>
      <t xml:space="preserve">strigata </t>
    </r>
    <r>
      <rPr>
        <sz val="11"/>
        <color theme="1"/>
        <rFont val="Calibri"/>
        <family val="2"/>
        <scheme val="minor"/>
      </rPr>
      <t>ssp.)</t>
    </r>
  </si>
  <si>
    <r>
      <t>Peregrine (</t>
    </r>
    <r>
      <rPr>
        <i/>
        <sz val="11"/>
        <color theme="1"/>
        <rFont val="Calibri"/>
        <family val="2"/>
        <scheme val="minor"/>
      </rPr>
      <t xml:space="preserve">pealei </t>
    </r>
    <r>
      <rPr>
        <sz val="11"/>
        <color theme="1"/>
        <rFont val="Calibri"/>
        <family val="2"/>
        <scheme val="minor"/>
      </rPr>
      <t>ssp.)</t>
    </r>
  </si>
  <si>
    <r>
      <t>Western Screech (</t>
    </r>
    <r>
      <rPr>
        <i/>
        <sz val="10"/>
        <rFont val="Calibri"/>
        <family val="2"/>
        <scheme val="minor"/>
      </rPr>
      <t>kennicottii</t>
    </r>
    <r>
      <rPr>
        <sz val="10"/>
        <rFont val="Calibri"/>
        <family val="2"/>
        <scheme val="minor"/>
      </rPr>
      <t xml:space="preserve"> ssp.)</t>
    </r>
  </si>
  <si>
    <r>
      <t>Orcinus orca</t>
    </r>
    <r>
      <rPr>
        <sz val="11"/>
        <color theme="1"/>
        <rFont val="Calibri"/>
        <family val="2"/>
        <scheme val="minor"/>
      </rPr>
      <t xml:space="preserve"> pop. 3</t>
    </r>
  </si>
  <si>
    <r>
      <t>Southern Red-backed (o</t>
    </r>
    <r>
      <rPr>
        <i/>
        <sz val="10"/>
        <color theme="1"/>
        <rFont val="Calibri"/>
        <family val="2"/>
        <scheme val="minor"/>
      </rPr>
      <t>ccidentalis</t>
    </r>
    <r>
      <rPr>
        <sz val="10"/>
        <color theme="1"/>
        <rFont val="Calibri"/>
        <family val="2"/>
        <scheme val="minor"/>
      </rPr>
      <t xml:space="preserve"> ssp.)</t>
    </r>
  </si>
  <si>
    <t>Myodes gapperi occidentalis</t>
  </si>
  <si>
    <t>Orca/Killer (West Coast transient population)</t>
  </si>
  <si>
    <t>CDC lists this as Pond Slider</t>
  </si>
  <si>
    <t>Juncus articulatus ssp. articulatus</t>
  </si>
  <si>
    <t>Juncus bufonius var. bufonius</t>
  </si>
  <si>
    <t>Montia parvifolia var. parvifolia</t>
  </si>
  <si>
    <r>
      <t xml:space="preserve">Barbula convoluta </t>
    </r>
    <r>
      <rPr>
        <sz val="11"/>
        <rFont val="Calibri"/>
        <family val="2"/>
        <scheme val="minor"/>
      </rPr>
      <t xml:space="preserve">var. </t>
    </r>
    <r>
      <rPr>
        <i/>
        <sz val="11"/>
        <rFont val="Calibri"/>
        <family val="2"/>
        <scheme val="minor"/>
      </rPr>
      <t>convoluta</t>
    </r>
  </si>
  <si>
    <r>
      <t xml:space="preserve">Cephaloziella divaricata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scabra</t>
    </r>
  </si>
  <si>
    <r>
      <t xml:space="preserve">Adiantum aleuticum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aleuticum</t>
    </r>
  </si>
  <si>
    <r>
      <t xml:space="preserve">Amelanchier alnifolia </t>
    </r>
    <r>
      <rPr>
        <sz val="11"/>
        <color theme="1"/>
        <rFont val="Calibri"/>
        <family val="2"/>
        <scheme val="minor"/>
      </rPr>
      <t xml:space="preserve">var. </t>
    </r>
    <r>
      <rPr>
        <i/>
        <sz val="11"/>
        <color theme="1"/>
        <rFont val="Calibri"/>
        <family val="2"/>
        <scheme val="minor"/>
      </rPr>
      <t>semiintegrifolia</t>
    </r>
  </si>
  <si>
    <r>
      <t>Athyrium filix-femina</t>
    </r>
    <r>
      <rPr>
        <sz val="11"/>
        <color theme="1"/>
        <rFont val="Calibri"/>
        <family val="2"/>
        <scheme val="minor"/>
      </rPr>
      <t xml:space="preserve"> var. </t>
    </r>
    <r>
      <rPr>
        <i/>
        <sz val="11"/>
        <color theme="1"/>
        <rFont val="Calibri"/>
        <family val="2"/>
        <scheme val="minor"/>
      </rPr>
      <t>cyclosorum</t>
    </r>
  </si>
  <si>
    <r>
      <t>Barbula convoluta (</t>
    </r>
    <r>
      <rPr>
        <i/>
        <sz val="10"/>
        <rFont val="Calibri"/>
        <family val="2"/>
        <scheme val="minor"/>
      </rPr>
      <t xml:space="preserve">convoluta </t>
    </r>
    <r>
      <rPr>
        <sz val="10"/>
        <rFont val="Calibri"/>
        <family val="2"/>
        <scheme val="minor"/>
      </rPr>
      <t>var.)</t>
    </r>
  </si>
  <si>
    <r>
      <t>Paper Birch (</t>
    </r>
    <r>
      <rPr>
        <i/>
        <sz val="11"/>
        <color theme="1"/>
        <rFont val="Calibri"/>
        <family val="2"/>
        <scheme val="minor"/>
      </rPr>
      <t xml:space="preserve">commutata </t>
    </r>
    <r>
      <rPr>
        <sz val="11"/>
        <color theme="1"/>
        <rFont val="Calibri"/>
        <family val="2"/>
        <scheme val="minor"/>
      </rPr>
      <t>var.)</t>
    </r>
  </si>
  <si>
    <r>
      <t xml:space="preserve">Betula papyrifera </t>
    </r>
    <r>
      <rPr>
        <sz val="11"/>
        <color theme="1"/>
        <rFont val="Calibri"/>
        <family val="2"/>
        <scheme val="minor"/>
      </rPr>
      <t xml:space="preserve">var. </t>
    </r>
    <r>
      <rPr>
        <i/>
        <sz val="11"/>
        <color theme="1"/>
        <rFont val="Calibri"/>
        <family val="2"/>
        <scheme val="minor"/>
      </rPr>
      <t>commutata</t>
    </r>
  </si>
  <si>
    <r>
      <t>Paper Birch (</t>
    </r>
    <r>
      <rPr>
        <i/>
        <sz val="11"/>
        <color theme="1"/>
        <rFont val="Calibri"/>
        <family val="2"/>
        <scheme val="minor"/>
      </rPr>
      <t xml:space="preserve">papyrifera </t>
    </r>
    <r>
      <rPr>
        <sz val="11"/>
        <color theme="1"/>
        <rFont val="Calibri"/>
        <family val="2"/>
        <scheme val="minor"/>
      </rPr>
      <t>var.)</t>
    </r>
  </si>
  <si>
    <r>
      <t>Betula papyrifera</t>
    </r>
    <r>
      <rPr>
        <sz val="11"/>
        <color theme="1"/>
        <rFont val="Calibri"/>
        <family val="2"/>
        <scheme val="minor"/>
      </rPr>
      <t xml:space="preserve"> var. </t>
    </r>
    <r>
      <rPr>
        <i/>
        <sz val="11"/>
        <color theme="1"/>
        <rFont val="Calibri"/>
        <family val="2"/>
        <scheme val="minor"/>
      </rPr>
      <t>papyrifera</t>
    </r>
  </si>
  <si>
    <r>
      <t xml:space="preserve">Calamagrostis canadensis </t>
    </r>
    <r>
      <rPr>
        <sz val="11"/>
        <color theme="1"/>
        <rFont val="Calibri"/>
        <family val="2"/>
        <scheme val="minor"/>
      </rPr>
      <t xml:space="preserve">var. </t>
    </r>
    <r>
      <rPr>
        <i/>
        <sz val="11"/>
        <color theme="1"/>
        <rFont val="Calibri"/>
        <family val="2"/>
        <scheme val="minor"/>
      </rPr>
      <t>canadensis</t>
    </r>
  </si>
  <si>
    <r>
      <t xml:space="preserve">Carex deweyana </t>
    </r>
    <r>
      <rPr>
        <sz val="11"/>
        <color theme="1"/>
        <rFont val="Calibri"/>
        <family val="2"/>
        <scheme val="minor"/>
      </rPr>
      <t xml:space="preserve">var. </t>
    </r>
    <r>
      <rPr>
        <i/>
        <sz val="11"/>
        <color theme="1"/>
        <rFont val="Calibri"/>
        <family val="2"/>
        <scheme val="minor"/>
      </rPr>
      <t>deweyana</t>
    </r>
  </si>
  <si>
    <r>
      <t xml:space="preserve">Carex stipata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stipata</t>
    </r>
  </si>
  <si>
    <r>
      <t>Enchanter's Nightshade (</t>
    </r>
    <r>
      <rPr>
        <i/>
        <sz val="11"/>
        <color theme="1"/>
        <rFont val="Calibri"/>
        <family val="2"/>
        <scheme val="minor"/>
      </rPr>
      <t xml:space="preserve">alpina </t>
    </r>
    <r>
      <rPr>
        <sz val="11"/>
        <color theme="1"/>
        <rFont val="Calibri"/>
        <family val="2"/>
        <scheme val="minor"/>
      </rPr>
      <t>ssp.)</t>
    </r>
  </si>
  <si>
    <r>
      <t xml:space="preserve">Circaea alpina </t>
    </r>
    <r>
      <rPr>
        <sz val="11"/>
        <color theme="1"/>
        <rFont val="Calibri"/>
        <family val="2"/>
        <scheme val="minor"/>
      </rPr>
      <t>ssp.</t>
    </r>
    <r>
      <rPr>
        <i/>
        <sz val="11"/>
        <color theme="1"/>
        <rFont val="Calibri"/>
        <family val="2"/>
        <scheme val="minor"/>
      </rPr>
      <t xml:space="preserve"> alpina</t>
    </r>
  </si>
  <si>
    <r>
      <t>Enchanter's Nightshade (</t>
    </r>
    <r>
      <rPr>
        <i/>
        <sz val="11"/>
        <color theme="1"/>
        <rFont val="Calibri"/>
        <family val="2"/>
        <scheme val="minor"/>
      </rPr>
      <t>pacifica</t>
    </r>
    <r>
      <rPr>
        <sz val="11"/>
        <color theme="1"/>
        <rFont val="Calibri"/>
        <family val="2"/>
        <scheme val="minor"/>
      </rPr>
      <t xml:space="preserve"> ssp.)</t>
    </r>
  </si>
  <si>
    <r>
      <t xml:space="preserve">Circaea alpina </t>
    </r>
    <r>
      <rPr>
        <sz val="11"/>
        <color theme="1"/>
        <rFont val="Calibri"/>
        <family val="2"/>
        <scheme val="minor"/>
      </rPr>
      <t>ssp.</t>
    </r>
    <r>
      <rPr>
        <i/>
        <sz val="11"/>
        <color theme="1"/>
        <rFont val="Calibri"/>
        <family val="2"/>
        <scheme val="minor"/>
      </rPr>
      <t xml:space="preserve"> pacifica</t>
    </r>
  </si>
  <si>
    <r>
      <t xml:space="preserve">Cirsium edule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macounii  </t>
    </r>
  </si>
  <si>
    <r>
      <t>Corylus cornuta</t>
    </r>
    <r>
      <rPr>
        <sz val="11"/>
        <color theme="1"/>
        <rFont val="Calibri"/>
        <family val="2"/>
        <scheme val="minor"/>
      </rPr>
      <t xml:space="preserve"> ssp. </t>
    </r>
    <r>
      <rPr>
        <i/>
        <sz val="11"/>
        <color theme="1"/>
        <rFont val="Calibri"/>
        <family val="2"/>
        <scheme val="minor"/>
      </rPr>
      <t>californica</t>
    </r>
  </si>
  <si>
    <r>
      <t>Didymodon vinealis (</t>
    </r>
    <r>
      <rPr>
        <i/>
        <sz val="10"/>
        <rFont val="Calibri"/>
        <family val="2"/>
        <scheme val="minor"/>
      </rPr>
      <t xml:space="preserve">rubiginosus </t>
    </r>
    <r>
      <rPr>
        <sz val="10"/>
        <rFont val="Calibri"/>
        <family val="2"/>
        <scheme val="minor"/>
      </rPr>
      <t>var.)</t>
    </r>
  </si>
  <si>
    <r>
      <t xml:space="preserve">Didymodon vinealis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rubiginosus</t>
    </r>
  </si>
  <si>
    <r>
      <t xml:space="preserve">Epilobium ciliatum </t>
    </r>
    <r>
      <rPr>
        <sz val="11"/>
        <rFont val="Calibri"/>
        <family val="2"/>
        <scheme val="minor"/>
      </rPr>
      <t>ssp.</t>
    </r>
    <r>
      <rPr>
        <i/>
        <sz val="11"/>
        <rFont val="Calibri"/>
        <family val="2"/>
        <scheme val="minor"/>
      </rPr>
      <t xml:space="preserve"> ciliatum</t>
    </r>
  </si>
  <si>
    <r>
      <t xml:space="preserve">Equisetum hyemale </t>
    </r>
    <r>
      <rPr>
        <sz val="11"/>
        <color theme="1"/>
        <rFont val="Calibri"/>
        <family val="2"/>
        <scheme val="minor"/>
      </rPr>
      <t>ssp.</t>
    </r>
    <r>
      <rPr>
        <i/>
        <sz val="11"/>
        <color theme="1"/>
        <rFont val="Calibri"/>
        <family val="2"/>
        <scheme val="minor"/>
      </rPr>
      <t xml:space="preserve"> affine</t>
    </r>
  </si>
  <si>
    <r>
      <t xml:space="preserve">Equisetum telmateia </t>
    </r>
    <r>
      <rPr>
        <sz val="11"/>
        <rFont val="Calibri"/>
        <family val="2"/>
        <scheme val="minor"/>
      </rPr>
      <t>ssp.</t>
    </r>
    <r>
      <rPr>
        <i/>
        <sz val="11"/>
        <rFont val="Calibri"/>
        <family val="2"/>
        <scheme val="minor"/>
      </rPr>
      <t xml:space="preserve"> braunii</t>
    </r>
  </si>
  <si>
    <r>
      <t xml:space="preserve">Equisetum variegatum </t>
    </r>
    <r>
      <rPr>
        <sz val="11"/>
        <color theme="1"/>
        <rFont val="Calibri"/>
        <family val="2"/>
        <scheme val="minor"/>
      </rPr>
      <t>ssp.</t>
    </r>
    <r>
      <rPr>
        <i/>
        <sz val="11"/>
        <color theme="1"/>
        <rFont val="Calibri"/>
        <family val="2"/>
        <scheme val="minor"/>
      </rPr>
      <t xml:space="preserve"> alaskanum</t>
    </r>
  </si>
  <si>
    <r>
      <t xml:space="preserve">Geum macrophyllum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macrophyllum</t>
    </r>
  </si>
  <si>
    <r>
      <t xml:space="preserve">Heuchera micrantha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diversifolia</t>
    </r>
  </si>
  <si>
    <r>
      <t xml:space="preserve">Holodiscus discolor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discolor</t>
    </r>
  </si>
  <si>
    <t>Hypnum subimponens</t>
  </si>
  <si>
    <r>
      <t xml:space="preserve">Juncus laccatus / Juncus effusus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gracilis</t>
    </r>
  </si>
  <si>
    <r>
      <t xml:space="preserve">Kalmia microphylla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microphylla</t>
    </r>
  </si>
  <si>
    <r>
      <t xml:space="preserve">Kalmia microphylla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occidentalis</t>
    </r>
  </si>
  <si>
    <t>Bog-laurel (Western ssp.)</t>
  </si>
  <si>
    <t>Bog-laurel (Alpine ssp.)</t>
  </si>
  <si>
    <r>
      <t xml:space="preserve">Lathyrus japonicus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maritimus</t>
    </r>
  </si>
  <si>
    <r>
      <t xml:space="preserve">Leymus mollis </t>
    </r>
    <r>
      <rPr>
        <sz val="11"/>
        <rFont val="Calibri"/>
        <family val="2"/>
        <scheme val="minor"/>
      </rPr>
      <t>ssp.</t>
    </r>
    <r>
      <rPr>
        <i/>
        <sz val="11"/>
        <rFont val="Calibri"/>
        <family val="2"/>
        <scheme val="minor"/>
      </rPr>
      <t xml:space="preserve"> mollis</t>
    </r>
  </si>
  <si>
    <r>
      <t xml:space="preserve">Linnaea borealis </t>
    </r>
    <r>
      <rPr>
        <sz val="11"/>
        <color theme="1"/>
        <rFont val="Calibri"/>
        <family val="2"/>
        <scheme val="minor"/>
      </rPr>
      <t>ssp.</t>
    </r>
    <r>
      <rPr>
        <i/>
        <sz val="11"/>
        <color theme="1"/>
        <rFont val="Calibri"/>
        <family val="2"/>
        <scheme val="minor"/>
      </rPr>
      <t xml:space="preserve"> longiflora</t>
    </r>
  </si>
  <si>
    <r>
      <t xml:space="preserve">Lupinus polyphyllus </t>
    </r>
    <r>
      <rPr>
        <sz val="10"/>
        <rFont val="Calibri"/>
        <family val="2"/>
        <scheme val="minor"/>
      </rPr>
      <t>var.</t>
    </r>
    <r>
      <rPr>
        <i/>
        <sz val="10"/>
        <rFont val="Calibri"/>
        <family val="2"/>
        <scheme val="minor"/>
      </rPr>
      <t xml:space="preserve"> polyphyllus</t>
    </r>
  </si>
  <si>
    <r>
      <t xml:space="preserve">Luzula parviflora </t>
    </r>
    <r>
      <rPr>
        <sz val="11"/>
        <color theme="1"/>
        <rFont val="Calibri"/>
        <family val="2"/>
        <scheme val="minor"/>
      </rPr>
      <t>ssp.</t>
    </r>
    <r>
      <rPr>
        <i/>
        <sz val="11"/>
        <color theme="1"/>
        <rFont val="Calibri"/>
        <family val="2"/>
        <scheme val="minor"/>
      </rPr>
      <t xml:space="preserve"> parviflora</t>
    </r>
  </si>
  <si>
    <r>
      <t xml:space="preserve">Penstemon procerus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tolmiei</t>
    </r>
  </si>
  <si>
    <r>
      <t xml:space="preserve">Pinus contorta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contorta</t>
    </r>
  </si>
  <si>
    <r>
      <t xml:space="preserve">Pseudotsuga menziesii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menziesii</t>
    </r>
  </si>
  <si>
    <r>
      <t xml:space="preserve">Ribes sanguineum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sanguineum</t>
    </r>
  </si>
  <si>
    <t>Pteridium aquilinum latiusculum</t>
  </si>
  <si>
    <r>
      <t>Potentilla anserina</t>
    </r>
    <r>
      <rPr>
        <i/>
        <sz val="11"/>
        <color theme="1"/>
        <rFont val="Calibri"/>
        <family val="2"/>
        <scheme val="minor"/>
      </rPr>
      <t xml:space="preserve"> pacifica</t>
    </r>
  </si>
  <si>
    <t>Rorippa palustris palustris</t>
  </si>
  <si>
    <t>Rosa nutkana nutkana</t>
  </si>
  <si>
    <t>Salix lasiandra lasiandra</t>
  </si>
  <si>
    <r>
      <t xml:space="preserve">Rubus leucodermis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leucodermis</t>
    </r>
  </si>
  <si>
    <r>
      <t xml:space="preserve">Sambucus racemosa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arborescens</t>
    </r>
  </si>
  <si>
    <r>
      <t xml:space="preserve">Schistochilopsis incisa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incisa</t>
    </r>
  </si>
  <si>
    <r>
      <t xml:space="preserve">Schistochilopsis incisa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opacifolia</t>
    </r>
  </si>
  <si>
    <r>
      <t>Ragged-leaf Liverwort (</t>
    </r>
    <r>
      <rPr>
        <i/>
        <sz val="10"/>
        <rFont val="Calibri"/>
        <family val="2"/>
        <scheme val="minor"/>
      </rPr>
      <t>incisa</t>
    </r>
    <r>
      <rPr>
        <sz val="10"/>
        <rFont val="Calibri"/>
        <family val="2"/>
        <scheme val="minor"/>
      </rPr>
      <t xml:space="preserve"> var.)</t>
    </r>
  </si>
  <si>
    <r>
      <t>Ragged-leaf Liverwort (</t>
    </r>
    <r>
      <rPr>
        <i/>
        <sz val="10"/>
        <rFont val="Calibri"/>
        <family val="2"/>
        <scheme val="minor"/>
      </rPr>
      <t>opacifolia</t>
    </r>
    <r>
      <rPr>
        <sz val="10"/>
        <rFont val="Calibri"/>
        <family val="2"/>
        <scheme val="minor"/>
      </rPr>
      <t xml:space="preserve"> var.)</t>
    </r>
  </si>
  <si>
    <r>
      <t>Touret's Scleropodium Moss (</t>
    </r>
    <r>
      <rPr>
        <i/>
        <sz val="11"/>
        <rFont val="Calibri"/>
        <family val="2"/>
        <scheme val="minor"/>
      </rPr>
      <t xml:space="preserve">colpophyllum </t>
    </r>
    <r>
      <rPr>
        <sz val="11"/>
        <rFont val="Calibri"/>
        <family val="2"/>
        <scheme val="minor"/>
      </rPr>
      <t>var.)</t>
    </r>
  </si>
  <si>
    <r>
      <t>Touret's Scleropodium Moss (</t>
    </r>
    <r>
      <rPr>
        <i/>
        <sz val="11"/>
        <rFont val="Calibri"/>
        <family val="2"/>
        <scheme val="minor"/>
      </rPr>
      <t>touretii</t>
    </r>
    <r>
      <rPr>
        <sz val="11"/>
        <rFont val="Calibri"/>
        <family val="2"/>
        <scheme val="minor"/>
      </rPr>
      <t xml:space="preserve"> var.)</t>
    </r>
  </si>
  <si>
    <r>
      <t xml:space="preserve">Scleropodium touretii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touretii</t>
    </r>
  </si>
  <si>
    <r>
      <t xml:space="preserve">Scleropodium touretii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colpophyllum</t>
    </r>
  </si>
  <si>
    <t>Sedum oreganum oreganum</t>
  </si>
  <si>
    <t>Sedum oreganum tenue</t>
  </si>
  <si>
    <r>
      <t>Oregon Stonecrop (</t>
    </r>
    <r>
      <rPr>
        <i/>
        <sz val="11"/>
        <color theme="1"/>
        <rFont val="Calibri"/>
        <family val="2"/>
        <scheme val="minor"/>
      </rPr>
      <t>oreganum</t>
    </r>
    <r>
      <rPr>
        <sz val="11"/>
        <color theme="1"/>
        <rFont val="Calibri"/>
        <family val="2"/>
        <scheme val="minor"/>
      </rPr>
      <t>ssp.)</t>
    </r>
  </si>
  <si>
    <r>
      <t>Oregon Stonecrop (</t>
    </r>
    <r>
      <rPr>
        <i/>
        <sz val="11"/>
        <color theme="1"/>
        <rFont val="Calibri"/>
        <family val="2"/>
        <scheme val="minor"/>
      </rPr>
      <t>tenue</t>
    </r>
    <r>
      <rPr>
        <sz val="11"/>
        <color theme="1"/>
        <rFont val="Calibri"/>
        <family val="2"/>
        <scheme val="minor"/>
      </rPr>
      <t xml:space="preserve"> ssp.)</t>
    </r>
  </si>
  <si>
    <r>
      <t>Sitka Mountain Ash (</t>
    </r>
    <r>
      <rPr>
        <i/>
        <sz val="11"/>
        <color theme="1"/>
        <rFont val="Calibri"/>
        <family val="2"/>
        <scheme val="minor"/>
      </rPr>
      <t xml:space="preserve">grayi </t>
    </r>
    <r>
      <rPr>
        <sz val="11"/>
        <color theme="1"/>
        <rFont val="Calibri"/>
        <family val="2"/>
        <scheme val="minor"/>
      </rPr>
      <t>var.)</t>
    </r>
  </si>
  <si>
    <r>
      <t>Sitka Mountain Ash (</t>
    </r>
    <r>
      <rPr>
        <i/>
        <sz val="11"/>
        <color theme="1"/>
        <rFont val="Calibri"/>
        <family val="2"/>
        <scheme val="minor"/>
      </rPr>
      <t>sitchensis</t>
    </r>
    <r>
      <rPr>
        <sz val="11"/>
        <color theme="1"/>
        <rFont val="Calibri"/>
        <family val="2"/>
        <scheme val="minor"/>
      </rPr>
      <t xml:space="preserve"> var.)</t>
    </r>
  </si>
  <si>
    <r>
      <t xml:space="preserve">Sorbus sitchensis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sitchensis</t>
    </r>
  </si>
  <si>
    <r>
      <t xml:space="preserve">Sorbus sitchensis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grayi</t>
    </r>
  </si>
  <si>
    <r>
      <t xml:space="preserve">Spiraea douglasii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douglasii</t>
    </r>
  </si>
  <si>
    <r>
      <t xml:space="preserve">Streptopus amplexifolius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amplexifolius</t>
    </r>
  </si>
  <si>
    <r>
      <t xml:space="preserve">Symphoricarpos albus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laevigatus</t>
    </r>
  </si>
  <si>
    <r>
      <t xml:space="preserve">Tiarella trifoliata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trifoliata</t>
    </r>
  </si>
  <si>
    <t>Trientalis borealis latifolia</t>
  </si>
  <si>
    <t>Urtica dioica gracilis</t>
  </si>
  <si>
    <t>Vicia nigricans gigantea</t>
  </si>
  <si>
    <r>
      <t xml:space="preserve">Veronica beccabunga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americana</t>
    </r>
  </si>
  <si>
    <r>
      <t xml:space="preserve">Zygodon viridissimus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rupestris</t>
    </r>
  </si>
  <si>
    <r>
      <t xml:space="preserve">Solanum dulcamara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dulcamara</t>
    </r>
  </si>
  <si>
    <t>Symphytum x uplandicum</t>
  </si>
  <si>
    <r>
      <t xml:space="preserve">Veronica serpyllifolia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serpyllifolia</t>
    </r>
  </si>
  <si>
    <t>Vicia cracca  cracca</t>
  </si>
  <si>
    <t>Hordeum murinum murinum</t>
  </si>
  <si>
    <t>Hypericum maculatum obtusiusculum</t>
  </si>
  <si>
    <t>Sonchus arvensis arvensis</t>
  </si>
  <si>
    <r>
      <t xml:space="preserve">Betula utilis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jacquemontii</t>
    </r>
  </si>
  <si>
    <r>
      <t xml:space="preserve">Callicarpa bodinieri </t>
    </r>
    <r>
      <rPr>
        <sz val="10"/>
        <color theme="1"/>
        <rFont val="Calibri"/>
        <family val="2"/>
        <scheme val="minor"/>
      </rPr>
      <t>var.</t>
    </r>
    <r>
      <rPr>
        <i/>
        <sz val="10"/>
        <color theme="1"/>
        <rFont val="Calibri"/>
        <family val="2"/>
        <scheme val="minor"/>
      </rPr>
      <t xml:space="preserve"> giraldii</t>
    </r>
  </si>
  <si>
    <r>
      <t xml:space="preserve">Clematis montana </t>
    </r>
    <r>
      <rPr>
        <sz val="10"/>
        <color theme="1"/>
        <rFont val="Calibri"/>
        <family val="2"/>
        <scheme val="minor"/>
      </rPr>
      <t>var.</t>
    </r>
    <r>
      <rPr>
        <i/>
        <sz val="10"/>
        <color theme="1"/>
        <rFont val="Calibri"/>
        <family val="2"/>
        <scheme val="minor"/>
      </rPr>
      <t xml:space="preserve"> rubens</t>
    </r>
  </si>
  <si>
    <r>
      <t xml:space="preserve">Clerodendrum trichotomum </t>
    </r>
    <r>
      <rPr>
        <sz val="10"/>
        <color theme="1"/>
        <rFont val="Calibri"/>
        <family val="2"/>
        <scheme val="minor"/>
      </rPr>
      <t>var.</t>
    </r>
    <r>
      <rPr>
        <i/>
        <sz val="10"/>
        <color theme="1"/>
        <rFont val="Calibri"/>
        <family val="2"/>
        <scheme val="minor"/>
      </rPr>
      <t xml:space="preserve"> fargesii</t>
    </r>
  </si>
  <si>
    <t>Eucalyptus pauciflora niphophila</t>
  </si>
  <si>
    <t>Hydrangea aspera sargentiana</t>
  </si>
  <si>
    <t>Pinus nigra maritima</t>
  </si>
  <si>
    <r>
      <t xml:space="preserve">Euonymus fortunei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radicans 'Variegatus'</t>
    </r>
  </si>
  <si>
    <r>
      <rPr>
        <i/>
        <sz val="11"/>
        <color theme="1"/>
        <rFont val="Calibri"/>
        <family val="2"/>
        <scheme val="minor"/>
      </rPr>
      <t>Euonymus fortunii</t>
    </r>
    <r>
      <rPr>
        <sz val="11"/>
        <color theme="1"/>
        <rFont val="Calibri"/>
        <family val="2"/>
        <scheme val="minor"/>
      </rPr>
      <t xml:space="preserve"> radicans 'Variegatus'</t>
    </r>
  </si>
  <si>
    <r>
      <t xml:space="preserve">Fuchsia magellanica </t>
    </r>
    <r>
      <rPr>
        <sz val="10"/>
        <color theme="1"/>
        <rFont val="Calibri"/>
        <family val="2"/>
        <scheme val="minor"/>
      </rPr>
      <t>var.</t>
    </r>
    <r>
      <rPr>
        <i/>
        <sz val="10"/>
        <color theme="1"/>
        <rFont val="Calibri"/>
        <family val="2"/>
        <scheme val="minor"/>
      </rPr>
      <t xml:space="preserve"> molinae</t>
    </r>
  </si>
  <si>
    <r>
      <t>Chondracanthus</t>
    </r>
    <r>
      <rPr>
        <sz val="10"/>
        <color theme="1"/>
        <rFont val="Calibri"/>
        <family val="2"/>
        <scheme val="minor"/>
      </rPr>
      <t xml:space="preserve"> spp.</t>
    </r>
  </si>
  <si>
    <r>
      <t xml:space="preserve">Corallina </t>
    </r>
    <r>
      <rPr>
        <sz val="10"/>
        <color theme="1"/>
        <rFont val="Calibri"/>
        <family val="2"/>
        <scheme val="minor"/>
      </rPr>
      <t>spp.</t>
    </r>
  </si>
  <si>
    <r>
      <t xml:space="preserve">Lithothamniom </t>
    </r>
    <r>
      <rPr>
        <sz val="10"/>
        <color theme="1"/>
        <rFont val="Calibri"/>
        <family val="2"/>
        <scheme val="minor"/>
      </rPr>
      <t xml:space="preserve">spp. </t>
    </r>
  </si>
  <si>
    <r>
      <t xml:space="preserve">Polysiphonia pacifica </t>
    </r>
    <r>
      <rPr>
        <sz val="10"/>
        <color theme="1"/>
        <rFont val="Calibri"/>
        <family val="2"/>
        <scheme val="minor"/>
      </rPr>
      <t xml:space="preserve">var. </t>
    </r>
    <r>
      <rPr>
        <i/>
        <sz val="10"/>
        <color theme="1"/>
        <rFont val="Calibri"/>
        <family val="2"/>
        <scheme val="minor"/>
      </rPr>
      <t xml:space="preserve">gracilis </t>
    </r>
  </si>
  <si>
    <r>
      <t xml:space="preserve">Porphyra </t>
    </r>
    <r>
      <rPr>
        <sz val="10"/>
        <color theme="1"/>
        <rFont val="Calibri"/>
        <family val="2"/>
        <scheme val="minor"/>
      </rPr>
      <t xml:space="preserve">spp. </t>
    </r>
  </si>
  <si>
    <r>
      <t xml:space="preserve">Cladophora </t>
    </r>
    <r>
      <rPr>
        <sz val="10"/>
        <color theme="1"/>
        <rFont val="Calibri"/>
        <family val="2"/>
        <scheme val="minor"/>
      </rPr>
      <t>spp.</t>
    </r>
    <r>
      <rPr>
        <i/>
        <sz val="10"/>
        <color theme="1"/>
        <rFont val="Calibri"/>
        <family val="2"/>
        <scheme val="minor"/>
      </rPr>
      <t xml:space="preserve"> </t>
    </r>
  </si>
  <si>
    <t>Cymbiodyta acuminata</t>
  </si>
  <si>
    <t>Nucella emarginata</t>
  </si>
  <si>
    <t>Scaphinotus marginatus</t>
  </si>
  <si>
    <r>
      <t>Hoverfly (</t>
    </r>
    <r>
      <rPr>
        <i/>
        <sz val="10"/>
        <rFont val="Calibri"/>
        <family val="2"/>
        <scheme val="minor"/>
      </rPr>
      <t>Xylota</t>
    </r>
    <r>
      <rPr>
        <sz val="10"/>
        <rFont val="Calibri"/>
        <family val="2"/>
        <scheme val="minor"/>
      </rPr>
      <t xml:space="preserve"> spp.)</t>
    </r>
  </si>
  <si>
    <r>
      <t>Hoverfly (</t>
    </r>
    <r>
      <rPr>
        <i/>
        <sz val="10"/>
        <rFont val="Calibri"/>
        <family val="2"/>
        <scheme val="minor"/>
      </rPr>
      <t>Toxomerus</t>
    </r>
    <r>
      <rPr>
        <sz val="10"/>
        <rFont val="Calibri"/>
        <family val="2"/>
        <scheme val="minor"/>
      </rPr>
      <t xml:space="preserve"> spp.)</t>
    </r>
  </si>
  <si>
    <r>
      <t>Non-Biting Midges (</t>
    </r>
    <r>
      <rPr>
        <i/>
        <sz val="10"/>
        <rFont val="Calibri"/>
        <family val="2"/>
        <scheme val="minor"/>
      </rPr>
      <t>Tanytarsini</t>
    </r>
    <r>
      <rPr>
        <sz val="10"/>
        <rFont val="Calibri"/>
        <family val="2"/>
        <scheme val="minor"/>
      </rPr>
      <t>)</t>
    </r>
  </si>
  <si>
    <r>
      <t>Hoverfly (</t>
    </r>
    <r>
      <rPr>
        <i/>
        <sz val="10"/>
        <rFont val="Calibri"/>
        <family val="2"/>
        <scheme val="minor"/>
      </rPr>
      <t xml:space="preserve">Seriocomyia </t>
    </r>
    <r>
      <rPr>
        <sz val="10"/>
        <rFont val="Calibri"/>
        <family val="2"/>
        <scheme val="minor"/>
      </rPr>
      <t>spp.)</t>
    </r>
  </si>
  <si>
    <r>
      <t>Ground Beetle (</t>
    </r>
    <r>
      <rPr>
        <i/>
        <sz val="10"/>
        <rFont val="Calibri"/>
        <family val="2"/>
        <scheme val="minor"/>
      </rPr>
      <t>Scaphinotus marginatus</t>
    </r>
    <r>
      <rPr>
        <sz val="10"/>
        <rFont val="Calibri"/>
        <family val="2"/>
        <scheme val="minor"/>
      </rPr>
      <t>)</t>
    </r>
  </si>
  <si>
    <r>
      <t>Caddisfly (</t>
    </r>
    <r>
      <rPr>
        <i/>
        <sz val="10"/>
        <rFont val="Calibri"/>
        <family val="2"/>
        <scheme val="minor"/>
      </rPr>
      <t xml:space="preserve">Rhyacophila </t>
    </r>
    <r>
      <rPr>
        <sz val="10"/>
        <rFont val="Calibri"/>
        <family val="2"/>
        <scheme val="minor"/>
      </rPr>
      <t>spp.)</t>
    </r>
  </si>
  <si>
    <r>
      <t>Caddisfly (</t>
    </r>
    <r>
      <rPr>
        <i/>
        <sz val="10"/>
        <rFont val="Calibri"/>
        <family val="2"/>
        <scheme val="minor"/>
      </rPr>
      <t xml:space="preserve">Psychoglypha </t>
    </r>
    <r>
      <rPr>
        <sz val="10"/>
        <rFont val="Calibri"/>
        <family val="2"/>
        <scheme val="minor"/>
      </rPr>
      <t>spp.)</t>
    </r>
  </si>
  <si>
    <r>
      <t>Caddisfly (</t>
    </r>
    <r>
      <rPr>
        <i/>
        <sz val="10"/>
        <rFont val="Calibri"/>
        <family val="2"/>
        <scheme val="minor"/>
      </rPr>
      <t>Parapsyche</t>
    </r>
    <r>
      <rPr>
        <sz val="10"/>
        <rFont val="Calibri"/>
        <family val="2"/>
        <scheme val="minor"/>
      </rPr>
      <t xml:space="preserve"> spp.)</t>
    </r>
  </si>
  <si>
    <r>
      <t>Ground Beetle (</t>
    </r>
    <r>
      <rPr>
        <i/>
        <sz val="10"/>
        <rFont val="Calibri"/>
        <family val="2"/>
        <scheme val="minor"/>
      </rPr>
      <t>Notiophilus</t>
    </r>
    <r>
      <rPr>
        <sz val="10"/>
        <rFont val="Calibri"/>
        <family val="2"/>
        <scheme val="minor"/>
      </rPr>
      <t>)</t>
    </r>
  </si>
  <si>
    <r>
      <t>Ichneumon Wasp (</t>
    </r>
    <r>
      <rPr>
        <i/>
        <sz val="10"/>
        <rFont val="Calibri"/>
        <family val="2"/>
        <scheme val="minor"/>
      </rPr>
      <t>Netelia</t>
    </r>
    <r>
      <rPr>
        <sz val="10"/>
        <rFont val="Calibri"/>
        <family val="2"/>
        <scheme val="minor"/>
      </rPr>
      <t xml:space="preserve"> spp.)</t>
    </r>
  </si>
  <si>
    <r>
      <t>Mayfly (</t>
    </r>
    <r>
      <rPr>
        <i/>
        <sz val="10"/>
        <rFont val="Calibri"/>
        <family val="2"/>
        <scheme val="minor"/>
      </rPr>
      <t>Callibaetis ferrugineus</t>
    </r>
    <r>
      <rPr>
        <sz val="10"/>
        <rFont val="Calibri"/>
        <family val="2"/>
        <scheme val="minor"/>
      </rPr>
      <t>)</t>
    </r>
  </si>
  <si>
    <r>
      <t>Hoverfly (</t>
    </r>
    <r>
      <rPr>
        <i/>
        <sz val="10"/>
        <rFont val="Calibri"/>
        <family val="2"/>
        <scheme val="minor"/>
      </rPr>
      <t>Neoascia globosa</t>
    </r>
    <r>
      <rPr>
        <sz val="10"/>
        <rFont val="Calibri"/>
        <family val="2"/>
        <scheme val="minor"/>
      </rPr>
      <t>)</t>
    </r>
  </si>
  <si>
    <r>
      <t>Leafhopper (</t>
    </r>
    <r>
      <rPr>
        <i/>
        <sz val="10"/>
        <rFont val="Calibri"/>
        <family val="2"/>
        <scheme val="minor"/>
      </rPr>
      <t>Draeculacephala robinsoni</t>
    </r>
    <r>
      <rPr>
        <sz val="10"/>
        <rFont val="Calibri"/>
        <family val="2"/>
        <scheme val="minor"/>
      </rPr>
      <t>)</t>
    </r>
  </si>
  <si>
    <r>
      <t>Unidentified Predaceous Diving Beetle Species (</t>
    </r>
    <r>
      <rPr>
        <i/>
        <sz val="10"/>
        <rFont val="Calibri"/>
        <family val="2"/>
        <scheme val="minor"/>
      </rPr>
      <t>Dytiscus</t>
    </r>
    <r>
      <rPr>
        <sz val="10"/>
        <rFont val="Calibri"/>
        <family val="2"/>
        <scheme val="minor"/>
      </rPr>
      <t xml:space="preserve"> sp.)</t>
    </r>
  </si>
  <si>
    <t>Water Scavenger Beetle (Cymbiodyta accuminata)</t>
  </si>
  <si>
    <r>
      <t>Hoverfly (</t>
    </r>
    <r>
      <rPr>
        <i/>
        <sz val="10"/>
        <rFont val="Calibri"/>
        <family val="2"/>
        <scheme val="minor"/>
      </rPr>
      <t>Chrysotoxum</t>
    </r>
    <r>
      <rPr>
        <sz val="10"/>
        <rFont val="Calibri"/>
        <family val="2"/>
        <scheme val="minor"/>
      </rPr>
      <t xml:space="preserve"> spp.)</t>
    </r>
  </si>
  <si>
    <r>
      <t>Mayfly (</t>
    </r>
    <r>
      <rPr>
        <i/>
        <sz val="10"/>
        <rFont val="Calibri"/>
        <family val="2"/>
        <scheme val="minor"/>
      </rPr>
      <t xml:space="preserve">Cinygma </t>
    </r>
    <r>
      <rPr>
        <sz val="10"/>
        <rFont val="Calibri"/>
        <family val="2"/>
        <scheme val="minor"/>
      </rPr>
      <t>spp.)</t>
    </r>
  </si>
  <si>
    <r>
      <t>Snail (</t>
    </r>
    <r>
      <rPr>
        <i/>
        <sz val="10"/>
        <rFont val="Calibri"/>
        <family val="2"/>
        <scheme val="minor"/>
      </rPr>
      <t xml:space="preserve">Bithnyia </t>
    </r>
    <r>
      <rPr>
        <sz val="10"/>
        <rFont val="Calibri"/>
        <family val="2"/>
        <scheme val="minor"/>
      </rPr>
      <t>spp.)</t>
    </r>
  </si>
  <si>
    <t>October-December</t>
  </si>
  <si>
    <t>Vanessa Smith Snapshots: Small Mammal Indicator Report</t>
  </si>
  <si>
    <t>Cinereus</t>
  </si>
  <si>
    <t>Sorex cinereus</t>
  </si>
  <si>
    <t>Vanessa Smith Snapshots: Owl diversity Indicator Full Report</t>
  </si>
  <si>
    <t>Small Mammal Data_MASTER_2013.xlsx</t>
  </si>
  <si>
    <t>Haplotrema vancouverense</t>
  </si>
  <si>
    <t>Robust Lancetooth</t>
  </si>
  <si>
    <t>Haplotrematidae</t>
  </si>
  <si>
    <t>Peter Woods' Gastropods</t>
  </si>
  <si>
    <t>Two-lined Hooktip</t>
  </si>
  <si>
    <t>Drepana bilineata</t>
  </si>
  <si>
    <t>Drepanidae</t>
  </si>
  <si>
    <t>Acleris comariana</t>
  </si>
  <si>
    <t>Strawberry Tortrix</t>
  </si>
  <si>
    <t>Tortricidae</t>
  </si>
  <si>
    <t>Acleris forsskaleana</t>
  </si>
  <si>
    <t>Maple Leaftier Moth</t>
  </si>
  <si>
    <t>Acleris variegana</t>
  </si>
  <si>
    <t>Garden Rose Tortrix Moth</t>
  </si>
  <si>
    <t>Acronicta dactylina</t>
  </si>
  <si>
    <t>Fingered Dagger Moth</t>
  </si>
  <si>
    <t>Noctuidae</t>
  </si>
  <si>
    <t>Agrotis ipsilon</t>
  </si>
  <si>
    <t>Ipsilon Dart</t>
  </si>
  <si>
    <t>Anaplectoides prasina</t>
  </si>
  <si>
    <t>Green Arches</t>
  </si>
  <si>
    <t>Apamea amputatrix</t>
  </si>
  <si>
    <t>Yellow-headed Cutworm</t>
  </si>
  <si>
    <t>Apamea cogitata</t>
  </si>
  <si>
    <t>Thoughtful Apamea</t>
  </si>
  <si>
    <r>
      <t>Apotomis</t>
    </r>
    <r>
      <rPr>
        <sz val="10"/>
        <color theme="1"/>
        <rFont val="Calibri"/>
        <family val="2"/>
        <scheme val="minor"/>
      </rPr>
      <t xml:space="preserve"> sp.</t>
    </r>
  </si>
  <si>
    <t>Unidentified Apotomis Moth</t>
  </si>
  <si>
    <t>Archips argyrospila</t>
  </si>
  <si>
    <t>Fruit-tree Leafroller Moth</t>
  </si>
  <si>
    <t>Argyresthia goedartella</t>
  </si>
  <si>
    <t>Bronze Alder Moth</t>
  </si>
  <si>
    <t>Argyresthiidae</t>
  </si>
  <si>
    <t>Asaphocrita aphidiella</t>
  </si>
  <si>
    <t>Blastobasidae</t>
  </si>
  <si>
    <t>Paraseptis adnixa</t>
  </si>
  <si>
    <t>Autographa californica</t>
  </si>
  <si>
    <t>Alfalfa Looper Moth</t>
  </si>
  <si>
    <t>Autographa corusca</t>
  </si>
  <si>
    <t>Batia lunaris</t>
  </si>
  <si>
    <t>Oecophoridae</t>
  </si>
  <si>
    <t>Lesser Tawny Crescent</t>
  </si>
  <si>
    <t>Battaristis sp.</t>
  </si>
  <si>
    <r>
      <t>Unidentified Twirler Moth (</t>
    </r>
    <r>
      <rPr>
        <i/>
        <sz val="10"/>
        <rFont val="Calibri"/>
        <family val="2"/>
        <scheme val="minor"/>
      </rPr>
      <t>Battaristis</t>
    </r>
    <r>
      <rPr>
        <sz val="10"/>
        <rFont val="Calibri"/>
        <family val="2"/>
        <scheme val="minor"/>
      </rPr>
      <t xml:space="preserve"> genus) Species</t>
    </r>
  </si>
  <si>
    <t>Gelechiidae</t>
  </si>
  <si>
    <t>Bryotropha similis</t>
  </si>
  <si>
    <t>Bucculatrix ainsliella</t>
  </si>
  <si>
    <t>Bucculatricidae</t>
  </si>
  <si>
    <t>Bucculatrix canadensis</t>
  </si>
  <si>
    <t>Birch Skeletonizer</t>
  </si>
  <si>
    <t>Caloptilia sp.</t>
  </si>
  <si>
    <r>
      <t>Unidentified Leaf Blotch Miner Moth (</t>
    </r>
    <r>
      <rPr>
        <i/>
        <sz val="10"/>
        <rFont val="Calibri"/>
        <family val="2"/>
        <scheme val="minor"/>
      </rPr>
      <t>Caloptilia</t>
    </r>
    <r>
      <rPr>
        <sz val="10"/>
        <rFont val="Calibri"/>
        <family val="2"/>
        <scheme val="minor"/>
      </rPr>
      <t xml:space="preserve"> genus) Species</t>
    </r>
  </si>
  <si>
    <t>Gracillariidae</t>
  </si>
  <si>
    <t>Campaea perlata</t>
  </si>
  <si>
    <t>Pale Beauty</t>
  </si>
  <si>
    <t>Jun</t>
  </si>
  <si>
    <t>Caradrina morpheus</t>
  </si>
  <si>
    <t>Mottled Rustic</t>
  </si>
  <si>
    <t>Carcina quercana</t>
  </si>
  <si>
    <r>
      <rPr>
        <sz val="10"/>
        <color theme="1"/>
        <rFont val="Calibri"/>
        <family val="2"/>
        <scheme val="minor"/>
      </rPr>
      <t>Oak Skeletonizer Moth (</t>
    </r>
    <r>
      <rPr>
        <i/>
        <sz val="10"/>
        <color theme="1"/>
        <rFont val="Calibri"/>
        <family val="2"/>
        <scheme val="minor"/>
      </rPr>
      <t>Carcina quercana</t>
    </r>
    <r>
      <rPr>
        <sz val="10"/>
        <color theme="1"/>
        <rFont val="Calibri"/>
        <family val="2"/>
        <scheme val="minor"/>
      </rPr>
      <t>)</t>
    </r>
  </si>
  <si>
    <t>Depressariidae</t>
  </si>
  <si>
    <r>
      <t>Oak Skeletonizer Moth (</t>
    </r>
    <r>
      <rPr>
        <i/>
        <sz val="10"/>
        <rFont val="Calibri"/>
        <family val="2"/>
        <scheme val="minor"/>
      </rPr>
      <t>Bucculatrix ainsliella</t>
    </r>
    <r>
      <rPr>
        <sz val="10"/>
        <rFont val="Calibri"/>
        <family val="2"/>
        <scheme val="minor"/>
      </rPr>
      <t>)</t>
    </r>
  </si>
  <si>
    <t>Caripeta aequaliaria</t>
  </si>
  <si>
    <t>Red Girdle</t>
  </si>
  <si>
    <t>Catoptria oregonicus</t>
  </si>
  <si>
    <t>Western Catoptria</t>
  </si>
  <si>
    <t>Crambidae</t>
  </si>
  <si>
    <t>Ceratodalia gueneata</t>
  </si>
  <si>
    <t>Chionodes mediofuscella</t>
  </si>
  <si>
    <t>Black-smudged Chinodes Moth</t>
  </si>
  <si>
    <t>Choristoneura rosaceana</t>
  </si>
  <si>
    <t>Oblique Banded Leaf Roller</t>
  </si>
  <si>
    <t>Chrysoteuchia topiarius</t>
  </si>
  <si>
    <t>Topiary Grass-veneer Moth</t>
  </si>
  <si>
    <t>Clemensia albata</t>
  </si>
  <si>
    <t>Little White Lichen Moth</t>
  </si>
  <si>
    <t>Clepsis virescana</t>
  </si>
  <si>
    <t>Light Brown Apple Moth</t>
  </si>
  <si>
    <t>Coleophora pruniella</t>
  </si>
  <si>
    <t>Cherry Casebearer Moth</t>
  </si>
  <si>
    <t>Coleophoridae</t>
  </si>
  <si>
    <t>Coleophora trifolii</t>
  </si>
  <si>
    <t>Large Clover Casebearer</t>
  </si>
  <si>
    <t>Coleotechnites piceaella</t>
  </si>
  <si>
    <t>Orange Spruce Needleminer</t>
  </si>
  <si>
    <t>Coptotriche malifoliella</t>
  </si>
  <si>
    <t>Apple Leaf Trumpet Miner Moth</t>
  </si>
  <si>
    <t>Tischeriidae</t>
  </si>
  <si>
    <t>Cosmia sp.</t>
  </si>
  <si>
    <t>Unidentified Cosmia Species</t>
  </si>
  <si>
    <t>Cyclophora pendulinaria</t>
  </si>
  <si>
    <t>Sweetfern Geometer Moth</t>
  </si>
  <si>
    <t>Dasypyga alternosquamella</t>
  </si>
  <si>
    <r>
      <t>Snout Moth (</t>
    </r>
    <r>
      <rPr>
        <i/>
        <sz val="10"/>
        <rFont val="Calibri"/>
        <family val="2"/>
        <scheme val="minor"/>
      </rPr>
      <t>Daspyga alternosquamella</t>
    </r>
    <r>
      <rPr>
        <sz val="10"/>
        <rFont val="Calibri"/>
        <family val="2"/>
        <scheme val="minor"/>
      </rPr>
      <t>)</t>
    </r>
  </si>
  <si>
    <t>Pyralidae</t>
  </si>
  <si>
    <t>Diarsia sp.</t>
  </si>
  <si>
    <t>Dioryctria pseudotsugella</t>
  </si>
  <si>
    <r>
      <t>Snout Moth (</t>
    </r>
    <r>
      <rPr>
        <i/>
        <sz val="10"/>
        <rFont val="Calibri"/>
        <family val="2"/>
        <scheme val="minor"/>
      </rPr>
      <t>Dioryctria pseudotsugella</t>
    </r>
    <r>
      <rPr>
        <sz val="10"/>
        <rFont val="Calibri"/>
        <family val="2"/>
        <scheme val="minor"/>
      </rPr>
      <t>)</t>
    </r>
  </si>
  <si>
    <t>Dioryctria reniculelloides</t>
  </si>
  <si>
    <t>Spruce Coneworm</t>
  </si>
  <si>
    <t>Ditula angustiorana</t>
  </si>
  <si>
    <t>Red-barred Tortrix</t>
  </si>
  <si>
    <t>Dysstroma sp.</t>
  </si>
  <si>
    <r>
      <rPr>
        <i/>
        <sz val="10"/>
        <rFont val="Calibri"/>
        <family val="2"/>
        <scheme val="minor"/>
      </rPr>
      <t xml:space="preserve">Dysstroma </t>
    </r>
    <r>
      <rPr>
        <sz val="10"/>
        <rFont val="Calibri"/>
        <family val="2"/>
        <scheme val="minor"/>
      </rPr>
      <t>sp.</t>
    </r>
  </si>
  <si>
    <t>Ectropis crepuscularia</t>
  </si>
  <si>
    <t>Small Engrailed</t>
  </si>
  <si>
    <t>Enypia venata</t>
  </si>
  <si>
    <t>Variable Girdle</t>
  </si>
  <si>
    <t>Ephestiodes gilvescentella</t>
  </si>
  <si>
    <t>Dusky Raisin Moth</t>
  </si>
  <si>
    <t>Epinotia solandriana</t>
  </si>
  <si>
    <t>Birch-aspen Leafroller Moth</t>
  </si>
  <si>
    <t>Epinotia subviridis</t>
  </si>
  <si>
    <t>Epinotia transmissana</t>
  </si>
  <si>
    <t>Walker's Epinotia Moth</t>
  </si>
  <si>
    <t>Epirrhoe alternata</t>
  </si>
  <si>
    <t>White-banded Toothed Carpet</t>
  </si>
  <si>
    <t>Eudonia rectilinea</t>
  </si>
  <si>
    <r>
      <t>Crambid Snout Moth (</t>
    </r>
    <r>
      <rPr>
        <i/>
        <sz val="10"/>
        <rFont val="Calibri"/>
        <family val="2"/>
        <scheme val="minor"/>
      </rPr>
      <t>Eudonia rectilinea</t>
    </r>
    <r>
      <rPr>
        <sz val="10"/>
        <rFont val="Calibri"/>
        <family val="2"/>
        <scheme val="minor"/>
      </rPr>
      <t>)</t>
    </r>
  </si>
  <si>
    <t>Eudonia spenceri</t>
  </si>
  <si>
    <r>
      <t>Crambid Snout Moth (</t>
    </r>
    <r>
      <rPr>
        <i/>
        <sz val="10"/>
        <rFont val="Calibri"/>
        <family val="2"/>
        <scheme val="minor"/>
      </rPr>
      <t>Eudonia spenceri)</t>
    </r>
  </si>
  <si>
    <t>Eulia ministrana</t>
  </si>
  <si>
    <t>Ferruginous Eulia Moth</t>
  </si>
  <si>
    <t>Eulithis destinata harveyata</t>
  </si>
  <si>
    <t>Euphyia unangulata</t>
  </si>
  <si>
    <t>Sharp-angled Carpet</t>
  </si>
  <si>
    <t>Eupithecia bryanti</t>
  </si>
  <si>
    <t>Eupithecia columbiata</t>
  </si>
  <si>
    <t>Eupithecia graefii</t>
  </si>
  <si>
    <t>Eupithecia lariciata</t>
  </si>
  <si>
    <t>Larch Pug</t>
  </si>
  <si>
    <t>Graef's Pug</t>
  </si>
  <si>
    <t>Eupithecia misturata</t>
  </si>
  <si>
    <t>Eupithecia sharronata</t>
  </si>
  <si>
    <t>Eupithecia subfuscata</t>
  </si>
  <si>
    <t>Grey Pug</t>
  </si>
  <si>
    <t>Euplexia benesimilis</t>
  </si>
  <si>
    <t>American Angle Shades Moth</t>
  </si>
  <si>
    <t>Antepirrhoe semiatrata</t>
  </si>
  <si>
    <t>Black-banded Carpet</t>
  </si>
  <si>
    <t>Agnippe prunifoliella</t>
  </si>
  <si>
    <t>Gabriola dyari</t>
  </si>
  <si>
    <t>Dyar's Looper</t>
  </si>
  <si>
    <t>Gesneria centuriella</t>
  </si>
  <si>
    <t>Grapholita packardi</t>
  </si>
  <si>
    <t>Cherry Fruitworm</t>
  </si>
  <si>
    <t>Moths of Stanley Park, 2007</t>
  </si>
  <si>
    <t>Habrosyne scripta</t>
  </si>
  <si>
    <t>Lettered Habrosyne</t>
  </si>
  <si>
    <t>Hedya nubiferana</t>
  </si>
  <si>
    <t>Marbled Orchard Tortrix</t>
  </si>
  <si>
    <t>Hellinsia pectodactylus</t>
  </si>
  <si>
    <t>Common Emerald</t>
  </si>
  <si>
    <t xml:space="preserve">Hemithea aestivaria </t>
  </si>
  <si>
    <t>Was marked with an (I)</t>
  </si>
  <si>
    <t>Herpetogramma sp.</t>
  </si>
  <si>
    <t>Hofmannophila pseudospretella</t>
  </si>
  <si>
    <t>Brown House Moth</t>
  </si>
  <si>
    <t>Holcocera immaculella</t>
  </si>
  <si>
    <t>Homosetia sp.</t>
  </si>
  <si>
    <t>Tineidae</t>
  </si>
  <si>
    <t>Hydriomena californiata</t>
  </si>
  <si>
    <t>Hydriomena marinata</t>
  </si>
  <si>
    <t>Hypatopa simplicella</t>
  </si>
  <si>
    <t>Hypena abalienalis</t>
  </si>
  <si>
    <t>White-lined Hypena</t>
  </si>
  <si>
    <t>Hypena bijugalis</t>
  </si>
  <si>
    <t>Dimorphic Hypena</t>
  </si>
  <si>
    <t>Hypena humuli</t>
  </si>
  <si>
    <t>Hop Looper</t>
  </si>
  <si>
    <t>Idaea dimidiata</t>
  </si>
  <si>
    <t>Single-dotted Wave</t>
  </si>
  <si>
    <t>Iridopsis sp.</t>
  </si>
  <si>
    <t>Lacinipolia patalis</t>
  </si>
  <si>
    <t>Changed from Lithacodia albidula</t>
  </si>
  <si>
    <t>Protodeltote albidula</t>
  </si>
  <si>
    <t>Pale Glyph Moth</t>
  </si>
  <si>
    <t>Macaria lorquinaria</t>
  </si>
  <si>
    <t>Lorquin's Angle</t>
  </si>
  <si>
    <t>Mamestra sp.</t>
  </si>
  <si>
    <t>Melanolophia imitata</t>
  </si>
  <si>
    <t>Western Carpet Moth</t>
  </si>
  <si>
    <t>Mythimna unipuncta</t>
  </si>
  <si>
    <t>True Armyworm Moth</t>
  </si>
  <si>
    <t>Nadata gibbosa</t>
  </si>
  <si>
    <t>Notodontidae</t>
  </si>
  <si>
    <t>White-dotted Prominent</t>
  </si>
  <si>
    <t>Neoalcis californiaria</t>
  </si>
  <si>
    <t>Brown-lined Looper</t>
  </si>
  <si>
    <t xml:space="preserve">Noctua pronuba </t>
  </si>
  <si>
    <t>Large Yellow Underwing</t>
  </si>
  <si>
    <t>Nycteola cinerea</t>
  </si>
  <si>
    <t>Sallow Nycteoline</t>
  </si>
  <si>
    <t>Nolidae</t>
  </si>
  <si>
    <t>Olethreutes appendiceum</t>
  </si>
  <si>
    <t>Serviceberry Leafroller Moth</t>
  </si>
  <si>
    <t>Changed from Oligia indirecta</t>
  </si>
  <si>
    <t>Oblique Brocade Moth</t>
  </si>
  <si>
    <t>Xylomoia indirecta</t>
  </si>
  <si>
    <t>Oreana unicolorella</t>
  </si>
  <si>
    <t>Pandemis heparana</t>
  </si>
  <si>
    <t>Dark Fruit-tree Tortrix</t>
  </si>
  <si>
    <t>Pasiphila rectangulata</t>
  </si>
  <si>
    <t>Green Pug</t>
  </si>
  <si>
    <t>There was an (I)</t>
  </si>
  <si>
    <t>Perizoma grandis</t>
  </si>
  <si>
    <t>Pero sp.</t>
  </si>
  <si>
    <t>Phycitodes reliquella</t>
  </si>
  <si>
    <t>Phyllodesma americana</t>
  </si>
  <si>
    <t>American Lappet Moth</t>
  </si>
  <si>
    <t>Plagodis phlogosaria</t>
  </si>
  <si>
    <t>Straight-lined Plagodis</t>
  </si>
  <si>
    <t>Plutella porrectella</t>
  </si>
  <si>
    <t>Plutellidae</t>
  </si>
  <si>
    <t>Plutella xylostella</t>
  </si>
  <si>
    <t>Diamondback Moth</t>
  </si>
  <si>
    <t>Polix coloradella</t>
  </si>
  <si>
    <t>The Skunk</t>
  </si>
  <si>
    <t>Prays fraxinella</t>
  </si>
  <si>
    <t>Ash Bud Moth</t>
  </si>
  <si>
    <t>Proteoteras aesculana</t>
  </si>
  <si>
    <t>Maple Twig Borer</t>
  </si>
  <si>
    <t>Protitame virginalis</t>
  </si>
  <si>
    <t>Virgin Moth</t>
  </si>
  <si>
    <t>Pseudorthodes sp.</t>
  </si>
  <si>
    <t>Pseudothyatira cymatophoroides</t>
  </si>
  <si>
    <t>Tufted Thyatirid Moth</t>
  </si>
  <si>
    <t>Recurvaria nanella</t>
  </si>
  <si>
    <t>Lesser Bud Moth</t>
  </si>
  <si>
    <t>Rheumaptera undulata</t>
  </si>
  <si>
    <t>Scallop Shell</t>
  </si>
  <si>
    <t>Rhopobota naevana</t>
  </si>
  <si>
    <t>Holly Tortrix</t>
  </si>
  <si>
    <t>Schizura ipomoeae</t>
  </si>
  <si>
    <t>Morning-glory Prominent</t>
  </si>
  <si>
    <t>Scoliopteryx libatrix</t>
  </si>
  <si>
    <t>The Herald</t>
  </si>
  <si>
    <t>Scoparia biplagialis</t>
  </si>
  <si>
    <t>Double-striped Scoparia</t>
  </si>
  <si>
    <t>Selenia alciphearia</t>
  </si>
  <si>
    <t>North Selenia</t>
  </si>
  <si>
    <t>Sorhagenia nimbosa</t>
  </si>
  <si>
    <t>Midrib Gall Moth</t>
  </si>
  <si>
    <t>Cosmopterigidae</t>
  </si>
  <si>
    <t>Spargania magnoliata</t>
  </si>
  <si>
    <t>Double-banded Carpet</t>
  </si>
  <si>
    <t>Spilonota ocellana</t>
  </si>
  <si>
    <t>Bud Moth</t>
  </si>
  <si>
    <t>Stamnoctenis sp.</t>
  </si>
  <si>
    <t>Swammerdamia caesiella</t>
  </si>
  <si>
    <t>Yponomeutidae</t>
  </si>
  <si>
    <t>Swammerdamia pyrella</t>
  </si>
  <si>
    <t>Syngrapha celsa</t>
  </si>
  <si>
    <t>Udea profundalis</t>
  </si>
  <si>
    <t>Venusia cambrica</t>
  </si>
  <si>
    <t>Welsh Wave</t>
  </si>
  <si>
    <t>Vitula sp.</t>
  </si>
  <si>
    <t>Xanthorhoe defensaria</t>
  </si>
  <si>
    <t>Yponomeuta sp.</t>
  </si>
  <si>
    <t>Zale minerea</t>
  </si>
  <si>
    <t>Colourful Zale</t>
  </si>
  <si>
    <t>Zanclognatha sp.</t>
  </si>
  <si>
    <t>Zeiraphera sp.</t>
  </si>
  <si>
    <t>2017 2018 Incidental Species Sightings.xlsx</t>
  </si>
  <si>
    <t>False Azalea; Fool’s Huckleberry</t>
  </si>
  <si>
    <t>Deilephila elpenor</t>
  </si>
  <si>
    <t>Elephant Hawk-moth</t>
  </si>
  <si>
    <t>Sphingidae</t>
  </si>
  <si>
    <t>Oligohymenophora</t>
  </si>
  <si>
    <t>Ophrydiidae</t>
  </si>
  <si>
    <t>Genus/Species</t>
  </si>
  <si>
    <t>Ophrydium versatile</t>
  </si>
  <si>
    <t>Ophrydium versatile May 2017 Beaver Lake SPES Ariane Comeau 1.jpg</t>
  </si>
  <si>
    <t>Domestic</t>
  </si>
  <si>
    <t>Cat</t>
  </si>
  <si>
    <t>Felis catus</t>
  </si>
  <si>
    <t>Incidental Species.doc</t>
  </si>
  <si>
    <t>Badger</t>
  </si>
  <si>
    <t>Taxidea taxus</t>
  </si>
  <si>
    <t>Seen in the 1960s</t>
  </si>
  <si>
    <t>Marmot</t>
  </si>
  <si>
    <t>Marmota flaviventris</t>
  </si>
  <si>
    <t>Bushy-tailed</t>
  </si>
  <si>
    <t>Woodrat</t>
  </si>
  <si>
    <t>Neotoma cinerea</t>
  </si>
  <si>
    <t>Opossum</t>
  </si>
  <si>
    <t>Didelphis virginiana</t>
  </si>
  <si>
    <t>Didelphimorphia</t>
  </si>
  <si>
    <t>Didelphidae</t>
  </si>
  <si>
    <t>Rabbit</t>
  </si>
  <si>
    <t>Oryctolagus cuniculus</t>
  </si>
  <si>
    <t>Lagomorpha</t>
  </si>
  <si>
    <t>Leporidae</t>
  </si>
  <si>
    <t>Vulpes vulpes</t>
  </si>
  <si>
    <t>Extirpated</t>
  </si>
  <si>
    <t>Wolf</t>
  </si>
  <si>
    <t>Canis lupus</t>
  </si>
  <si>
    <t>Bear</t>
  </si>
  <si>
    <t>Ursidae</t>
  </si>
  <si>
    <t>Ursus americanus</t>
  </si>
  <si>
    <t>Ermine</t>
  </si>
  <si>
    <t>Mustela erminea</t>
  </si>
  <si>
    <t>Weasel</t>
  </si>
  <si>
    <t>Mustela frenata</t>
  </si>
  <si>
    <t>Western Spotted</t>
  </si>
  <si>
    <t>Spilogale gracilis</t>
  </si>
  <si>
    <t>Extirpated Species.doc</t>
  </si>
  <si>
    <t>Cougar</t>
  </si>
  <si>
    <t>Puma concolor</t>
  </si>
  <si>
    <t>Bobcat</t>
  </si>
  <si>
    <t>Lynx rufus</t>
  </si>
  <si>
    <t>Mule</t>
  </si>
  <si>
    <t>Deer</t>
  </si>
  <si>
    <t>Odocoileus hemionus</t>
  </si>
  <si>
    <t>Artiodactyla</t>
  </si>
  <si>
    <t>Cervidae</t>
  </si>
  <si>
    <t>Elk</t>
  </si>
  <si>
    <t>Cervus elaphus</t>
  </si>
  <si>
    <t>Snowshoe</t>
  </si>
  <si>
    <t>Hare</t>
  </si>
  <si>
    <t>Lepus americanus</t>
  </si>
  <si>
    <t>Chipmunk</t>
  </si>
  <si>
    <t>Neotamias amoenus</t>
  </si>
  <si>
    <t>Yellow-pine</t>
  </si>
  <si>
    <t xml:space="preserve">North American </t>
  </si>
  <si>
    <t>Porcupine</t>
  </si>
  <si>
    <t>Erethizon dorsatum</t>
  </si>
  <si>
    <t>Erethizontidae</t>
  </si>
  <si>
    <t>Toad</t>
  </si>
  <si>
    <t>Anaxyrus boreas</t>
  </si>
  <si>
    <t>Bufonidae</t>
  </si>
  <si>
    <t>1-SC (Jan 2005)</t>
  </si>
  <si>
    <t>Intertidal Quadrat Survey Results.xls</t>
  </si>
  <si>
    <t>Intertidal Survey Data SheetJAN17.xlsx</t>
  </si>
  <si>
    <t>Leistus ferrugineus</t>
  </si>
  <si>
    <r>
      <t xml:space="preserve">Silvanidae </t>
    </r>
    <r>
      <rPr>
        <sz val="10"/>
        <rFont val="Calibri"/>
        <family val="2"/>
        <scheme val="minor"/>
      </rPr>
      <t>spp.</t>
    </r>
  </si>
  <si>
    <t>Silvanid Flat Bark Beetles</t>
  </si>
  <si>
    <t>Silvanidae</t>
  </si>
  <si>
    <r>
      <t xml:space="preserve">Monotomidae </t>
    </r>
    <r>
      <rPr>
        <sz val="10"/>
        <color theme="1"/>
        <rFont val="Calibri"/>
        <family val="2"/>
        <scheme val="minor"/>
      </rPr>
      <t>spp.</t>
    </r>
  </si>
  <si>
    <t>Root-eating Beetles</t>
  </si>
  <si>
    <t>Monotomidae</t>
  </si>
  <si>
    <t>1_STANLE - insect inventory 2007.xls</t>
  </si>
  <si>
    <t>Mar</t>
  </si>
  <si>
    <t>Aquatic Invertebrates  in Beaver Lake (Previous Study).xls</t>
  </si>
  <si>
    <t>just intertidal.xlsx</t>
  </si>
  <si>
    <t>Seen June 2008 (PURU_Datesheet.doc)</t>
  </si>
  <si>
    <t>June 2008 @ PURU_Datesheet.doc</t>
  </si>
  <si>
    <t>PURU_Datesheet.doc</t>
  </si>
  <si>
    <t>Chrysaora fuscescens</t>
  </si>
  <si>
    <t>Pacific Sea Nettle</t>
  </si>
  <si>
    <t>Semaeostomeae</t>
  </si>
  <si>
    <t>Pelagiidae</t>
  </si>
  <si>
    <t>Entered as "Sea Nettle"</t>
  </si>
  <si>
    <t>Full Species</t>
  </si>
  <si>
    <t>Goldfish</t>
  </si>
  <si>
    <r>
      <t>Coastal Cutthroat (</t>
    </r>
    <r>
      <rPr>
        <i/>
        <sz val="11"/>
        <color theme="1"/>
        <rFont val="Calibri"/>
        <family val="2"/>
        <scheme val="minor"/>
      </rPr>
      <t>clarkii</t>
    </r>
    <r>
      <rPr>
        <sz val="11"/>
        <color theme="1"/>
        <rFont val="Calibri"/>
        <family val="2"/>
        <scheme val="minor"/>
      </rPr>
      <t xml:space="preserve"> ssp.)</t>
    </r>
  </si>
  <si>
    <t>Carassius auratus</t>
  </si>
  <si>
    <t>Amphibian Survey results_Stanley Park.xlsx</t>
  </si>
  <si>
    <t>HerptileSurvey_data.xlsx</t>
  </si>
  <si>
    <t>2017 All spring summer Amphibian Data SPES.xlsx</t>
  </si>
  <si>
    <t>Pacific Chorus</t>
  </si>
  <si>
    <t>Pseudacris regilla</t>
  </si>
  <si>
    <t>Anura</t>
  </si>
  <si>
    <t>Hylidae</t>
  </si>
  <si>
    <t>BC Frogwatch Atlas</t>
  </si>
  <si>
    <t>ITIS: https://www.itis.gov/</t>
  </si>
  <si>
    <t>An unidentfied Neoalcid was seen on Oct 2013 during BioBlitz 2013.</t>
  </si>
  <si>
    <t>Invasive</t>
  </si>
  <si>
    <t>An unidentified Formicid was last seen October 2007 (1_STANLE - insect inventory 2007.xls)</t>
  </si>
  <si>
    <t>An unidentified Muscid was last seen on August 2017 (iNaturalist)</t>
  </si>
  <si>
    <t xml:space="preserve">Parajulidae sp. </t>
  </si>
  <si>
    <t>An unidentified Sceliphorn species was seen Sept 2011 during BioBlitz 2011</t>
  </si>
  <si>
    <t>Another unidentified cobweaver spider (Theridiidae sp.) was also last seen April 2017 (Winchester, 2011 (Trees))</t>
  </si>
  <si>
    <t>It's a sub-family; another unidentified crane fly species (Tipulidae sp.) was also last seen Aug 2017 (iNaturalist)</t>
  </si>
  <si>
    <t>Blue Bottle Flies</t>
  </si>
  <si>
    <t>LMAO</t>
  </si>
  <si>
    <t>2017-2018 Data fish survey.xlsx</t>
  </si>
  <si>
    <t>Bullhead</t>
  </si>
  <si>
    <t>Ameiurus nebulosus</t>
  </si>
  <si>
    <t>Siluriformes</t>
  </si>
  <si>
    <t>Ictaluridae</t>
  </si>
  <si>
    <t>April-June</t>
  </si>
  <si>
    <t xml:space="preserve">BioBlitz 2013 / Bryophytes List.xlsx </t>
  </si>
  <si>
    <t>Bryophytes List.xlsx</t>
  </si>
  <si>
    <t>BioBlitz 2013 / Bryophytes List.xlsx</t>
  </si>
  <si>
    <t>Salix commutata</t>
  </si>
  <si>
    <t>Under-green Willow</t>
  </si>
  <si>
    <t>Vallisneria americana</t>
  </si>
  <si>
    <t>American Tapegrass</t>
  </si>
  <si>
    <t>Hydrocharitales</t>
  </si>
  <si>
    <t>Hydrocharitaceae</t>
  </si>
  <si>
    <t>Could have been misidentified</t>
  </si>
  <si>
    <t>Myosotis laxa</t>
  </si>
  <si>
    <t>Small-flowered Forget-me-not</t>
  </si>
  <si>
    <t>Carex feta</t>
  </si>
  <si>
    <t>Green-sheathed Sedge</t>
  </si>
  <si>
    <t>Dulichium arundinaceum var. arundinaceum</t>
  </si>
  <si>
    <t>Three-way Sedge</t>
  </si>
  <si>
    <t>Scirpus cyperinus</t>
  </si>
  <si>
    <t>Woolgrass</t>
  </si>
  <si>
    <t>Schoenoplectus tabernaemontani</t>
  </si>
  <si>
    <t>Soft-stemmed Bulrush</t>
  </si>
  <si>
    <t>Entered as Scirpus lacustris</t>
  </si>
  <si>
    <t>Birds</t>
  </si>
  <si>
    <t># of entries</t>
  </si>
  <si>
    <t>Mammals</t>
  </si>
  <si>
    <t>Herptiles</t>
  </si>
  <si>
    <t>Fish</t>
  </si>
  <si>
    <t>Native Plants</t>
  </si>
  <si>
    <t>Invasive Plants</t>
  </si>
  <si>
    <t>Fungi &amp; Lichen</t>
  </si>
  <si>
    <t>Marine Algae &amp; Seagrasses</t>
  </si>
  <si>
    <t>Invertebrates</t>
  </si>
  <si>
    <t>Plankton</t>
  </si>
  <si>
    <t># of species</t>
  </si>
  <si>
    <t># of confirmed species</t>
  </si>
  <si>
    <t>% of species confirmed</t>
  </si>
  <si>
    <t>Sum</t>
  </si>
  <si>
    <t xml:space="preserve">Data Label </t>
  </si>
  <si>
    <t xml:space="preserve">Hi! Please treat all the values below as approximate as there is a lot of room for human error. </t>
  </si>
  <si>
    <t>Please yell at paulvchiu@gmail.com if there are mistakes because they were the only human to err.</t>
  </si>
  <si>
    <t>Prunella vulgaris vulgaris</t>
  </si>
  <si>
    <t>Convolvulus arvensis</t>
  </si>
  <si>
    <t>Field Bindweed</t>
  </si>
  <si>
    <t>Kerr, 1999</t>
  </si>
  <si>
    <t>Calystegia sepium sepium</t>
  </si>
  <si>
    <t>Cerastium fontanum vulgare</t>
  </si>
  <si>
    <t>Hatfield, 1985</t>
  </si>
  <si>
    <t>Nematoda spp.</t>
  </si>
  <si>
    <t>Nematodes</t>
  </si>
  <si>
    <t>Nematoda</t>
  </si>
  <si>
    <t>It's a phylum</t>
  </si>
  <si>
    <t>October - December</t>
  </si>
  <si>
    <t>SOPEI</t>
  </si>
  <si>
    <t>Incidental Species.doc and also SOPEI</t>
  </si>
  <si>
    <t>Mentioned in Apeldoorn et al. (2013)</t>
  </si>
  <si>
    <t>Apeldoorn et al. (2013) (BCIT Small Mammal Report)</t>
  </si>
  <si>
    <t>Roosevelt</t>
  </si>
  <si>
    <t>Cervus elaphus roosevelti</t>
  </si>
  <si>
    <t>American Shrew</t>
  </si>
  <si>
    <t>Likely extirpated; mentioned in Apeldoorn et al. (2013)</t>
  </si>
  <si>
    <t>Page (2012)</t>
  </si>
  <si>
    <t>Microtus longicaudus</t>
  </si>
  <si>
    <t>BC Coastal Waterbird Survey</t>
  </si>
  <si>
    <t>February 2018 BC Coastal Waterbird Survey</t>
  </si>
  <si>
    <t>Feb 2018 BC Coastal Waterbird Survey</t>
  </si>
  <si>
    <t>eBird (Jock McCracken)</t>
  </si>
  <si>
    <t>Jan 2018 BC Coastal Waterbird Survey</t>
  </si>
  <si>
    <t>Last Seen on…</t>
  </si>
  <si>
    <t>Unspecified</t>
  </si>
  <si>
    <t>&lt;2001</t>
  </si>
  <si>
    <t>It's not technically a full species but everybody seems to be treating it as such.</t>
  </si>
  <si>
    <t>MOE_Fish_Query.xls</t>
  </si>
  <si>
    <t>Haggarty (1997)</t>
  </si>
  <si>
    <t>Total</t>
  </si>
  <si>
    <t>2010_VEGETATION_DATA.XLS</t>
  </si>
  <si>
    <t>Actual # of species</t>
  </si>
  <si>
    <t>Proportion of species</t>
  </si>
  <si>
    <t>May 2012 
20120530 Olive-sided Flycatcher Sighting Location.xlsx</t>
  </si>
  <si>
    <t>Auguest</t>
  </si>
  <si>
    <t>Fig Buttercup</t>
  </si>
  <si>
    <t>Ranunculus ficaria</t>
  </si>
  <si>
    <t>`</t>
  </si>
  <si>
    <t>Common Lamb's-quarters</t>
  </si>
  <si>
    <t>Chenopodium album</t>
  </si>
  <si>
    <t>Spiny Softshell</t>
  </si>
  <si>
    <t>Apalone spinifera</t>
  </si>
  <si>
    <t>Trionychidae</t>
  </si>
  <si>
    <t>Only one occurrence</t>
  </si>
  <si>
    <t>http://linnet.geog.ubc.ca/efauna/photoGallery/ShowStandard.aspx?index=16280</t>
  </si>
  <si>
    <t>Empidonax minimus</t>
  </si>
  <si>
    <t>Selected Excerpts from Vancouer Natural History Society</t>
  </si>
  <si>
    <t>Setophaga palmarum</t>
  </si>
  <si>
    <t>Palm</t>
  </si>
  <si>
    <t>Smew</t>
  </si>
  <si>
    <t>Mergellus albellus</t>
  </si>
  <si>
    <t>Edward James Gronning</t>
  </si>
  <si>
    <t>Selected Excerpts from Vancouver Natural History Society</t>
  </si>
  <si>
    <r>
      <t>Puffball (</t>
    </r>
    <r>
      <rPr>
        <i/>
        <sz val="11"/>
        <color theme="1"/>
        <rFont val="Calibri"/>
        <family val="2"/>
        <scheme val="minor"/>
      </rPr>
      <t>Bovista</t>
    </r>
    <r>
      <rPr>
        <sz val="11"/>
        <color theme="1"/>
        <rFont val="Calibri"/>
        <family val="2"/>
        <scheme val="minor"/>
      </rPr>
      <t>)</t>
    </r>
  </si>
  <si>
    <r>
      <t>Puffball (</t>
    </r>
    <r>
      <rPr>
        <i/>
        <sz val="11"/>
        <color theme="1"/>
        <rFont val="Calibri"/>
        <family val="2"/>
        <scheme val="minor"/>
      </rPr>
      <t>Lycoperdon</t>
    </r>
    <r>
      <rPr>
        <sz val="11"/>
        <color theme="1"/>
        <rFont val="Calibri"/>
        <family val="2"/>
        <scheme val="minor"/>
      </rPr>
      <t>)</t>
    </r>
  </si>
  <si>
    <t>Dryad's Broom</t>
  </si>
  <si>
    <t>Pholiota aggericola</t>
  </si>
  <si>
    <t>Agaricus (Psalliota)</t>
  </si>
  <si>
    <t>Genus; Psalliota is an alternate name</t>
  </si>
  <si>
    <r>
      <t xml:space="preserve">An unidentified </t>
    </r>
    <r>
      <rPr>
        <i/>
        <sz val="11"/>
        <color theme="1"/>
        <rFont val="Calibri"/>
        <family val="2"/>
        <scheme val="minor"/>
      </rPr>
      <t>Omphalina/Xeromphalina</t>
    </r>
    <r>
      <rPr>
        <sz val="11"/>
        <color theme="1"/>
        <rFont val="Calibri"/>
        <family val="2"/>
        <scheme val="minor"/>
      </rPr>
      <t xml:space="preserve"> species was seen October, 1950 (selected excerpts from the Vancouver Natural History Society)</t>
    </r>
  </si>
  <si>
    <t>Flammulina velutipes</t>
  </si>
  <si>
    <r>
      <t xml:space="preserve">Was recorded as a part of </t>
    </r>
    <r>
      <rPr>
        <i/>
        <sz val="11"/>
        <color theme="1"/>
        <rFont val="Calibri"/>
        <family val="2"/>
        <scheme val="minor"/>
      </rPr>
      <t>Cantharellus cibarius</t>
    </r>
    <r>
      <rPr>
        <sz val="11"/>
        <color theme="1"/>
        <rFont val="Calibri"/>
        <family val="2"/>
        <scheme val="minor"/>
      </rPr>
      <t>(the obsolete listing that grouped up several species)</t>
    </r>
  </si>
  <si>
    <r>
      <t xml:space="preserve">An unidentified </t>
    </r>
    <r>
      <rPr>
        <i/>
        <sz val="11"/>
        <color theme="1"/>
        <rFont val="Calibri"/>
        <family val="2"/>
        <scheme val="minor"/>
      </rPr>
      <t xml:space="preserve">Psilocybe </t>
    </r>
    <r>
      <rPr>
        <sz val="11"/>
        <color theme="1"/>
        <rFont val="Calibri"/>
        <family val="2"/>
        <scheme val="minor"/>
      </rPr>
      <t>species was seen October, 1948 (selected excerpts from the Vancouver Natural History Society)</t>
    </r>
  </si>
  <si>
    <t>Hypholoma fasciculare</t>
  </si>
  <si>
    <t>Black-billed</t>
  </si>
  <si>
    <t>Magpie</t>
  </si>
  <si>
    <t>Pica hudsonia</t>
  </si>
  <si>
    <t>An unidentified clingfish was last seen May, 1946 (Selected Excerpts from Vancouver Natural History Society)</t>
  </si>
  <si>
    <t>Blenny</t>
  </si>
  <si>
    <t>Blennioidei sp.</t>
  </si>
  <si>
    <t>It's a suborder</t>
  </si>
  <si>
    <t>An unidentified serpulid species was seen May, 1946 (Selected Excerpts from Vancouver Natural History Society)</t>
  </si>
  <si>
    <t>An unidentified whelk species was observed May, 1946 (Vancouver Natural History Society)</t>
  </si>
  <si>
    <r>
      <t xml:space="preserve">Can potentially be </t>
    </r>
    <r>
      <rPr>
        <i/>
        <sz val="10"/>
        <rFont val="Calibri"/>
        <family val="2"/>
        <scheme val="minor"/>
      </rPr>
      <t>D. odonoghuei</t>
    </r>
    <r>
      <rPr>
        <sz val="10"/>
        <rFont val="Calibri"/>
        <family val="2"/>
        <scheme val="minor"/>
      </rPr>
      <t>; an unidentified sea lemon species was seen May 1946 (Vancouver Natural History Society)</t>
    </r>
  </si>
  <si>
    <r>
      <t xml:space="preserve">Entered as </t>
    </r>
    <r>
      <rPr>
        <i/>
        <sz val="11"/>
        <color theme="1"/>
        <rFont val="Calibri"/>
        <family val="2"/>
        <scheme val="minor"/>
      </rPr>
      <t>Cantharellus aurantiacus</t>
    </r>
  </si>
  <si>
    <t>1_STANLE - insect inventory 2007.xls &amp; McLean, 2008</t>
  </si>
  <si>
    <t>Oregon Beaked Moss</t>
  </si>
  <si>
    <t>Curly Thatch Moss</t>
  </si>
  <si>
    <t>Names: SPES &amp; CDC &amp; Bryophytes of Stanley Park (UBC, 2006)</t>
  </si>
  <si>
    <t>Finger-licking-good Moss</t>
  </si>
  <si>
    <t>Slender Beaked Moss</t>
  </si>
  <si>
    <t>Step Moss | Stair-step Moss | Mountain Fern Moss</t>
  </si>
  <si>
    <r>
      <t xml:space="preserve">Synonym with </t>
    </r>
    <r>
      <rPr>
        <i/>
        <sz val="11"/>
        <rFont val="Calibri"/>
        <family val="2"/>
        <scheme val="minor"/>
      </rPr>
      <t>Isothecium stoloniferum</t>
    </r>
  </si>
  <si>
    <t>Little Hands Liverwort</t>
  </si>
  <si>
    <t>Menzies' Tree Moss | Leucolepis Umbrella Moss | Palm Tree Moss</t>
  </si>
  <si>
    <t>Menzies' Metaneckera</t>
  </si>
  <si>
    <t>Bryophytes List.xlsx &amp; Bryophytes of Stanley Park (UBC, 2006)</t>
  </si>
  <si>
    <t>Plagiomnium Moss | Badge Moss | Coastal Leafy Moss</t>
  </si>
  <si>
    <t>Haircap Moss | Beautiful Haircap Moss</t>
  </si>
  <si>
    <t>Rizomnium Moss | Fan Moss</t>
  </si>
  <si>
    <t>Bent-leaf Moss</t>
  </si>
  <si>
    <t>Blunt-leaved Bog-moss | Spoon-leaved Sphagnum | Prairie Sphagnum</t>
  </si>
  <si>
    <t>Small Red Peatmoss | Acute-leaved Peatmoss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</si>
</sst>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name val="Cambria"/>
      <family val="1"/>
    </font>
    <font>
      <sz val="10"/>
      <color theme="1"/>
      <name val="Cambria"/>
      <family val="1"/>
    </font>
    <font>
      <i/>
      <sz val="10"/>
      <name val="Cambria"/>
      <family val="1"/>
    </font>
    <font>
      <i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6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6" applyNumberFormat="0" applyAlignment="0" applyProtection="0"/>
    <xf numFmtId="0" fontId="22" fillId="15" borderId="7" applyNumberFormat="0" applyAlignment="0" applyProtection="0"/>
    <xf numFmtId="0" fontId="23" fillId="15" borderId="6" applyNumberFormat="0" applyAlignment="0" applyProtection="0"/>
    <xf numFmtId="0" fontId="24" fillId="0" borderId="8" applyNumberFormat="0" applyFill="0" applyAlignment="0" applyProtection="0"/>
    <xf numFmtId="0" fontId="25" fillId="16" borderId="9" applyNumberFormat="0" applyAlignment="0" applyProtection="0"/>
    <xf numFmtId="0" fontId="10" fillId="0" borderId="0" applyNumberFormat="0" applyFill="0" applyBorder="0" applyAlignment="0" applyProtection="0"/>
    <xf numFmtId="0" fontId="13" fillId="17" borderId="10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7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7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7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7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7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7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</cellStyleXfs>
  <cellXfs count="305">
    <xf numFmtId="0" fontId="0" fillId="0" borderId="0" xfId="0"/>
    <xf numFmtId="0" fontId="1" fillId="0" borderId="1" xfId="0" applyFont="1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ill="1" applyBorder="1" applyAlignment="1">
      <alignment vertical="distributed" wrapText="1"/>
    </xf>
    <xf numFmtId="0" fontId="1" fillId="4" borderId="1" xfId="0" applyFont="1" applyFill="1" applyBorder="1"/>
    <xf numFmtId="0" fontId="9" fillId="0" borderId="1" xfId="0" applyFont="1" applyFill="1" applyBorder="1" applyAlignment="1">
      <alignment vertical="distributed" wrapText="1"/>
    </xf>
    <xf numFmtId="0" fontId="10" fillId="0" borderId="0" xfId="0" applyFont="1" applyFill="1" applyBorder="1"/>
    <xf numFmtId="0" fontId="11" fillId="0" borderId="0" xfId="0" applyFont="1" applyFill="1" applyBorder="1" applyAlignment="1">
      <alignment vertical="distributed" wrapText="1"/>
    </xf>
    <xf numFmtId="0" fontId="10" fillId="0" borderId="0" xfId="0" applyFont="1" applyFill="1" applyBorder="1" applyAlignment="1">
      <alignment vertical="distributed" wrapText="1"/>
    </xf>
    <xf numFmtId="0" fontId="0" fillId="4" borderId="2" xfId="0" applyFill="1" applyBorder="1"/>
    <xf numFmtId="0" fontId="1" fillId="4" borderId="2" xfId="0" applyFont="1" applyFill="1" applyBorder="1"/>
    <xf numFmtId="0" fontId="1" fillId="0" borderId="0" xfId="0" applyFont="1"/>
    <xf numFmtId="0" fontId="9" fillId="0" borderId="0" xfId="0" applyFont="1" applyFill="1" applyAlignment="1">
      <alignment vertical="distributed" wrapText="1"/>
    </xf>
    <xf numFmtId="0" fontId="0" fillId="0" borderId="0" xfId="0" applyFill="1" applyAlignment="1">
      <alignment vertical="distributed" wrapText="1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4" borderId="1" xfId="0" applyFont="1" applyFill="1" applyBorder="1"/>
    <xf numFmtId="0" fontId="12" fillId="2" borderId="1" xfId="0" applyFont="1" applyFill="1" applyBorder="1"/>
    <xf numFmtId="0" fontId="0" fillId="2" borderId="1" xfId="0" applyFont="1" applyFill="1" applyBorder="1"/>
    <xf numFmtId="0" fontId="0" fillId="0" borderId="1" xfId="0" applyFont="1" applyFill="1" applyBorder="1"/>
    <xf numFmtId="0" fontId="12" fillId="0" borderId="1" xfId="0" applyFont="1" applyFill="1" applyBorder="1"/>
    <xf numFmtId="0" fontId="12" fillId="4" borderId="1" xfId="0" applyFont="1" applyFill="1" applyBorder="1"/>
    <xf numFmtId="0" fontId="0" fillId="3" borderId="1" xfId="0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0" fillId="0" borderId="0" xfId="0" applyFill="1" applyBorder="1"/>
    <xf numFmtId="0" fontId="28" fillId="4" borderId="12" xfId="0" applyFont="1" applyFill="1" applyBorder="1"/>
    <xf numFmtId="0" fontId="28" fillId="4" borderId="0" xfId="0" applyFont="1" applyFill="1"/>
    <xf numFmtId="0" fontId="28" fillId="4" borderId="0" xfId="0" applyFont="1" applyFill="1" applyBorder="1"/>
    <xf numFmtId="0" fontId="0" fillId="0" borderId="1" xfId="0" applyFont="1" applyBorder="1"/>
    <xf numFmtId="0" fontId="29" fillId="46" borderId="1" xfId="0" applyFont="1" applyFill="1" applyBorder="1"/>
    <xf numFmtId="0" fontId="30" fillId="0" borderId="1" xfId="0" applyFont="1" applyFill="1" applyBorder="1" applyAlignment="1">
      <alignment vertical="center"/>
    </xf>
    <xf numFmtId="0" fontId="31" fillId="45" borderId="1" xfId="0" applyFont="1" applyFill="1" applyBorder="1" applyAlignment="1">
      <alignment vertical="center"/>
    </xf>
    <xf numFmtId="0" fontId="0" fillId="0" borderId="1" xfId="0" quotePrefix="1" applyFont="1" applyFill="1" applyBorder="1" applyAlignment="1">
      <alignment wrapText="1"/>
    </xf>
    <xf numFmtId="0" fontId="31" fillId="0" borderId="1" xfId="0" applyFont="1" applyFill="1" applyBorder="1" applyAlignment="1">
      <alignment vertical="center"/>
    </xf>
    <xf numFmtId="0" fontId="32" fillId="4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wrapText="1"/>
    </xf>
    <xf numFmtId="0" fontId="31" fillId="47" borderId="1" xfId="0" applyFont="1" applyFill="1" applyBorder="1" applyAlignment="1">
      <alignment vertical="center"/>
    </xf>
    <xf numFmtId="0" fontId="0" fillId="0" borderId="1" xfId="0" quotePrefix="1" applyFont="1" applyFill="1" applyBorder="1"/>
    <xf numFmtId="0" fontId="33" fillId="45" borderId="1" xfId="0" applyFont="1" applyFill="1" applyBorder="1" applyAlignment="1">
      <alignment vertical="center"/>
    </xf>
    <xf numFmtId="0" fontId="34" fillId="45" borderId="1" xfId="0" applyFont="1" applyFill="1" applyBorder="1" applyAlignment="1">
      <alignment vertical="center"/>
    </xf>
    <xf numFmtId="0" fontId="0" fillId="0" borderId="1" xfId="0" quotePrefix="1" applyFont="1" applyBorder="1"/>
    <xf numFmtId="0" fontId="31" fillId="45" borderId="1" xfId="0" applyFont="1" applyFill="1" applyBorder="1"/>
    <xf numFmtId="0" fontId="32" fillId="45" borderId="1" xfId="0" applyFont="1" applyFill="1" applyBorder="1"/>
    <xf numFmtId="0" fontId="31" fillId="45" borderId="1" xfId="0" quotePrefix="1" applyFont="1" applyFill="1" applyBorder="1" applyAlignment="1">
      <alignment vertical="center"/>
    </xf>
    <xf numFmtId="0" fontId="34" fillId="45" borderId="1" xfId="0" applyFont="1" applyFill="1" applyBorder="1"/>
    <xf numFmtId="0" fontId="0" fillId="4" borderId="2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31" fillId="49" borderId="1" xfId="0" applyFont="1" applyFill="1" applyBorder="1" applyAlignment="1">
      <alignment vertical="center"/>
    </xf>
    <xf numFmtId="0" fontId="32" fillId="49" borderId="1" xfId="0" applyFont="1" applyFill="1" applyBorder="1" applyAlignment="1">
      <alignment vertical="center"/>
    </xf>
    <xf numFmtId="0" fontId="9" fillId="49" borderId="1" xfId="0" applyFont="1" applyFill="1" applyBorder="1" applyAlignment="1">
      <alignment wrapText="1"/>
    </xf>
    <xf numFmtId="0" fontId="12" fillId="49" borderId="1" xfId="0" applyFont="1" applyFill="1" applyBorder="1"/>
    <xf numFmtId="0" fontId="0" fillId="47" borderId="1" xfId="0" applyFill="1" applyBorder="1" applyAlignment="1">
      <alignment wrapText="1"/>
    </xf>
    <xf numFmtId="0" fontId="0" fillId="49" borderId="1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50" borderId="1" xfId="0" applyFont="1" applyFill="1" applyBorder="1"/>
    <xf numFmtId="0" fontId="12" fillId="50" borderId="1" xfId="0" applyFont="1" applyFill="1" applyBorder="1"/>
    <xf numFmtId="0" fontId="33" fillId="49" borderId="1" xfId="0" applyFont="1" applyFill="1" applyBorder="1" applyAlignment="1">
      <alignment vertical="center"/>
    </xf>
    <xf numFmtId="0" fontId="34" fillId="49" borderId="1" xfId="0" applyFont="1" applyFill="1" applyBorder="1" applyAlignment="1">
      <alignment vertical="center"/>
    </xf>
    <xf numFmtId="0" fontId="31" fillId="49" borderId="1" xfId="0" applyFont="1" applyFill="1" applyBorder="1"/>
    <xf numFmtId="0" fontId="32" fillId="49" borderId="1" xfId="0" applyFont="1" applyFill="1" applyBorder="1"/>
    <xf numFmtId="0" fontId="33" fillId="0" borderId="1" xfId="0" applyFont="1" applyBorder="1" applyAlignment="1">
      <alignment vertical="center"/>
    </xf>
    <xf numFmtId="0" fontId="33" fillId="0" borderId="1" xfId="0" applyFont="1" applyFill="1" applyBorder="1" applyAlignment="1">
      <alignment vertical="center"/>
    </xf>
    <xf numFmtId="0" fontId="0" fillId="0" borderId="0" xfId="0" applyFont="1"/>
    <xf numFmtId="0" fontId="29" fillId="49" borderId="1" xfId="0" applyFont="1" applyFill="1" applyBorder="1"/>
    <xf numFmtId="0" fontId="28" fillId="4" borderId="1" xfId="0" applyFont="1" applyFill="1" applyBorder="1"/>
    <xf numFmtId="0" fontId="0" fillId="4" borderId="13" xfId="0" applyFill="1" applyBorder="1"/>
    <xf numFmtId="0" fontId="1" fillId="4" borderId="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distributed"/>
    </xf>
    <xf numFmtId="164" fontId="0" fillId="4" borderId="13" xfId="0" applyNumberFormat="1" applyFill="1" applyBorder="1"/>
    <xf numFmtId="0" fontId="9" fillId="44" borderId="1" xfId="0" applyFont="1" applyFill="1" applyBorder="1"/>
    <xf numFmtId="0" fontId="29" fillId="44" borderId="1" xfId="0" applyFont="1" applyFill="1" applyBorder="1"/>
    <xf numFmtId="0" fontId="9" fillId="44" borderId="1" xfId="0" applyFont="1" applyFill="1" applyBorder="1" applyAlignment="1">
      <alignment wrapText="1"/>
    </xf>
    <xf numFmtId="0" fontId="9" fillId="49" borderId="1" xfId="0" applyFont="1" applyFill="1" applyBorder="1"/>
    <xf numFmtId="0" fontId="9" fillId="0" borderId="0" xfId="0" applyFont="1" applyFill="1" applyBorder="1"/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2" fillId="0" borderId="1" xfId="0" applyFont="1" applyFill="1" applyBorder="1" applyAlignment="1">
      <alignment vertical="center"/>
    </xf>
    <xf numFmtId="0" fontId="33" fillId="0" borderId="1" xfId="0" quotePrefix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wrapText="1"/>
    </xf>
    <xf numFmtId="0" fontId="0" fillId="5" borderId="1" xfId="0" applyFont="1" applyFill="1" applyBorder="1" applyAlignment="1">
      <alignment vertical="distributed" wrapText="1"/>
    </xf>
    <xf numFmtId="0" fontId="0" fillId="0" borderId="1" xfId="0" applyFont="1" applyBorder="1" applyAlignment="1">
      <alignment wrapText="1"/>
    </xf>
    <xf numFmtId="0" fontId="32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/>
    </xf>
    <xf numFmtId="0" fontId="32" fillId="0" borderId="1" xfId="0" applyFont="1" applyFill="1" applyBorder="1" applyAlignment="1">
      <alignment vertical="center"/>
    </xf>
    <xf numFmtId="0" fontId="0" fillId="50" borderId="1" xfId="0" applyFont="1" applyFill="1" applyBorder="1" applyAlignment="1">
      <alignment vertical="distributed" wrapText="1"/>
    </xf>
    <xf numFmtId="0" fontId="0" fillId="3" borderId="1" xfId="0" applyFont="1" applyFill="1" applyBorder="1" applyAlignment="1">
      <alignment vertical="distributed" wrapText="1"/>
    </xf>
    <xf numFmtId="0" fontId="0" fillId="4" borderId="1" xfId="0" applyFont="1" applyFill="1" applyBorder="1" applyAlignment="1">
      <alignment wrapText="1"/>
    </xf>
    <xf numFmtId="0" fontId="4" fillId="4" borderId="1" xfId="1" applyFont="1" applyFill="1" applyBorder="1" applyAlignment="1">
      <alignment horizontal="left" wrapText="1"/>
    </xf>
    <xf numFmtId="0" fontId="35" fillId="0" borderId="1" xfId="0" applyFont="1" applyFill="1" applyBorder="1" applyAlignment="1">
      <alignment vertical="center"/>
    </xf>
    <xf numFmtId="0" fontId="32" fillId="0" borderId="1" xfId="0" applyFont="1" applyFill="1" applyBorder="1"/>
    <xf numFmtId="0" fontId="32" fillId="4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vertical="center"/>
    </xf>
    <xf numFmtId="17" fontId="0" fillId="4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wrapText="1"/>
    </xf>
    <xf numFmtId="0" fontId="3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distributed" wrapText="1"/>
    </xf>
    <xf numFmtId="0" fontId="31" fillId="5" borderId="1" xfId="0" applyFont="1" applyFill="1" applyBorder="1" applyAlignment="1">
      <alignment wrapText="1"/>
    </xf>
    <xf numFmtId="0" fontId="31" fillId="0" borderId="1" xfId="0" applyFont="1" applyFill="1" applyBorder="1"/>
    <xf numFmtId="0" fontId="31" fillId="4" borderId="1" xfId="0" applyFont="1" applyFill="1" applyBorder="1"/>
    <xf numFmtId="0" fontId="31" fillId="4" borderId="1" xfId="0" applyFont="1" applyFill="1" applyBorder="1" applyAlignment="1">
      <alignment horizontal="left"/>
    </xf>
    <xf numFmtId="17" fontId="32" fillId="4" borderId="1" xfId="0" applyNumberFormat="1" applyFont="1" applyFill="1" applyBorder="1" applyAlignment="1">
      <alignment horizontal="left" wrapText="1"/>
    </xf>
    <xf numFmtId="17" fontId="0" fillId="4" borderId="1" xfId="0" applyNumberFormat="1" applyFont="1" applyFill="1" applyBorder="1" applyAlignment="1">
      <alignment wrapText="1"/>
    </xf>
    <xf numFmtId="0" fontId="31" fillId="4" borderId="1" xfId="0" applyFont="1" applyFill="1" applyBorder="1" applyAlignment="1">
      <alignment horizontal="left" wrapText="1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distributed" wrapText="1"/>
    </xf>
    <xf numFmtId="0" fontId="33" fillId="7" borderId="1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27" fillId="0" borderId="1" xfId="0" applyFont="1" applyBorder="1"/>
    <xf numFmtId="0" fontId="0" fillId="6" borderId="1" xfId="0" applyFont="1" applyFill="1" applyBorder="1"/>
    <xf numFmtId="0" fontId="0" fillId="0" borderId="0" xfId="0" applyFont="1" applyFill="1"/>
    <xf numFmtId="0" fontId="33" fillId="8" borderId="1" xfId="0" applyFont="1" applyFill="1" applyBorder="1" applyAlignment="1">
      <alignment vertical="center"/>
    </xf>
    <xf numFmtId="0" fontId="33" fillId="4" borderId="1" xfId="0" applyFont="1" applyFill="1" applyBorder="1" applyAlignment="1">
      <alignment vertical="center"/>
    </xf>
    <xf numFmtId="0" fontId="33" fillId="6" borderId="1" xfId="0" applyFont="1" applyFill="1" applyBorder="1" applyAlignment="1">
      <alignment vertical="center"/>
    </xf>
    <xf numFmtId="0" fontId="0" fillId="0" borderId="0" xfId="0" applyFont="1" applyBorder="1"/>
    <xf numFmtId="0" fontId="0" fillId="4" borderId="13" xfId="0" applyFont="1" applyFill="1" applyBorder="1"/>
    <xf numFmtId="164" fontId="0" fillId="4" borderId="13" xfId="0" applyNumberFormat="1" applyFont="1" applyFill="1" applyBorder="1"/>
    <xf numFmtId="0" fontId="0" fillId="44" borderId="1" xfId="0" applyFont="1" applyFill="1" applyBorder="1"/>
    <xf numFmtId="0" fontId="32" fillId="44" borderId="1" xfId="0" applyFont="1" applyFill="1" applyBorder="1" applyAlignment="1">
      <alignment vertical="center"/>
    </xf>
    <xf numFmtId="0" fontId="34" fillId="44" borderId="1" xfId="0" applyFont="1" applyFill="1" applyBorder="1" applyAlignment="1">
      <alignment vertical="center"/>
    </xf>
    <xf numFmtId="0" fontId="31" fillId="44" borderId="1" xfId="0" applyFont="1" applyFill="1" applyBorder="1" applyAlignment="1">
      <alignment horizontal="left" vertical="center"/>
    </xf>
    <xf numFmtId="0" fontId="32" fillId="44" borderId="1" xfId="0" applyFont="1" applyFill="1" applyBorder="1"/>
    <xf numFmtId="0" fontId="0" fillId="49" borderId="1" xfId="0" applyFont="1" applyFill="1" applyBorder="1"/>
    <xf numFmtId="0" fontId="31" fillId="49" borderId="1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12" fillId="51" borderId="1" xfId="0" applyFont="1" applyFill="1" applyBorder="1"/>
    <xf numFmtId="0" fontId="9" fillId="51" borderId="1" xfId="0" applyFont="1" applyFill="1" applyBorder="1" applyAlignment="1">
      <alignment wrapText="1"/>
    </xf>
    <xf numFmtId="0" fontId="0" fillId="51" borderId="1" xfId="0" applyFont="1" applyFill="1" applyBorder="1" applyAlignment="1">
      <alignment wrapText="1"/>
    </xf>
    <xf numFmtId="0" fontId="9" fillId="51" borderId="1" xfId="0" applyFont="1" applyFill="1" applyBorder="1"/>
    <xf numFmtId="0" fontId="29" fillId="51" borderId="1" xfId="0" applyFont="1" applyFill="1" applyBorder="1"/>
    <xf numFmtId="0" fontId="9" fillId="42" borderId="1" xfId="0" applyFont="1" applyFill="1" applyBorder="1"/>
    <xf numFmtId="0" fontId="9" fillId="0" borderId="0" xfId="0" applyFont="1"/>
    <xf numFmtId="0" fontId="0" fillId="51" borderId="1" xfId="0" applyFont="1" applyFill="1" applyBorder="1"/>
    <xf numFmtId="0" fontId="33" fillId="51" borderId="1" xfId="0" applyFont="1" applyFill="1" applyBorder="1" applyAlignment="1">
      <alignment vertical="center"/>
    </xf>
    <xf numFmtId="0" fontId="31" fillId="51" borderId="1" xfId="0" applyFont="1" applyFill="1" applyBorder="1" applyAlignment="1">
      <alignment vertical="center"/>
    </xf>
    <xf numFmtId="0" fontId="0" fillId="4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51" borderId="0" xfId="0" applyFont="1" applyFill="1" applyBorder="1"/>
    <xf numFmtId="0" fontId="33" fillId="42" borderId="1" xfId="0" applyFont="1" applyFill="1" applyBorder="1" applyAlignment="1">
      <alignment vertical="center"/>
    </xf>
    <xf numFmtId="0" fontId="0" fillId="42" borderId="1" xfId="0" applyFont="1" applyFill="1" applyBorder="1"/>
    <xf numFmtId="0" fontId="0" fillId="50" borderId="1" xfId="0" applyFont="1" applyFill="1" applyBorder="1" applyAlignment="1">
      <alignment wrapText="1"/>
    </xf>
    <xf numFmtId="0" fontId="34" fillId="42" borderId="1" xfId="0" applyFont="1" applyFill="1" applyBorder="1" applyAlignment="1">
      <alignment vertical="center"/>
    </xf>
    <xf numFmtId="0" fontId="32" fillId="51" borderId="1" xfId="0" applyFont="1" applyFill="1" applyBorder="1" applyAlignment="1">
      <alignment vertical="center"/>
    </xf>
    <xf numFmtId="0" fontId="34" fillId="51" borderId="1" xfId="0" applyFont="1" applyFill="1" applyBorder="1" applyAlignment="1">
      <alignment vertical="center"/>
    </xf>
    <xf numFmtId="0" fontId="0" fillId="48" borderId="1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9" fillId="42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9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50" borderId="2" xfId="0" applyFont="1" applyFill="1" applyBorder="1"/>
    <xf numFmtId="0" fontId="0" fillId="3" borderId="2" xfId="0" applyFont="1" applyFill="1" applyBorder="1"/>
    <xf numFmtId="0" fontId="0" fillId="50" borderId="2" xfId="0" applyFont="1" applyFill="1" applyBorder="1" applyAlignment="1">
      <alignment wrapText="1"/>
    </xf>
    <xf numFmtId="0" fontId="0" fillId="2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50" borderId="1" xfId="0" quotePrefix="1" applyFont="1" applyFill="1" applyBorder="1"/>
    <xf numFmtId="0" fontId="0" fillId="3" borderId="1" xfId="0" quotePrefix="1" applyFont="1" applyFill="1" applyBorder="1"/>
    <xf numFmtId="0" fontId="0" fillId="43" borderId="1" xfId="0" applyFont="1" applyFill="1" applyBorder="1" applyAlignment="1">
      <alignment wrapText="1"/>
    </xf>
    <xf numFmtId="0" fontId="0" fillId="43" borderId="2" xfId="0" applyFont="1" applyFill="1" applyBorder="1" applyAlignment="1">
      <alignment wrapText="1"/>
    </xf>
    <xf numFmtId="0" fontId="0" fillId="43" borderId="1" xfId="0" applyFont="1" applyFill="1" applyBorder="1"/>
    <xf numFmtId="0" fontId="0" fillId="43" borderId="2" xfId="0" applyFont="1" applyFill="1" applyBorder="1"/>
    <xf numFmtId="0" fontId="0" fillId="2" borderId="1" xfId="0" quotePrefix="1" applyFont="1" applyFill="1" applyBorder="1"/>
    <xf numFmtId="0" fontId="33" fillId="5" borderId="1" xfId="0" applyFont="1" applyFill="1" applyBorder="1" applyAlignment="1">
      <alignment vertical="center"/>
    </xf>
    <xf numFmtId="0" fontId="0" fillId="42" borderId="1" xfId="0" quotePrefix="1" applyFont="1" applyFill="1" applyBorder="1"/>
    <xf numFmtId="0" fontId="33" fillId="46" borderId="1" xfId="0" applyFont="1" applyFill="1" applyBorder="1" applyAlignment="1">
      <alignment vertical="center"/>
    </xf>
    <xf numFmtId="0" fontId="34" fillId="46" borderId="1" xfId="0" quotePrefix="1" applyFont="1" applyFill="1" applyBorder="1" applyAlignment="1">
      <alignment vertical="center"/>
    </xf>
    <xf numFmtId="0" fontId="33" fillId="0" borderId="1" xfId="0" quotePrefix="1" applyFont="1" applyFill="1" applyBorder="1" applyAlignment="1">
      <alignment vertical="center"/>
    </xf>
    <xf numFmtId="0" fontId="34" fillId="46" borderId="1" xfId="0" applyFont="1" applyFill="1" applyBorder="1" applyAlignment="1">
      <alignment vertical="center"/>
    </xf>
    <xf numFmtId="0" fontId="31" fillId="46" borderId="1" xfId="0" applyFont="1" applyFill="1" applyBorder="1" applyAlignment="1">
      <alignment vertical="center"/>
    </xf>
    <xf numFmtId="0" fontId="32" fillId="46" borderId="1" xfId="0" applyFont="1" applyFill="1" applyBorder="1" applyAlignment="1">
      <alignment vertical="center"/>
    </xf>
    <xf numFmtId="0" fontId="30" fillId="0" borderId="0" xfId="0" applyFont="1" applyBorder="1"/>
    <xf numFmtId="0" fontId="33" fillId="0" borderId="0" xfId="0" applyFont="1"/>
    <xf numFmtId="0" fontId="40" fillId="4" borderId="0" xfId="0" applyFont="1" applyFill="1" applyBorder="1"/>
    <xf numFmtId="0" fontId="40" fillId="4" borderId="12" xfId="0" applyFont="1" applyFill="1" applyBorder="1"/>
    <xf numFmtId="0" fontId="40" fillId="4" borderId="0" xfId="0" applyFont="1" applyFill="1"/>
    <xf numFmtId="0" fontId="33" fillId="0" borderId="1" xfId="0" applyFont="1" applyBorder="1"/>
    <xf numFmtId="0" fontId="33" fillId="4" borderId="1" xfId="0" applyFont="1" applyFill="1" applyBorder="1"/>
    <xf numFmtId="0" fontId="31" fillId="0" borderId="1" xfId="0" quotePrefix="1" applyFont="1" applyFill="1" applyBorder="1"/>
    <xf numFmtId="0" fontId="33" fillId="0" borderId="1" xfId="0" quotePrefix="1" applyFont="1" applyFill="1" applyBorder="1" applyAlignment="1">
      <alignment wrapText="1"/>
    </xf>
    <xf numFmtId="0" fontId="33" fillId="0" borderId="0" xfId="0" applyFont="1" applyBorder="1"/>
    <xf numFmtId="0" fontId="33" fillId="0" borderId="1" xfId="0" applyFont="1" applyFill="1" applyBorder="1" applyAlignment="1">
      <alignment wrapText="1"/>
    </xf>
    <xf numFmtId="0" fontId="34" fillId="45" borderId="1" xfId="0" applyFont="1" applyFill="1" applyBorder="1" applyAlignment="1">
      <alignment wrapText="1"/>
    </xf>
    <xf numFmtId="0" fontId="33" fillId="47" borderId="1" xfId="0" applyFont="1" applyFill="1" applyBorder="1" applyAlignment="1">
      <alignment wrapText="1"/>
    </xf>
    <xf numFmtId="0" fontId="33" fillId="47" borderId="1" xfId="0" applyFont="1" applyFill="1" applyBorder="1"/>
    <xf numFmtId="0" fontId="33" fillId="0" borderId="1" xfId="0" applyFont="1" applyFill="1" applyBorder="1"/>
    <xf numFmtId="0" fontId="34" fillId="49" borderId="1" xfId="0" applyFont="1" applyFill="1" applyBorder="1" applyAlignment="1">
      <alignment wrapText="1"/>
    </xf>
    <xf numFmtId="0" fontId="33" fillId="0" borderId="1" xfId="0" quotePrefix="1" applyFont="1" applyFill="1" applyBorder="1"/>
    <xf numFmtId="0" fontId="33" fillId="0" borderId="1" xfId="0" quotePrefix="1" applyFont="1" applyBorder="1"/>
    <xf numFmtId="0" fontId="33" fillId="48" borderId="1" xfId="0" applyFont="1" applyFill="1" applyBorder="1"/>
    <xf numFmtId="0" fontId="33" fillId="3" borderId="1" xfId="0" applyFont="1" applyFill="1" applyBorder="1"/>
    <xf numFmtId="0" fontId="33" fillId="49" borderId="1" xfId="0" applyFont="1" applyFill="1" applyBorder="1" applyAlignment="1">
      <alignment wrapText="1"/>
    </xf>
    <xf numFmtId="0" fontId="33" fillId="9" borderId="1" xfId="0" applyFont="1" applyFill="1" applyBorder="1" applyAlignment="1">
      <alignment vertical="center"/>
    </xf>
    <xf numFmtId="0" fontId="34" fillId="9" borderId="1" xfId="0" applyFont="1" applyFill="1" applyBorder="1" applyAlignment="1">
      <alignment vertical="center"/>
    </xf>
    <xf numFmtId="0" fontId="34" fillId="9" borderId="1" xfId="0" quotePrefix="1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1" xfId="0" quotePrefix="1" applyFont="1" applyFill="1" applyBorder="1" applyAlignment="1">
      <alignment vertical="center"/>
    </xf>
    <xf numFmtId="0" fontId="34" fillId="49" borderId="1" xfId="0" applyFont="1" applyFill="1" applyBorder="1"/>
    <xf numFmtId="0" fontId="32" fillId="2" borderId="1" xfId="0" applyFont="1" applyFill="1" applyBorder="1" applyAlignment="1">
      <alignment vertical="center"/>
    </xf>
    <xf numFmtId="0" fontId="41" fillId="45" borderId="1" xfId="0" applyFont="1" applyFill="1" applyBorder="1" applyAlignment="1">
      <alignment vertical="center" wrapText="1"/>
    </xf>
    <xf numFmtId="0" fontId="34" fillId="2" borderId="1" xfId="0" applyFont="1" applyFill="1" applyBorder="1" applyAlignment="1">
      <alignment vertical="center"/>
    </xf>
    <xf numFmtId="0" fontId="12" fillId="0" borderId="1" xfId="0" applyFont="1" applyBorder="1"/>
    <xf numFmtId="0" fontId="9" fillId="0" borderId="1" xfId="0" applyFont="1" applyBorder="1"/>
    <xf numFmtId="0" fontId="0" fillId="0" borderId="1" xfId="0" applyFill="1" applyBorder="1" applyAlignment="1">
      <alignment vertical="distributed" wrapText="1"/>
    </xf>
    <xf numFmtId="0" fontId="0" fillId="7" borderId="1" xfId="0" applyFill="1" applyBorder="1" applyAlignment="1">
      <alignment vertical="distributed" wrapText="1"/>
    </xf>
    <xf numFmtId="0" fontId="30" fillId="0" borderId="14" xfId="0" applyFont="1" applyBorder="1"/>
    <xf numFmtId="0" fontId="30" fillId="0" borderId="14" xfId="0" applyFont="1" applyBorder="1" applyAlignment="1">
      <alignment vertical="center"/>
    </xf>
    <xf numFmtId="0" fontId="30" fillId="0" borderId="14" xfId="0" applyFont="1" applyFill="1" applyBorder="1" applyAlignment="1">
      <alignment vertical="center"/>
    </xf>
    <xf numFmtId="0" fontId="30" fillId="0" borderId="15" xfId="0" applyFont="1" applyFill="1" applyBorder="1"/>
    <xf numFmtId="0" fontId="30" fillId="4" borderId="1" xfId="0" applyFont="1" applyFill="1" applyBorder="1"/>
    <xf numFmtId="0" fontId="0" fillId="0" borderId="2" xfId="0" applyFill="1" applyBorder="1" applyAlignment="1">
      <alignment vertical="distributed" wrapText="1"/>
    </xf>
    <xf numFmtId="0" fontId="30" fillId="0" borderId="15" xfId="0" applyFont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0" fillId="8" borderId="1" xfId="0" applyFill="1" applyBorder="1" applyAlignment="1">
      <alignment vertical="distributed" wrapText="1"/>
    </xf>
    <xf numFmtId="0" fontId="0" fillId="9" borderId="1" xfId="0" applyFont="1" applyFill="1" applyBorder="1"/>
    <xf numFmtId="0" fontId="0" fillId="9" borderId="1" xfId="0" applyFont="1" applyFill="1" applyBorder="1" applyAlignment="1">
      <alignment vertical="distributed" wrapText="1"/>
    </xf>
    <xf numFmtId="0" fontId="0" fillId="10" borderId="1" xfId="0" applyFont="1" applyFill="1" applyBorder="1" applyAlignment="1">
      <alignment vertical="distributed" wrapText="1"/>
    </xf>
    <xf numFmtId="0" fontId="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3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52" borderId="1" xfId="0" applyFill="1" applyBorder="1" applyAlignment="1">
      <alignment horizontal="center"/>
    </xf>
    <xf numFmtId="10" fontId="0" fillId="52" borderId="1" xfId="0" applyNumberFormat="1" applyFill="1" applyBorder="1" applyAlignment="1">
      <alignment horizontal="center"/>
    </xf>
    <xf numFmtId="0" fontId="0" fillId="53" borderId="1" xfId="0" applyFill="1" applyBorder="1" applyAlignment="1">
      <alignment horizontal="center"/>
    </xf>
    <xf numFmtId="10" fontId="0" fillId="53" borderId="1" xfId="0" applyNumberFormat="1" applyFill="1" applyBorder="1" applyAlignment="1">
      <alignment horizontal="center"/>
    </xf>
    <xf numFmtId="0" fontId="0" fillId="54" borderId="1" xfId="0" applyFill="1" applyBorder="1" applyAlignment="1">
      <alignment horizontal="center"/>
    </xf>
    <xf numFmtId="10" fontId="0" fillId="54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0" applyNumberFormat="1" applyFill="1" applyBorder="1" applyAlignment="1">
      <alignment horizontal="center"/>
    </xf>
    <xf numFmtId="0" fontId="0" fillId="51" borderId="1" xfId="0" applyFill="1" applyBorder="1" applyAlignment="1">
      <alignment horizontal="center"/>
    </xf>
    <xf numFmtId="10" fontId="0" fillId="51" borderId="1" xfId="0" applyNumberFormat="1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10" fontId="0" fillId="42" borderId="1" xfId="0" applyNumberFormat="1" applyFill="1" applyBorder="1" applyAlignment="1">
      <alignment horizontal="center"/>
    </xf>
    <xf numFmtId="0" fontId="0" fillId="44" borderId="1" xfId="0" applyFill="1" applyBorder="1" applyAlignment="1">
      <alignment horizontal="center"/>
    </xf>
    <xf numFmtId="10" fontId="0" fillId="44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vertical="distributed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10" fontId="0" fillId="0" borderId="1" xfId="0" applyNumberFormat="1" applyBorder="1"/>
    <xf numFmtId="0" fontId="0" fillId="51" borderId="1" xfId="0" applyFill="1" applyBorder="1"/>
    <xf numFmtId="0" fontId="0" fillId="52" borderId="1" xfId="0" applyFill="1" applyBorder="1"/>
    <xf numFmtId="0" fontId="0" fillId="53" borderId="1" xfId="0" applyFill="1" applyBorder="1"/>
    <xf numFmtId="0" fontId="0" fillId="42" borderId="1" xfId="0" applyFill="1" applyBorder="1"/>
    <xf numFmtId="0" fontId="0" fillId="44" borderId="1" xfId="0" applyFill="1" applyBorder="1"/>
    <xf numFmtId="0" fontId="0" fillId="54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0" borderId="1" xfId="0" applyFill="1" applyBorder="1"/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distributed"/>
    </xf>
    <xf numFmtId="0" fontId="0" fillId="0" borderId="0" xfId="0" applyBorder="1"/>
    <xf numFmtId="0" fontId="0" fillId="0" borderId="13" xfId="0" applyBorder="1"/>
    <xf numFmtId="0" fontId="0" fillId="43" borderId="2" xfId="0" applyFill="1" applyBorder="1"/>
    <xf numFmtId="0" fontId="0" fillId="43" borderId="16" xfId="0" applyFill="1" applyBorder="1"/>
    <xf numFmtId="0" fontId="0" fillId="43" borderId="13" xfId="0" applyFill="1" applyBorder="1"/>
    <xf numFmtId="10" fontId="0" fillId="51" borderId="1" xfId="0" applyNumberFormat="1" applyFill="1" applyBorder="1"/>
    <xf numFmtId="10" fontId="0" fillId="52" borderId="1" xfId="0" applyNumberFormat="1" applyFill="1" applyBorder="1"/>
    <xf numFmtId="10" fontId="0" fillId="53" borderId="1" xfId="0" applyNumberFormat="1" applyFill="1" applyBorder="1"/>
    <xf numFmtId="10" fontId="0" fillId="44" borderId="1" xfId="0" applyNumberFormat="1" applyFill="1" applyBorder="1"/>
    <xf numFmtId="10" fontId="0" fillId="54" borderId="1" xfId="0" applyNumberFormat="1" applyFill="1" applyBorder="1"/>
    <xf numFmtId="10" fontId="0" fillId="9" borderId="1" xfId="0" applyNumberFormat="1" applyFill="1" applyBorder="1"/>
    <xf numFmtId="10" fontId="0" fillId="42" borderId="1" xfId="0" applyNumberFormat="1" applyFill="1" applyBorder="1"/>
    <xf numFmtId="10" fontId="0" fillId="4" borderId="1" xfId="0" applyNumberFormat="1" applyFill="1" applyBorder="1"/>
    <xf numFmtId="0" fontId="0" fillId="0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9" borderId="1" xfId="0" quotePrefix="1" applyFont="1" applyFill="1" applyBorder="1" applyAlignment="1">
      <alignment vertical="center"/>
    </xf>
    <xf numFmtId="0" fontId="0" fillId="9" borderId="1" xfId="0" quotePrefix="1" applyFont="1" applyFill="1" applyBorder="1" applyAlignment="1">
      <alignment vertical="distributed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FF"/>
      <color rgb="FFFF99FF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Stanley Park Lifelist Report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Card'!$B$2</c:f>
              <c:strCache>
                <c:ptCount val="1"/>
                <c:pt idx="0">
                  <c:v># of entries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42005683170104E-2"/>
                  <c:y val="-2.2753132631594115E-3"/>
                </c:manualLayout>
              </c:layout>
              <c:tx>
                <c:rich>
                  <a:bodyPr/>
                  <a:lstStyle/>
                  <a:p>
                    <a:fld id="{152DF705-220F-4C69-AC8D-8952E055EDD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428E-4712-9546-D7FDA042B8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89F160-566A-4293-9343-65269F19DB3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28E-4712-9546-D7FDA042B8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4E6FC5-7D45-483E-B2D2-4AFCFA1FC56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28E-4712-9546-D7FDA042B8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B6E2D6-082B-4695-8772-5A7E72AD71D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28E-4712-9546-D7FDA042B8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BD7BF8-E01B-429B-A22F-E10643EF37D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28E-4712-9546-D7FDA042B8EE}"/>
                </c:ext>
              </c:extLst>
            </c:dLbl>
            <c:dLbl>
              <c:idx val="5"/>
              <c:layout>
                <c:manualLayout>
                  <c:x val="5.2100284158505834E-3"/>
                  <c:y val="-8.6461904000054546E-2"/>
                </c:manualLayout>
              </c:layout>
              <c:tx>
                <c:rich>
                  <a:bodyPr/>
                  <a:lstStyle/>
                  <a:p>
                    <a:fld id="{D9913208-8A33-4559-A59E-4583DC14814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428E-4712-9546-D7FDA042B8EE}"/>
                </c:ext>
              </c:extLst>
            </c:dLbl>
            <c:dLbl>
              <c:idx val="6"/>
              <c:layout>
                <c:manualLayout>
                  <c:x val="-3.4733522772336799E-3"/>
                  <c:y val="-4.5506265263186643E-2"/>
                </c:manualLayout>
              </c:layout>
              <c:tx>
                <c:rich>
                  <a:bodyPr/>
                  <a:lstStyle/>
                  <a:p>
                    <a:fld id="{8F8306DA-CEAF-4BBA-A7A4-F19E5810001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428E-4712-9546-D7FDA042B8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02B7FA-6F14-4C1D-91F3-F8525FD011B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28E-4712-9546-D7FDA042B8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BBAEE1-3327-4FF0-AA02-EF1202D23E3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28E-4712-9546-D7FDA042B8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5E7D7E-4C68-4B31-9B21-EFE801581F1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28E-4712-9546-D7FDA042B8EE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Card'!$A$3:$A$12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Card'!$B$3:$B$12</c:f>
              <c:numCache>
                <c:formatCode>General</c:formatCode>
                <c:ptCount val="10"/>
                <c:pt idx="0">
                  <c:v>290</c:v>
                </c:pt>
                <c:pt idx="1">
                  <c:v>64</c:v>
                </c:pt>
                <c:pt idx="2">
                  <c:v>17</c:v>
                </c:pt>
                <c:pt idx="3">
                  <c:v>80</c:v>
                </c:pt>
                <c:pt idx="4">
                  <c:v>275</c:v>
                </c:pt>
                <c:pt idx="5">
                  <c:v>115</c:v>
                </c:pt>
                <c:pt idx="6">
                  <c:v>105</c:v>
                </c:pt>
                <c:pt idx="7">
                  <c:v>39</c:v>
                </c:pt>
                <c:pt idx="8">
                  <c:v>550</c:v>
                </c:pt>
                <c:pt idx="9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'Report Card'!$F$3:$F$12</c15:f>
                <c15:dlblRangeCache>
                  <c:ptCount val="10"/>
                  <c:pt idx="0">
                    <c:v>90.29% confirmed</c:v>
                  </c:pt>
                  <c:pt idx="1">
                    <c:v>73.44% confirmed</c:v>
                  </c:pt>
                  <c:pt idx="2">
                    <c:v>88.24% confirmed</c:v>
                  </c:pt>
                  <c:pt idx="3">
                    <c:v>27.50% confirmed</c:v>
                  </c:pt>
                  <c:pt idx="4">
                    <c:v>86.33% confirmed</c:v>
                  </c:pt>
                  <c:pt idx="5">
                    <c:v>88.60% confirmed</c:v>
                  </c:pt>
                  <c:pt idx="6">
                    <c:v>95.19% confirmed</c:v>
                  </c:pt>
                  <c:pt idx="7">
                    <c:v>33.33% confirmed</c:v>
                  </c:pt>
                  <c:pt idx="8">
                    <c:v>74.54% confirmed</c:v>
                  </c:pt>
                  <c:pt idx="9">
                    <c:v>11.76% confirmed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8E-4712-9546-D7FDA042B8EE}"/>
            </c:ext>
          </c:extLst>
        </c:ser>
        <c:ser>
          <c:idx val="1"/>
          <c:order val="1"/>
          <c:tx>
            <c:strRef>
              <c:f>'Report Card'!$C$2</c:f>
              <c:strCache>
                <c:ptCount val="1"/>
                <c:pt idx="0">
                  <c:v># of species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8E-4712-9546-D7FDA042B8EE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28E-4712-9546-D7FDA042B8EE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8E-4712-9546-D7FDA042B8EE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28E-4712-9546-D7FDA042B8EE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8E-4712-9546-D7FDA042B8EE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28E-4712-9546-D7FDA042B8EE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8E-4712-9546-D7FDA042B8EE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28E-4712-9546-D7FDA042B8EE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28E-4712-9546-D7FDA042B8EE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28E-4712-9546-D7FDA042B8EE}"/>
              </c:ext>
            </c:extLst>
          </c:dPt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3175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'Report Card'!$A$3:$A$12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Card'!$C$3:$C$12</c:f>
              <c:numCache>
                <c:formatCode>General</c:formatCode>
                <c:ptCount val="10"/>
                <c:pt idx="0">
                  <c:v>278</c:v>
                </c:pt>
                <c:pt idx="1">
                  <c:v>64</c:v>
                </c:pt>
                <c:pt idx="2">
                  <c:v>17</c:v>
                </c:pt>
                <c:pt idx="3">
                  <c:v>80</c:v>
                </c:pt>
                <c:pt idx="4">
                  <c:v>256</c:v>
                </c:pt>
                <c:pt idx="5">
                  <c:v>114</c:v>
                </c:pt>
                <c:pt idx="6">
                  <c:v>104</c:v>
                </c:pt>
                <c:pt idx="7">
                  <c:v>39</c:v>
                </c:pt>
                <c:pt idx="8">
                  <c:v>546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E-4712-9546-D7FDA042B8EE}"/>
            </c:ext>
          </c:extLst>
        </c:ser>
        <c:ser>
          <c:idx val="2"/>
          <c:order val="2"/>
          <c:tx>
            <c:strRef>
              <c:f>'Report Card'!$D$2</c:f>
              <c:strCache>
                <c:ptCount val="1"/>
                <c:pt idx="0">
                  <c:v># of confirmed species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28E-4712-9546-D7FDA042B8EE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28E-4712-9546-D7FDA042B8EE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28E-4712-9546-D7FDA042B8EE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28E-4712-9546-D7FDA042B8EE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28E-4712-9546-D7FDA042B8EE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28E-4712-9546-D7FDA042B8EE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28E-4712-9546-D7FDA042B8EE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28E-4712-9546-D7FDA042B8EE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28E-4712-9546-D7FDA042B8EE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28E-4712-9546-D7FDA042B8EE}"/>
              </c:ext>
            </c:extLst>
          </c:dPt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19050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strRef>
              <c:f>'Report Card'!$A$3:$A$12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Card'!$D$3:$D$12</c:f>
              <c:numCache>
                <c:formatCode>General</c:formatCode>
                <c:ptCount val="10"/>
                <c:pt idx="0">
                  <c:v>251</c:v>
                </c:pt>
                <c:pt idx="1">
                  <c:v>47</c:v>
                </c:pt>
                <c:pt idx="2">
                  <c:v>15</c:v>
                </c:pt>
                <c:pt idx="3">
                  <c:v>22</c:v>
                </c:pt>
                <c:pt idx="4">
                  <c:v>221</c:v>
                </c:pt>
                <c:pt idx="5">
                  <c:v>101</c:v>
                </c:pt>
                <c:pt idx="6">
                  <c:v>99</c:v>
                </c:pt>
                <c:pt idx="7">
                  <c:v>13</c:v>
                </c:pt>
                <c:pt idx="8">
                  <c:v>407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E-4712-9546-D7FDA042B8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813532127"/>
        <c:axId val="244974335"/>
      </c:barChart>
      <c:catAx>
        <c:axId val="1813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4335"/>
        <c:crosses val="autoZero"/>
        <c:auto val="1"/>
        <c:lblAlgn val="ctr"/>
        <c:lblOffset val="100"/>
        <c:noMultiLvlLbl val="0"/>
      </c:catAx>
      <c:valAx>
        <c:axId val="244974335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32127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Scrap Graph (Last seen dates for all species)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'Report Card'!$T$13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Card'!$U$13:$AN$13</c:f>
              <c:numCache>
                <c:formatCode>General</c:formatCode>
                <c:ptCount val="20"/>
                <c:pt idx="0">
                  <c:v>93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183</c:v>
                </c:pt>
                <c:pt idx="8">
                  <c:v>23</c:v>
                </c:pt>
                <c:pt idx="9">
                  <c:v>5</c:v>
                </c:pt>
                <c:pt idx="10">
                  <c:v>24</c:v>
                </c:pt>
                <c:pt idx="11">
                  <c:v>140</c:v>
                </c:pt>
                <c:pt idx="12">
                  <c:v>9</c:v>
                </c:pt>
                <c:pt idx="13">
                  <c:v>176</c:v>
                </c:pt>
                <c:pt idx="14">
                  <c:v>24</c:v>
                </c:pt>
                <c:pt idx="15">
                  <c:v>13</c:v>
                </c:pt>
                <c:pt idx="16">
                  <c:v>20</c:v>
                </c:pt>
                <c:pt idx="17">
                  <c:v>329</c:v>
                </c:pt>
                <c:pt idx="18">
                  <c:v>89</c:v>
                </c:pt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F6-4712-9E36-4825D5BFE89C}"/>
            </c:ext>
          </c:extLst>
        </c:ser>
        <c:ser>
          <c:idx val="8"/>
          <c:order val="1"/>
          <c:tx>
            <c:strRef>
              <c:f>'Report Card'!$T$11</c:f>
              <c:strCache>
                <c:ptCount val="1"/>
                <c:pt idx="0">
                  <c:v>Invertebrates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Card'!$U$11:$AN$11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178</c:v>
                </c:pt>
                <c:pt idx="8">
                  <c:v>18</c:v>
                </c:pt>
                <c:pt idx="9">
                  <c:v>0</c:v>
                </c:pt>
                <c:pt idx="10">
                  <c:v>8</c:v>
                </c:pt>
                <c:pt idx="11">
                  <c:v>39</c:v>
                </c:pt>
                <c:pt idx="12">
                  <c:v>0</c:v>
                </c:pt>
                <c:pt idx="13">
                  <c:v>67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F6-4712-9E36-4825D5BFE89C}"/>
            </c:ext>
          </c:extLst>
        </c:ser>
        <c:ser>
          <c:idx val="0"/>
          <c:order val="2"/>
          <c:tx>
            <c:strRef>
              <c:f>'Report Card'!$T$3</c:f>
              <c:strCache>
                <c:ptCount val="1"/>
                <c:pt idx="0">
                  <c:v>Birds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Card'!$U$3:$AN$3</c:f>
              <c:numCache>
                <c:formatCode>General</c:formatCode>
                <c:ptCount val="20"/>
                <c:pt idx="0">
                  <c:v>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15</c:v>
                </c:pt>
                <c:pt idx="17">
                  <c:v>75</c:v>
                </c:pt>
                <c:pt idx="18">
                  <c:v>81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712-9E36-4825D5BFE89C}"/>
            </c:ext>
          </c:extLst>
        </c:ser>
        <c:ser>
          <c:idx val="1"/>
          <c:order val="3"/>
          <c:tx>
            <c:strRef>
              <c:f>'Report Card'!$T$4</c:f>
              <c:strCache>
                <c:ptCount val="1"/>
                <c:pt idx="0">
                  <c:v>Mammals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Card'!$U$4:$AN$4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6-4712-9E36-4825D5BFE89C}"/>
            </c:ext>
          </c:extLst>
        </c:ser>
        <c:ser>
          <c:idx val="2"/>
          <c:order val="4"/>
          <c:tx>
            <c:strRef>
              <c:f>'Report Card'!$T$5</c:f>
              <c:strCache>
                <c:ptCount val="1"/>
                <c:pt idx="0">
                  <c:v>Herptiles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Card'!$U$5:$AN$5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6-4712-9E36-4825D5BFE89C}"/>
            </c:ext>
          </c:extLst>
        </c:ser>
        <c:ser>
          <c:idx val="3"/>
          <c:order val="5"/>
          <c:tx>
            <c:strRef>
              <c:f>'Report Card'!$T$6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Card'!$U$6:$AN$6</c:f>
              <c:numCache>
                <c:formatCode>General</c:formatCode>
                <c:ptCount val="2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6-4712-9E36-4825D5BFE89C}"/>
            </c:ext>
          </c:extLst>
        </c:ser>
        <c:ser>
          <c:idx val="4"/>
          <c:order val="6"/>
          <c:tx>
            <c:strRef>
              <c:f>'Report Card'!$T$7</c:f>
              <c:strCache>
                <c:ptCount val="1"/>
                <c:pt idx="0">
                  <c:v>Native Plants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Card'!$U$7:$AN$7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33</c:v>
                </c:pt>
                <c:pt idx="12">
                  <c:v>0</c:v>
                </c:pt>
                <c:pt idx="13">
                  <c:v>43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118</c:v>
                </c:pt>
                <c:pt idx="18">
                  <c:v>0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6-4712-9E36-4825D5BFE89C}"/>
            </c:ext>
          </c:extLst>
        </c:ser>
        <c:ser>
          <c:idx val="5"/>
          <c:order val="7"/>
          <c:tx>
            <c:strRef>
              <c:f>'Report Card'!$T$8</c:f>
              <c:strCache>
                <c:ptCount val="1"/>
                <c:pt idx="0">
                  <c:v>Invasive Plants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Card'!$U$8:$AN$8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42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F6-4712-9E36-4825D5BFE89C}"/>
            </c:ext>
          </c:extLst>
        </c:ser>
        <c:ser>
          <c:idx val="6"/>
          <c:order val="8"/>
          <c:tx>
            <c:strRef>
              <c:f>'Report Card'!$T$9</c:f>
              <c:strCache>
                <c:ptCount val="1"/>
                <c:pt idx="0">
                  <c:v>Fungi &amp; Lichen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Card'!$U$9:$AN$9</c:f>
              <c:numCache>
                <c:formatCode>General</c:formatCode>
                <c:ptCount val="20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F6-4712-9E36-4825D5BFE89C}"/>
            </c:ext>
          </c:extLst>
        </c:ser>
        <c:ser>
          <c:idx val="7"/>
          <c:order val="9"/>
          <c:tx>
            <c:strRef>
              <c:f>'Report Card'!$T$10</c:f>
              <c:strCache>
                <c:ptCount val="1"/>
                <c:pt idx="0">
                  <c:v>Marine Algae &amp; Seagrasses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Card'!$U$10:$AN$10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6-4712-9E36-4825D5BFE89C}"/>
            </c:ext>
          </c:extLst>
        </c:ser>
        <c:ser>
          <c:idx val="9"/>
          <c:order val="10"/>
          <c:tx>
            <c:strRef>
              <c:f>'Report Card'!$T$12</c:f>
              <c:strCache>
                <c:ptCount val="1"/>
                <c:pt idx="0">
                  <c:v>Plankton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Card'!$U$12:$AN$12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6-4712-9E36-4825D5BF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17296"/>
        <c:axId val="627750384"/>
      </c:barChart>
      <c:catAx>
        <c:axId val="5221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0384"/>
        <c:crosses val="autoZero"/>
        <c:auto val="1"/>
        <c:lblAlgn val="ctr"/>
        <c:lblOffset val="100"/>
        <c:noMultiLvlLbl val="0"/>
      </c:catAx>
      <c:valAx>
        <c:axId val="6277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Species Last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Seen Vertebrate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Card'!$T$3</c:f>
              <c:strCache>
                <c:ptCount val="1"/>
                <c:pt idx="0">
                  <c:v>Birds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Card'!$U$3:$AN$3</c:f>
              <c:numCache>
                <c:formatCode>General</c:formatCode>
                <c:ptCount val="20"/>
                <c:pt idx="0">
                  <c:v>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15</c:v>
                </c:pt>
                <c:pt idx="17">
                  <c:v>75</c:v>
                </c:pt>
                <c:pt idx="18">
                  <c:v>81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4-4D62-94F0-8F93A8A57692}"/>
            </c:ext>
          </c:extLst>
        </c:ser>
        <c:ser>
          <c:idx val="1"/>
          <c:order val="1"/>
          <c:tx>
            <c:strRef>
              <c:f>'Report Card'!$T$4</c:f>
              <c:strCache>
                <c:ptCount val="1"/>
                <c:pt idx="0">
                  <c:v>Mammals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Card'!$U$4:$AN$4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4-4D62-94F0-8F93A8A57692}"/>
            </c:ext>
          </c:extLst>
        </c:ser>
        <c:ser>
          <c:idx val="2"/>
          <c:order val="2"/>
          <c:tx>
            <c:strRef>
              <c:f>'Report Card'!$T$5</c:f>
              <c:strCache>
                <c:ptCount val="1"/>
                <c:pt idx="0">
                  <c:v>Herptiles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Card'!$U$5:$AN$5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4-4D62-94F0-8F93A8A57692}"/>
            </c:ext>
          </c:extLst>
        </c:ser>
        <c:ser>
          <c:idx val="3"/>
          <c:order val="3"/>
          <c:tx>
            <c:strRef>
              <c:f>'Report Card'!$T$6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Card'!$U$6:$AN$6</c:f>
              <c:numCache>
                <c:formatCode>General</c:formatCode>
                <c:ptCount val="2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4-4D62-94F0-8F93A8A5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100"/>
        <c:axId val="522117296"/>
        <c:axId val="627750384"/>
      </c:barChart>
      <c:catAx>
        <c:axId val="5221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0384"/>
        <c:crosses val="autoZero"/>
        <c:auto val="1"/>
        <c:lblAlgn val="ctr"/>
        <c:lblOffset val="100"/>
        <c:noMultiLvlLbl val="0"/>
      </c:catAx>
      <c:valAx>
        <c:axId val="62775038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Species Last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2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Seen Plant and Plankton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'Report Card'!$T$7</c:f>
              <c:strCache>
                <c:ptCount val="1"/>
                <c:pt idx="0">
                  <c:v>Native Plants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Card'!$U$7:$AN$7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33</c:v>
                </c:pt>
                <c:pt idx="12">
                  <c:v>0</c:v>
                </c:pt>
                <c:pt idx="13">
                  <c:v>43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118</c:v>
                </c:pt>
                <c:pt idx="18">
                  <c:v>0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9-4301-A883-11107FBD4B9E}"/>
            </c:ext>
          </c:extLst>
        </c:ser>
        <c:ser>
          <c:idx val="5"/>
          <c:order val="1"/>
          <c:tx>
            <c:strRef>
              <c:f>'Report Card'!$T$8</c:f>
              <c:strCache>
                <c:ptCount val="1"/>
                <c:pt idx="0">
                  <c:v>Invasive Plants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Card'!$U$8:$AN$8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42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09-4301-A883-11107FBD4B9E}"/>
            </c:ext>
          </c:extLst>
        </c:ser>
        <c:ser>
          <c:idx val="6"/>
          <c:order val="2"/>
          <c:tx>
            <c:strRef>
              <c:f>'Report Card'!$T$9</c:f>
              <c:strCache>
                <c:ptCount val="1"/>
                <c:pt idx="0">
                  <c:v>Fungi &amp; Lichen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Card'!$U$9:$AN$9</c:f>
              <c:numCache>
                <c:formatCode>General</c:formatCode>
                <c:ptCount val="20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09-4301-A883-11107FBD4B9E}"/>
            </c:ext>
          </c:extLst>
        </c:ser>
        <c:ser>
          <c:idx val="7"/>
          <c:order val="3"/>
          <c:tx>
            <c:strRef>
              <c:f>'Report Card'!$T$10</c:f>
              <c:strCache>
                <c:ptCount val="1"/>
                <c:pt idx="0">
                  <c:v>Marine Algae &amp; Seagrasses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Card'!$U$10:$AN$10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9-4301-A883-11107FBD4B9E}"/>
            </c:ext>
          </c:extLst>
        </c:ser>
        <c:ser>
          <c:idx val="9"/>
          <c:order val="4"/>
          <c:tx>
            <c:strRef>
              <c:f>'Report Card'!$T$12</c:f>
              <c:strCache>
                <c:ptCount val="1"/>
                <c:pt idx="0">
                  <c:v>Plankton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Card'!$U$12:$AN$12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09-4301-A883-11107FBD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17296"/>
        <c:axId val="627750384"/>
      </c:barChart>
      <c:catAx>
        <c:axId val="5221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0384"/>
        <c:crosses val="autoZero"/>
        <c:auto val="1"/>
        <c:lblAlgn val="ctr"/>
        <c:lblOffset val="100"/>
        <c:noMultiLvlLbl val="0"/>
      </c:catAx>
      <c:valAx>
        <c:axId val="6277503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Species Last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2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Seen Invertebrate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'Report Card'!$T$11</c:f>
              <c:strCache>
                <c:ptCount val="1"/>
                <c:pt idx="0">
                  <c:v>Invertebrates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Card'!$U$11:$AN$11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178</c:v>
                </c:pt>
                <c:pt idx="8">
                  <c:v>18</c:v>
                </c:pt>
                <c:pt idx="9">
                  <c:v>0</c:v>
                </c:pt>
                <c:pt idx="10">
                  <c:v>8</c:v>
                </c:pt>
                <c:pt idx="11">
                  <c:v>39</c:v>
                </c:pt>
                <c:pt idx="12">
                  <c:v>0</c:v>
                </c:pt>
                <c:pt idx="13">
                  <c:v>67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9-4F63-8392-7070B250C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17296"/>
        <c:axId val="627750384"/>
      </c:barChart>
      <c:catAx>
        <c:axId val="5221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0384"/>
        <c:crosses val="autoZero"/>
        <c:auto val="1"/>
        <c:lblAlgn val="ctr"/>
        <c:lblOffset val="100"/>
        <c:noMultiLvlLbl val="0"/>
      </c:catAx>
      <c:valAx>
        <c:axId val="62775038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Species Last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296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Seen Dates (All Species)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'Report Card'!$T$13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Card'!$U$2:$AN$2</c:f>
              <c:strCache>
                <c:ptCount val="20"/>
                <c:pt idx="0">
                  <c:v>&lt;2001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Unspecified</c:v>
                </c:pt>
              </c:strCache>
            </c:strRef>
          </c:cat>
          <c:val>
            <c:numRef>
              <c:f>'Report Card'!$U$13:$AN$13</c:f>
              <c:numCache>
                <c:formatCode>General</c:formatCode>
                <c:ptCount val="20"/>
                <c:pt idx="0">
                  <c:v>93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183</c:v>
                </c:pt>
                <c:pt idx="8">
                  <c:v>23</c:v>
                </c:pt>
                <c:pt idx="9">
                  <c:v>5</c:v>
                </c:pt>
                <c:pt idx="10">
                  <c:v>24</c:v>
                </c:pt>
                <c:pt idx="11">
                  <c:v>140</c:v>
                </c:pt>
                <c:pt idx="12">
                  <c:v>9</c:v>
                </c:pt>
                <c:pt idx="13">
                  <c:v>176</c:v>
                </c:pt>
                <c:pt idx="14">
                  <c:v>24</c:v>
                </c:pt>
                <c:pt idx="15">
                  <c:v>13</c:v>
                </c:pt>
                <c:pt idx="16">
                  <c:v>20</c:v>
                </c:pt>
                <c:pt idx="17">
                  <c:v>329</c:v>
                </c:pt>
                <c:pt idx="18">
                  <c:v>89</c:v>
                </c:pt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0-4B34-9A9E-C62E9A50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17296"/>
        <c:axId val="627750384"/>
      </c:barChart>
      <c:catAx>
        <c:axId val="5221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0384"/>
        <c:crosses val="autoZero"/>
        <c:auto val="1"/>
        <c:lblAlgn val="ctr"/>
        <c:lblOffset val="100"/>
        <c:noMultiLvlLbl val="0"/>
      </c:catAx>
      <c:valAx>
        <c:axId val="627750384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Species Last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296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Seen Dates (by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9"/>
          <c:order val="0"/>
          <c:tx>
            <c:strRef>
              <c:f>'Report Card'!$AN$16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Card'!$AN$17:$AN$26</c:f>
              <c:numCache>
                <c:formatCode>0.00%</c:formatCode>
                <c:ptCount val="10"/>
                <c:pt idx="0">
                  <c:v>3.9840637450199202E-3</c:v>
                </c:pt>
                <c:pt idx="1">
                  <c:v>0.46808510638297873</c:v>
                </c:pt>
                <c:pt idx="2">
                  <c:v>6.6666666666666666E-2</c:v>
                </c:pt>
                <c:pt idx="3">
                  <c:v>0.13636363636363635</c:v>
                </c:pt>
                <c:pt idx="4">
                  <c:v>8.1447963800904979E-2</c:v>
                </c:pt>
                <c:pt idx="5">
                  <c:v>0</c:v>
                </c:pt>
                <c:pt idx="6">
                  <c:v>0</c:v>
                </c:pt>
                <c:pt idx="7">
                  <c:v>0.15384615384615385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7D-4896-AF7F-2725BEFD3C12}"/>
            </c:ext>
          </c:extLst>
        </c:ser>
        <c:ser>
          <c:idx val="18"/>
          <c:order val="1"/>
          <c:tx>
            <c:strRef>
              <c:f>'Report Card'!$AM$16</c:f>
              <c:strCache>
                <c:ptCount val="1"/>
                <c:pt idx="0">
                  <c:v>2018</c:v>
                </c:pt>
              </c:strCache>
            </c:strRef>
          </c:tx>
          <c:spPr>
            <a:pattFill prst="dkVert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Card'!$AM$17:$AM$26</c:f>
              <c:numCache>
                <c:formatCode>0.00%</c:formatCode>
                <c:ptCount val="10"/>
                <c:pt idx="0">
                  <c:v>0.32270916334661354</c:v>
                </c:pt>
                <c:pt idx="1">
                  <c:v>8.5106382978723402E-2</c:v>
                </c:pt>
                <c:pt idx="2">
                  <c:v>0.13333333333333333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7D-4896-AF7F-2725BEFD3C12}"/>
            </c:ext>
          </c:extLst>
        </c:ser>
        <c:ser>
          <c:idx val="17"/>
          <c:order val="2"/>
          <c:tx>
            <c:strRef>
              <c:f>'Report Card'!$AL$16</c:f>
              <c:strCache>
                <c:ptCount val="1"/>
                <c:pt idx="0">
                  <c:v>2017</c:v>
                </c:pt>
              </c:strCache>
            </c:strRef>
          </c:tx>
          <c:spPr>
            <a:pattFill prst="dkVert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Card'!$AL$17:$AL$26</c:f>
              <c:numCache>
                <c:formatCode>0.00%</c:formatCode>
                <c:ptCount val="10"/>
                <c:pt idx="0">
                  <c:v>0.29880478087649404</c:v>
                </c:pt>
                <c:pt idx="1">
                  <c:v>6.3829787234042548E-2</c:v>
                </c:pt>
                <c:pt idx="2">
                  <c:v>0.2</c:v>
                </c:pt>
                <c:pt idx="3">
                  <c:v>0</c:v>
                </c:pt>
                <c:pt idx="4">
                  <c:v>0.5339366515837104</c:v>
                </c:pt>
                <c:pt idx="5">
                  <c:v>0.42</c:v>
                </c:pt>
                <c:pt idx="6">
                  <c:v>6.0606060606060608E-2</c:v>
                </c:pt>
                <c:pt idx="7">
                  <c:v>0</c:v>
                </c:pt>
                <c:pt idx="8">
                  <c:v>0.19901719901719903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7D-4896-AF7F-2725BEFD3C12}"/>
            </c:ext>
          </c:extLst>
        </c:ser>
        <c:ser>
          <c:idx val="16"/>
          <c:order val="3"/>
          <c:tx>
            <c:strRef>
              <c:f>'Report Card'!$AK$16</c:f>
              <c:strCache>
                <c:ptCount val="1"/>
                <c:pt idx="0">
                  <c:v>2016</c:v>
                </c:pt>
              </c:strCache>
            </c:strRef>
          </c:tx>
          <c:spPr>
            <a:pattFill prst="dkVert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Card'!$AK$17:$AK$26</c:f>
              <c:numCache>
                <c:formatCode>0.00%</c:formatCode>
                <c:ptCount val="10"/>
                <c:pt idx="0">
                  <c:v>5.9760956175298807E-2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4.5248868778280547E-3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7D-4896-AF7F-2725BEFD3C12}"/>
            </c:ext>
          </c:extLst>
        </c:ser>
        <c:ser>
          <c:idx val="15"/>
          <c:order val="4"/>
          <c:tx>
            <c:strRef>
              <c:f>'Report Card'!$AJ$16</c:f>
              <c:strCache>
                <c:ptCount val="1"/>
                <c:pt idx="0">
                  <c:v>2015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Card'!$AJ$17:$AJ$26</c:f>
              <c:numCache>
                <c:formatCode>0.00%</c:formatCode>
                <c:ptCount val="10"/>
                <c:pt idx="0">
                  <c:v>2.7888446215139442E-2</c:v>
                </c:pt>
                <c:pt idx="1">
                  <c:v>0</c:v>
                </c:pt>
                <c:pt idx="2">
                  <c:v>0</c:v>
                </c:pt>
                <c:pt idx="3">
                  <c:v>4.5454545454545456E-2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1.2285012285012284E-2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7D-4896-AF7F-2725BEFD3C12}"/>
            </c:ext>
          </c:extLst>
        </c:ser>
        <c:ser>
          <c:idx val="14"/>
          <c:order val="5"/>
          <c:tx>
            <c:strRef>
              <c:f>'Report Card'!$AI$16</c:f>
              <c:strCache>
                <c:ptCount val="1"/>
                <c:pt idx="0">
                  <c:v>2014</c:v>
                </c:pt>
              </c:strCache>
            </c:strRef>
          </c:tx>
          <c:spPr>
            <a:pattFill prst="wdUpDiag">
              <a:fgClr>
                <a:srgbClr val="FF99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Card'!$AI$17:$AI$26</c:f>
              <c:numCache>
                <c:formatCode>0.00%</c:formatCode>
                <c:ptCount val="10"/>
                <c:pt idx="0">
                  <c:v>1.5936254980079681E-2</c:v>
                </c:pt>
                <c:pt idx="1">
                  <c:v>2.1276595744680851E-2</c:v>
                </c:pt>
                <c:pt idx="2">
                  <c:v>0.2</c:v>
                </c:pt>
                <c:pt idx="3">
                  <c:v>0.27272727272727271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0.15384615384615385</c:v>
                </c:pt>
                <c:pt idx="8">
                  <c:v>1.9656019656019656E-2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7D-4896-AF7F-2725BEFD3C12}"/>
            </c:ext>
          </c:extLst>
        </c:ser>
        <c:ser>
          <c:idx val="13"/>
          <c:order val="6"/>
          <c:tx>
            <c:strRef>
              <c:f>'Report Card'!$AH$16</c:f>
              <c:strCache>
                <c:ptCount val="1"/>
                <c:pt idx="0">
                  <c:v>2013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Card'!$AH$17:$AH$26</c:f>
              <c:numCache>
                <c:formatCode>0.00%</c:formatCode>
                <c:ptCount val="10"/>
                <c:pt idx="0">
                  <c:v>2.7888446215139442E-2</c:v>
                </c:pt>
                <c:pt idx="1">
                  <c:v>0.10638297872340426</c:v>
                </c:pt>
                <c:pt idx="2">
                  <c:v>0</c:v>
                </c:pt>
                <c:pt idx="3">
                  <c:v>4.5454545454545456E-2</c:v>
                </c:pt>
                <c:pt idx="4">
                  <c:v>0.19457013574660634</c:v>
                </c:pt>
                <c:pt idx="5">
                  <c:v>0.28000000000000003</c:v>
                </c:pt>
                <c:pt idx="6">
                  <c:v>0.19191919191919191</c:v>
                </c:pt>
                <c:pt idx="7">
                  <c:v>0.38461538461538464</c:v>
                </c:pt>
                <c:pt idx="8">
                  <c:v>0.16461916461916462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7D-4896-AF7F-2725BEFD3C12}"/>
            </c:ext>
          </c:extLst>
        </c:ser>
        <c:ser>
          <c:idx val="12"/>
          <c:order val="7"/>
          <c:tx>
            <c:strRef>
              <c:f>'Report Card'!$AG$16</c:f>
              <c:strCache>
                <c:ptCount val="1"/>
                <c:pt idx="0">
                  <c:v>2012</c:v>
                </c:pt>
              </c:strCache>
            </c:strRef>
          </c:tx>
          <c:spPr>
            <a:pattFill prst="wdUp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Card'!$AG$17:$AG$26</c:f>
              <c:numCache>
                <c:formatCode>0.00%</c:formatCode>
                <c:ptCount val="10"/>
                <c:pt idx="0">
                  <c:v>1.5936254980079681E-2</c:v>
                </c:pt>
                <c:pt idx="1">
                  <c:v>0.10638297872340426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7D-4896-AF7F-2725BEFD3C12}"/>
            </c:ext>
          </c:extLst>
        </c:ser>
        <c:ser>
          <c:idx val="11"/>
          <c:order val="8"/>
          <c:tx>
            <c:strRef>
              <c:f>'Report Card'!$AF$16</c:f>
              <c:strCache>
                <c:ptCount val="1"/>
                <c:pt idx="0">
                  <c:v>2011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Card'!$AF$17:$AF$26</c:f>
              <c:numCache>
                <c:formatCode>0.00%</c:formatCode>
                <c:ptCount val="10"/>
                <c:pt idx="0">
                  <c:v>1.1952191235059761E-2</c:v>
                </c:pt>
                <c:pt idx="1">
                  <c:v>0</c:v>
                </c:pt>
                <c:pt idx="2">
                  <c:v>6.6666666666666666E-2</c:v>
                </c:pt>
                <c:pt idx="3">
                  <c:v>4.5454545454545456E-2</c:v>
                </c:pt>
                <c:pt idx="4">
                  <c:v>0.14932126696832579</c:v>
                </c:pt>
                <c:pt idx="5">
                  <c:v>0.25</c:v>
                </c:pt>
                <c:pt idx="6">
                  <c:v>0.37373737373737376</c:v>
                </c:pt>
                <c:pt idx="7">
                  <c:v>7.6923076923076927E-2</c:v>
                </c:pt>
                <c:pt idx="8">
                  <c:v>9.5823095823095825E-2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7D-4896-AF7F-2725BEFD3C12}"/>
            </c:ext>
          </c:extLst>
        </c:ser>
        <c:ser>
          <c:idx val="10"/>
          <c:order val="9"/>
          <c:tx>
            <c:strRef>
              <c:f>'Report Card'!$AE$16</c:f>
              <c:strCache>
                <c:ptCount val="1"/>
                <c:pt idx="0">
                  <c:v>2010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Card'!$AE$17:$AE$26</c:f>
              <c:numCache>
                <c:formatCode>0.00%</c:formatCode>
                <c:ptCount val="10"/>
                <c:pt idx="0">
                  <c:v>1.9920318725099601E-2</c:v>
                </c:pt>
                <c:pt idx="1">
                  <c:v>2.1276595744680851E-2</c:v>
                </c:pt>
                <c:pt idx="2">
                  <c:v>0</c:v>
                </c:pt>
                <c:pt idx="3">
                  <c:v>0</c:v>
                </c:pt>
                <c:pt idx="4">
                  <c:v>3.1674208144796379E-2</c:v>
                </c:pt>
                <c:pt idx="5">
                  <c:v>0</c:v>
                </c:pt>
                <c:pt idx="6">
                  <c:v>0</c:v>
                </c:pt>
                <c:pt idx="7">
                  <c:v>0.23076923076923078</c:v>
                </c:pt>
                <c:pt idx="8">
                  <c:v>1.9656019656019656E-2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7D-4896-AF7F-2725BEFD3C12}"/>
            </c:ext>
          </c:extLst>
        </c:ser>
        <c:ser>
          <c:idx val="9"/>
          <c:order val="10"/>
          <c:tx>
            <c:strRef>
              <c:f>'Report Card'!$AD$16</c:f>
              <c:strCache>
                <c:ptCount val="1"/>
                <c:pt idx="0">
                  <c:v>2009</c:v>
                </c:pt>
              </c:strCache>
            </c:strRef>
          </c:tx>
          <c:spPr>
            <a:pattFill prst="wdDnDiag">
              <a:fgClr>
                <a:srgbClr val="FF99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Card'!$AD$17:$AD$26</c:f>
              <c:numCache>
                <c:formatCode>0.00%</c:formatCode>
                <c:ptCount val="10"/>
                <c:pt idx="0">
                  <c:v>1.1952191235059761E-2</c:v>
                </c:pt>
                <c:pt idx="1">
                  <c:v>4.2553191489361701E-2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7D-4896-AF7F-2725BEFD3C12}"/>
            </c:ext>
          </c:extLst>
        </c:ser>
        <c:ser>
          <c:idx val="8"/>
          <c:order val="11"/>
          <c:tx>
            <c:strRef>
              <c:f>'Report Card'!$AC$16</c:f>
              <c:strCache>
                <c:ptCount val="1"/>
                <c:pt idx="0">
                  <c:v>2008</c:v>
                </c:pt>
              </c:strCache>
            </c:strRef>
          </c:tx>
          <c:spPr>
            <a:pattFill prst="wd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Card'!$AC$17:$AC$26</c:f>
              <c:numCache>
                <c:formatCode>0.00%</c:formatCode>
                <c:ptCount val="10"/>
                <c:pt idx="0">
                  <c:v>7.9681274900398405E-3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4.5248868778280547E-3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4.4226044226044224E-2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7D-4896-AF7F-2725BEFD3C12}"/>
            </c:ext>
          </c:extLst>
        </c:ser>
        <c:ser>
          <c:idx val="7"/>
          <c:order val="12"/>
          <c:tx>
            <c:strRef>
              <c:f>'Report Card'!$AB$16</c:f>
              <c:strCache>
                <c:ptCount val="1"/>
                <c:pt idx="0">
                  <c:v>2007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Card'!$AB$17:$AB$26</c:f>
              <c:numCache>
                <c:formatCode>0.00%</c:formatCode>
                <c:ptCount val="10"/>
                <c:pt idx="0">
                  <c:v>1.1952191235059761E-2</c:v>
                </c:pt>
                <c:pt idx="1">
                  <c:v>4.2553191489361701E-2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0.43734643734643736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7D-4896-AF7F-2725BEFD3C12}"/>
            </c:ext>
          </c:extLst>
        </c:ser>
        <c:ser>
          <c:idx val="6"/>
          <c:order val="13"/>
          <c:tx>
            <c:strRef>
              <c:f>'Report Card'!$AA$16</c:f>
              <c:strCache>
                <c:ptCount val="1"/>
                <c:pt idx="0">
                  <c:v>2006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Card'!$AA$17:$AA$26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D-4896-AF7F-2725BEFD3C12}"/>
            </c:ext>
          </c:extLst>
        </c:ser>
        <c:ser>
          <c:idx val="5"/>
          <c:order val="14"/>
          <c:tx>
            <c:strRef>
              <c:f>'Report Card'!$Z$16</c:f>
              <c:strCache>
                <c:ptCount val="1"/>
                <c:pt idx="0">
                  <c:v>2005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Card'!$Z$17:$Z$26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7D-4896-AF7F-2725BEFD3C12}"/>
            </c:ext>
          </c:extLst>
        </c:ser>
        <c:ser>
          <c:idx val="4"/>
          <c:order val="15"/>
          <c:tx>
            <c:strRef>
              <c:f>'Report Card'!$Y$16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Card'!$Y$17:$Y$26</c:f>
              <c:numCache>
                <c:formatCode>0.00%</c:formatCode>
                <c:ptCount val="10"/>
                <c:pt idx="0">
                  <c:v>3.9840637450199202E-3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D-4896-AF7F-2725BEFD3C12}"/>
            </c:ext>
          </c:extLst>
        </c:ser>
        <c:ser>
          <c:idx val="3"/>
          <c:order val="16"/>
          <c:tx>
            <c:strRef>
              <c:f>'Report Card'!$X$16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Card'!$X$17:$X$26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D-4896-AF7F-2725BEFD3C12}"/>
            </c:ext>
          </c:extLst>
        </c:ser>
        <c:ser>
          <c:idx val="2"/>
          <c:order val="17"/>
          <c:tx>
            <c:strRef>
              <c:f>'Report Card'!$W$16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Card'!$W$17:$W$26</c:f>
              <c:numCache>
                <c:formatCode>0.00%</c:formatCode>
                <c:ptCount val="10"/>
                <c:pt idx="0">
                  <c:v>3.9840637450199202E-3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D-4896-AF7F-2725BEFD3C12}"/>
            </c:ext>
          </c:extLst>
        </c:ser>
        <c:ser>
          <c:idx val="1"/>
          <c:order val="18"/>
          <c:tx>
            <c:strRef>
              <c:f>'Report Card'!$V$16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Card'!$V$17:$V$26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D-4896-AF7F-2725BEFD3C12}"/>
            </c:ext>
          </c:extLst>
        </c:ser>
        <c:ser>
          <c:idx val="0"/>
          <c:order val="19"/>
          <c:tx>
            <c:strRef>
              <c:f>'Report Card'!$U$16</c:f>
              <c:strCache>
                <c:ptCount val="1"/>
                <c:pt idx="0">
                  <c:v>&lt;2001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'Report Card'!$T$17:$T$26</c:f>
              <c:strCache>
                <c:ptCount val="10"/>
                <c:pt idx="0">
                  <c:v>Birds</c:v>
                </c:pt>
                <c:pt idx="1">
                  <c:v>Mammals</c:v>
                </c:pt>
                <c:pt idx="2">
                  <c:v>Herptiles</c:v>
                </c:pt>
                <c:pt idx="3">
                  <c:v>Fish</c:v>
                </c:pt>
                <c:pt idx="4">
                  <c:v>Native Plants</c:v>
                </c:pt>
                <c:pt idx="5">
                  <c:v>Invasive Plants</c:v>
                </c:pt>
                <c:pt idx="6">
                  <c:v>Fungi &amp; Lichen</c:v>
                </c:pt>
                <c:pt idx="7">
                  <c:v>Marine Algae &amp; Seagrasses</c:v>
                </c:pt>
                <c:pt idx="8">
                  <c:v>Invertebrates</c:v>
                </c:pt>
                <c:pt idx="9">
                  <c:v>Plankton</c:v>
                </c:pt>
              </c:strCache>
            </c:strRef>
          </c:cat>
          <c:val>
            <c:numRef>
              <c:f>'Report Card'!$U$17:$U$26</c:f>
              <c:numCache>
                <c:formatCode>0.00%</c:formatCode>
                <c:ptCount val="10"/>
                <c:pt idx="0">
                  <c:v>0.15537848605577689</c:v>
                </c:pt>
                <c:pt idx="1">
                  <c:v>4.2553191489361701E-2</c:v>
                </c:pt>
                <c:pt idx="2">
                  <c:v>0.33333333333333331</c:v>
                </c:pt>
                <c:pt idx="3">
                  <c:v>0.27272727272727271</c:v>
                </c:pt>
                <c:pt idx="4">
                  <c:v>0</c:v>
                </c:pt>
                <c:pt idx="5">
                  <c:v>0.01</c:v>
                </c:pt>
                <c:pt idx="6">
                  <c:v>0.37373737373737376</c:v>
                </c:pt>
                <c:pt idx="7">
                  <c:v>0</c:v>
                </c:pt>
                <c:pt idx="8">
                  <c:v>7.3710073710073713E-3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896-AF7F-2725BEFD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422112"/>
        <c:axId val="622819040"/>
      </c:barChart>
      <c:catAx>
        <c:axId val="6224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9040"/>
        <c:crosses val="autoZero"/>
        <c:auto val="1"/>
        <c:lblAlgn val="ctr"/>
        <c:lblOffset val="100"/>
        <c:noMultiLvlLbl val="0"/>
      </c:catAx>
      <c:valAx>
        <c:axId val="62281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2211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195735593214976E-3"/>
          <c:y val="0.90871595878675981"/>
          <c:w val="0.9887305968026967"/>
          <c:h val="8.134842712187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59530</xdr:colOff>
      <xdr:row>1</xdr:row>
      <xdr:rowOff>85725</xdr:rowOff>
    </xdr:from>
    <xdr:to>
      <xdr:col>18</xdr:col>
      <xdr:colOff>247650</xdr:colOff>
      <xdr:row>30</xdr:row>
      <xdr:rowOff>152399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92284D-0452-4ABB-BB22-2C065177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605964</xdr:colOff>
      <xdr:row>27</xdr:row>
      <xdr:rowOff>75947</xdr:rowOff>
    </xdr:from>
    <xdr:to>
      <xdr:col>28</xdr:col>
      <xdr:colOff>350920</xdr:colOff>
      <xdr:row>53</xdr:row>
      <xdr:rowOff>87730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73A2F9-3C0E-46CF-B3A4-A8DB57305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501316</xdr:colOff>
      <xdr:row>27</xdr:row>
      <xdr:rowOff>6267</xdr:rowOff>
    </xdr:from>
    <xdr:to>
      <xdr:col>41</xdr:col>
      <xdr:colOff>457450</xdr:colOff>
      <xdr:row>54</xdr:row>
      <xdr:rowOff>87729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A80FC3-59A0-4990-B8AC-7E471A97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55</xdr:row>
      <xdr:rowOff>0</xdr:rowOff>
    </xdr:from>
    <xdr:to>
      <xdr:col>28</xdr:col>
      <xdr:colOff>390400</xdr:colOff>
      <xdr:row>112</xdr:row>
      <xdr:rowOff>37599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A10066-B305-4E22-AFA0-D126670FE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39</xdr:col>
      <xdr:colOff>171074</xdr:colOff>
      <xdr:row>81</xdr:row>
      <xdr:rowOff>11783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FF882F-C152-4FD4-A200-B22F3644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626645</xdr:colOff>
      <xdr:row>81</xdr:row>
      <xdr:rowOff>31332</xdr:rowOff>
    </xdr:from>
    <xdr:to>
      <xdr:col>39</xdr:col>
      <xdr:colOff>152275</xdr:colOff>
      <xdr:row>115</xdr:row>
      <xdr:rowOff>68930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A6326-05DE-48C9-BAE8-4CF638551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273842</xdr:colOff>
      <xdr:row>1</xdr:row>
      <xdr:rowOff>144878</xdr:rowOff>
    </xdr:from>
    <xdr:to>
      <xdr:col>52</xdr:col>
      <xdr:colOff>307056</xdr:colOff>
      <xdr:row>33</xdr:row>
      <xdr:rowOff>100262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CA43D-6576-4352-80F5-5C1FE1C9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birding.bc.ca/community/viewtopic.php?f=2&amp;t=14885&amp;p=80287" TargetMode="External"/><Relationship Id="rId1" Type="http://schemas.openxmlformats.org/officeDocument/2006/relationships/hyperlink" Target="http://naturevancouver.ca/sites/naturevancouver.ca/VNHS%20files/Birds%20of%20Greater%20Vancouver%20Check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7"/>
  <sheetViews>
    <sheetView zoomScale="75" zoomScaleNormal="75" workbookViewId="0">
      <selection activeCell="A2" sqref="A2"/>
    </sheetView>
  </sheetViews>
  <sheetFormatPr defaultRowHeight="14.25" x14ac:dyDescent="0.45"/>
  <cols>
    <col min="1" max="1" width="13.6640625" customWidth="1"/>
    <col min="2" max="2" width="12.9296875" customWidth="1"/>
    <col min="3" max="3" width="12" customWidth="1"/>
    <col min="4" max="4" width="14.796875" customWidth="1"/>
    <col min="5" max="5" width="13.9296875" customWidth="1"/>
    <col min="20" max="20" width="15" customWidth="1"/>
    <col min="40" max="40" width="10.19921875" customWidth="1"/>
  </cols>
  <sheetData>
    <row r="1" spans="1:60" x14ac:dyDescent="0.45">
      <c r="A1" t="s">
        <v>5037</v>
      </c>
      <c r="G1" t="s">
        <v>5038</v>
      </c>
      <c r="T1" s="290" t="s">
        <v>5074</v>
      </c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2"/>
    </row>
    <row r="2" spans="1:60" s="252" customFormat="1" ht="28.9" customHeight="1" x14ac:dyDescent="0.45">
      <c r="A2" s="253"/>
      <c r="B2" s="253" t="s">
        <v>5022</v>
      </c>
      <c r="C2" s="253" t="s">
        <v>5032</v>
      </c>
      <c r="D2" s="253" t="s">
        <v>5033</v>
      </c>
      <c r="E2" s="253" t="s">
        <v>5034</v>
      </c>
      <c r="F2" s="253" t="s">
        <v>5036</v>
      </c>
      <c r="T2" s="253" t="s">
        <v>5066</v>
      </c>
      <c r="U2" s="253" t="s">
        <v>5068</v>
      </c>
      <c r="V2" s="253">
        <v>2001</v>
      </c>
      <c r="W2" s="253">
        <v>2002</v>
      </c>
      <c r="X2" s="253">
        <v>2003</v>
      </c>
      <c r="Y2" s="253">
        <v>2004</v>
      </c>
      <c r="Z2" s="253">
        <v>2005</v>
      </c>
      <c r="AA2" s="253">
        <v>2006</v>
      </c>
      <c r="AB2" s="253">
        <v>2007</v>
      </c>
      <c r="AC2" s="253">
        <v>2008</v>
      </c>
      <c r="AD2" s="253">
        <v>2009</v>
      </c>
      <c r="AE2" s="253">
        <v>2010</v>
      </c>
      <c r="AF2" s="253">
        <v>2011</v>
      </c>
      <c r="AG2" s="253">
        <v>2012</v>
      </c>
      <c r="AH2" s="253">
        <v>2013</v>
      </c>
      <c r="AI2" s="253">
        <v>2014</v>
      </c>
      <c r="AJ2" s="253">
        <v>2015</v>
      </c>
      <c r="AK2" s="253">
        <v>2016</v>
      </c>
      <c r="AL2" s="253">
        <v>2017</v>
      </c>
      <c r="AM2" s="253">
        <v>2018</v>
      </c>
      <c r="AN2" s="253" t="s">
        <v>5067</v>
      </c>
      <c r="AO2" s="253" t="s">
        <v>5072</v>
      </c>
    </row>
    <row r="3" spans="1:60" ht="28.5" x14ac:dyDescent="0.45">
      <c r="A3" s="254" t="s">
        <v>5021</v>
      </c>
      <c r="B3" s="254">
        <f>COUNTA('Birds (V)'!A2:A291)</f>
        <v>290</v>
      </c>
      <c r="C3" s="254">
        <f>'Birds (V)'!V1</f>
        <v>278</v>
      </c>
      <c r="D3" s="254">
        <f>'Birds (V)'!X1</f>
        <v>251</v>
      </c>
      <c r="E3" s="255">
        <f>D3/C3</f>
        <v>0.90287769784172667</v>
      </c>
      <c r="F3" s="253" t="str">
        <f>CONCATENATE(TEXT(E3,"0.00%")," ","confirmed")</f>
        <v>90.29% confirmed</v>
      </c>
      <c r="T3" s="254" t="s">
        <v>5021</v>
      </c>
      <c r="U3" s="278">
        <f>COUNTIFS('Birds (V)'!$N2:$N291,U2,'Birds (V)'!$K2:$K291,"Yes")</f>
        <v>39</v>
      </c>
      <c r="V3" s="278">
        <f>COUNTIFS('Birds (V)'!$N2:$N291,V2,'Birds (V)'!$K2:$K291,"Yes")</f>
        <v>0</v>
      </c>
      <c r="W3" s="278">
        <f>COUNTIFS('Birds (V)'!$N2:$N291,W2,'Birds (V)'!$K2:$K291,"Yes")</f>
        <v>1</v>
      </c>
      <c r="X3" s="278">
        <f>COUNTIFS('Birds (V)'!$N2:$N291,X2,'Birds (V)'!$K2:$K291,"Yes")</f>
        <v>0</v>
      </c>
      <c r="Y3" s="278">
        <f>COUNTIFS('Birds (V)'!$N2:$N291,Y2,'Birds (V)'!$K2:$K291,"Yes")</f>
        <v>1</v>
      </c>
      <c r="Z3" s="278">
        <f>COUNTIFS('Birds (V)'!$N2:$N291,Z2,'Birds (V)'!$K2:$K291,"Yes")</f>
        <v>0</v>
      </c>
      <c r="AA3" s="278">
        <f>COUNTIFS('Birds (V)'!$N2:$N291,AA2,'Birds (V)'!$K2:$K291,"Yes")</f>
        <v>0</v>
      </c>
      <c r="AB3" s="278">
        <f>COUNTIFS('Birds (V)'!$N2:$N291,AB2,'Birds (V)'!$K2:$K291,"Yes")</f>
        <v>3</v>
      </c>
      <c r="AC3" s="278">
        <f>COUNTIFS('Birds (V)'!$N2:$N291,AC2,'Birds (V)'!$K2:$K291,"Yes")</f>
        <v>2</v>
      </c>
      <c r="AD3" s="278">
        <f>COUNTIFS('Birds (V)'!$N2:$N291,AD2,'Birds (V)'!$K2:$K291,"Yes")</f>
        <v>3</v>
      </c>
      <c r="AE3" s="278">
        <f>COUNTIFS('Birds (V)'!$N2:$N291,AE2,'Birds (V)'!$K2:$K291,"Yes")</f>
        <v>5</v>
      </c>
      <c r="AF3" s="278">
        <f>COUNTIFS('Birds (V)'!$N2:$N291,AF2,'Birds (V)'!$K2:$K291,"Yes")</f>
        <v>3</v>
      </c>
      <c r="AG3" s="278">
        <f>COUNTIFS('Birds (V)'!$N2:$N291,AG2,'Birds (V)'!$K2:$K291,"Yes")</f>
        <v>4</v>
      </c>
      <c r="AH3" s="278">
        <f>COUNTIFS('Birds (V)'!$N2:$N291,AH2,'Birds (V)'!$K2:$K291,"Yes")</f>
        <v>7</v>
      </c>
      <c r="AI3" s="278">
        <f>COUNTIFS('Birds (V)'!$N2:$N291,AI2,'Birds (V)'!$K2:$K291,"Yes")</f>
        <v>4</v>
      </c>
      <c r="AJ3" s="278">
        <f>COUNTIFS('Birds (V)'!$N2:$N291,AJ2,'Birds (V)'!$K2:$K291,"Yes")</f>
        <v>7</v>
      </c>
      <c r="AK3" s="278">
        <f>COUNTIFS('Birds (V)'!$N2:$N291,AK2,'Birds (V)'!$K2:$K291,"Yes")</f>
        <v>15</v>
      </c>
      <c r="AL3" s="278">
        <f>COUNTIFS('Birds (V)'!$N2:$N291,AL2,'Birds (V)'!$K2:$K291,"Yes")</f>
        <v>75</v>
      </c>
      <c r="AM3" s="278">
        <f>COUNTIFS('Birds (V)'!$N2:$N291,AM2,'Birds (V)'!$K2:$K291,"Yes")</f>
        <v>81</v>
      </c>
      <c r="AN3" s="278">
        <f>COUNTIFS('Birds (V)'!$M2:$M291,"Confirmed",'Birds (V)'!$K2:$K291,"Yes",'Birds (V)'!$N2:$N291,"")</f>
        <v>1</v>
      </c>
      <c r="AO3" s="285">
        <f>SUM(U3:AN3)</f>
        <v>251</v>
      </c>
    </row>
    <row r="4" spans="1:60" ht="28.5" x14ac:dyDescent="0.45">
      <c r="A4" s="256" t="s">
        <v>5023</v>
      </c>
      <c r="B4" s="256">
        <f>COUNTA('Mammals (V)'!A2:A65)</f>
        <v>64</v>
      </c>
      <c r="C4" s="256">
        <f>'Mammals (V)'!V1</f>
        <v>64</v>
      </c>
      <c r="D4" s="256">
        <f>'Mammals (V)'!X1</f>
        <v>47</v>
      </c>
      <c r="E4" s="257">
        <f t="shared" ref="E4:E12" si="0">D4/C4</f>
        <v>0.734375</v>
      </c>
      <c r="F4" s="253" t="str">
        <f t="shared" ref="F4:F13" si="1">CONCATENATE(TEXT(E4,"0.00%")," ","confirmed")</f>
        <v>73.44% confirmed</v>
      </c>
      <c r="T4" s="256" t="s">
        <v>5023</v>
      </c>
      <c r="U4" s="279">
        <f>COUNTIFS('Mammals (V)'!$N2:$N65,U2,'Mammals (V)'!$K2:$K65,"Yes")</f>
        <v>2</v>
      </c>
      <c r="V4" s="279">
        <f>COUNTIFS('Mammals (V)'!$N2:$N65,V2,'Mammals (V)'!$K2:$K65,"Yes")</f>
        <v>0</v>
      </c>
      <c r="W4" s="279">
        <f>COUNTIFS('Mammals (V)'!$N2:$N65,W2,'Mammals (V)'!$K2:$K65,"Yes")</f>
        <v>0</v>
      </c>
      <c r="X4" s="279">
        <f>COUNTIFS('Mammals (V)'!$N2:$N65,X2,'Mammals (V)'!$K2:$K65,"Yes")</f>
        <v>0</v>
      </c>
      <c r="Y4" s="279">
        <f>COUNTIFS('Mammals (V)'!$N2:$N65,Y2,'Mammals (V)'!$K2:$K65,"Yes")</f>
        <v>0</v>
      </c>
      <c r="Z4" s="279">
        <f>COUNTIFS('Mammals (V)'!$N2:$N65,Z2,'Mammals (V)'!$K2:$K65,"Yes")</f>
        <v>0</v>
      </c>
      <c r="AA4" s="279">
        <f>COUNTIFS('Mammals (V)'!$N2:$N65,AA2,'Mammals (V)'!$K2:$K65,"Yes")</f>
        <v>0</v>
      </c>
      <c r="AB4" s="279">
        <f>COUNTIFS('Mammals (V)'!$N2:$N65,AB2,'Mammals (V)'!$K2:$K65,"Yes")</f>
        <v>2</v>
      </c>
      <c r="AC4" s="279">
        <f>COUNTIFS('Mammals (V)'!$N2:$N65,AC2,'Mammals (V)'!$K2:$K65,"Yes")</f>
        <v>0</v>
      </c>
      <c r="AD4" s="279">
        <f>COUNTIFS('Mammals (V)'!$N2:$N65,AD2,'Mammals (V)'!$K2:$K65,"Yes")</f>
        <v>2</v>
      </c>
      <c r="AE4" s="279">
        <f>COUNTIFS('Mammals (V)'!$N2:$N65,AE2,'Mammals (V)'!$K2:$K65,"Yes")</f>
        <v>1</v>
      </c>
      <c r="AF4" s="279">
        <f>COUNTIFS('Mammals (V)'!$N2:$N65,AF2,'Mammals (V)'!$K2:$K65,"Yes")</f>
        <v>0</v>
      </c>
      <c r="AG4" s="279">
        <f>COUNTIFS('Mammals (V)'!$N2:$N65,AG2,'Mammals (V)'!$K2:$K65,"Yes")</f>
        <v>5</v>
      </c>
      <c r="AH4" s="279">
        <f>COUNTIFS('Mammals (V)'!$N2:$N65,AH2,'Mammals (V)'!$K2:$K65,"Yes")</f>
        <v>5</v>
      </c>
      <c r="AI4" s="279">
        <f>COUNTIFS('Mammals (V)'!$N2:$N65,AI2,'Mammals (V)'!$K2:$K65,"Yes")</f>
        <v>1</v>
      </c>
      <c r="AJ4" s="279">
        <f>COUNTIFS('Mammals (V)'!$N2:$N65,AJ2,'Mammals (V)'!$K2:$K65,"Yes")</f>
        <v>0</v>
      </c>
      <c r="AK4" s="279">
        <f>COUNTIFS('Mammals (V)'!$N2:$N65,AK2,'Mammals (V)'!$K2:$K65,"Yes")</f>
        <v>0</v>
      </c>
      <c r="AL4" s="279">
        <f>COUNTIFS('Mammals (V)'!$N2:$N65,AL2,'Mammals (V)'!$K2:$K65,"Yes")</f>
        <v>3</v>
      </c>
      <c r="AM4" s="279">
        <f>COUNTIFS('Mammals (V)'!$N2:$N65,AM2,'Mammals (V)'!$K2:$K65,"Yes")</f>
        <v>4</v>
      </c>
      <c r="AN4" s="279">
        <f>COUNTIFS('Mammals (V)'!$M2:$M65,"Confirmed",'Mammals (V)'!$K2:$K65,"Yes",'Mammals (V)'!$N2:$N65,"")</f>
        <v>22</v>
      </c>
      <c r="AO4" s="285">
        <f t="shared" ref="AO4:AO13" si="2">SUM(U4:AN4)</f>
        <v>47</v>
      </c>
    </row>
    <row r="5" spans="1:60" ht="28.5" x14ac:dyDescent="0.45">
      <c r="A5" s="258" t="s">
        <v>5024</v>
      </c>
      <c r="B5" s="258">
        <f>COUNTA('Herptiles (V)'!A2:A18)</f>
        <v>17</v>
      </c>
      <c r="C5" s="258">
        <f>'Herptiles (V)'!V1</f>
        <v>17</v>
      </c>
      <c r="D5" s="258">
        <f>'Herptiles (V)'!X1</f>
        <v>15</v>
      </c>
      <c r="E5" s="259">
        <f t="shared" si="0"/>
        <v>0.88235294117647056</v>
      </c>
      <c r="F5" s="253" t="str">
        <f t="shared" si="1"/>
        <v>88.24% confirmed</v>
      </c>
      <c r="T5" s="258" t="s">
        <v>5024</v>
      </c>
      <c r="U5" s="282">
        <f>COUNTIFS('Herptiles (V)'!$N2:$N18,U2,'Herptiles (V)'!$K2:$K18,"Yes")</f>
        <v>5</v>
      </c>
      <c r="V5" s="282">
        <f>COUNTIFS('Herptiles (V)'!$N2:$N18,V2,'Herptiles (V)'!$K2:$K18,"Yes")</f>
        <v>0</v>
      </c>
      <c r="W5" s="282">
        <f>COUNTIFS('Herptiles (V)'!$N2:$N18,W2,'Herptiles (V)'!$K2:$K18,"Yes")</f>
        <v>0</v>
      </c>
      <c r="X5" s="282">
        <f>COUNTIFS('Herptiles (V)'!$N2:$N18,X2,'Herptiles (V)'!$K2:$K18,"Yes")</f>
        <v>0</v>
      </c>
      <c r="Y5" s="282">
        <f>COUNTIFS('Herptiles (V)'!$N2:$N18,Y2,'Herptiles (V)'!$K2:$K18,"Yes")</f>
        <v>0</v>
      </c>
      <c r="Z5" s="282">
        <f>COUNTIFS('Herptiles (V)'!$N2:$N18,Z2,'Herptiles (V)'!$K2:$K18,"Yes")</f>
        <v>0</v>
      </c>
      <c r="AA5" s="282">
        <f>COUNTIFS('Herptiles (V)'!$N2:$N18,AA2,'Herptiles (V)'!$K2:$K18,"Yes")</f>
        <v>0</v>
      </c>
      <c r="AB5" s="282">
        <f>COUNTIFS('Herptiles (V)'!$N2:$N18,AB2,'Herptiles (V)'!$K2:$K18,"Yes")</f>
        <v>0</v>
      </c>
      <c r="AC5" s="282">
        <f>COUNTIFS('Herptiles (V)'!$N2:$N18,AC2,'Herptiles (V)'!$K2:$K18,"Yes")</f>
        <v>0</v>
      </c>
      <c r="AD5" s="282">
        <f>COUNTIFS('Herptiles (V)'!$N2:$N18,AD2,'Herptiles (V)'!$K2:$K18,"Yes")</f>
        <v>0</v>
      </c>
      <c r="AE5" s="282">
        <f>COUNTIFS('Herptiles (V)'!$N2:$N18,AE2,'Herptiles (V)'!$K2:$K18,"Yes")</f>
        <v>0</v>
      </c>
      <c r="AF5" s="282">
        <f>COUNTIFS('Herptiles (V)'!$N2:$N18,AF2,'Herptiles (V)'!$K2:$K18,"Yes")</f>
        <v>1</v>
      </c>
      <c r="AG5" s="282">
        <f>COUNTIFS('Herptiles (V)'!$N2:$N18,AG2,'Herptiles (V)'!$K2:$K18,"Yes")</f>
        <v>0</v>
      </c>
      <c r="AH5" s="282">
        <f>COUNTIFS('Herptiles (V)'!$N2:$N18,AH2,'Herptiles (V)'!$K2:$K18,"Yes")</f>
        <v>0</v>
      </c>
      <c r="AI5" s="282">
        <f>COUNTIFS('Herptiles (V)'!$N2:$N18,AI2,'Herptiles (V)'!$K2:$K18,"Yes")</f>
        <v>3</v>
      </c>
      <c r="AJ5" s="282">
        <f>COUNTIFS('Herptiles (V)'!$N2:$N18,AJ2,'Herptiles (V)'!$K2:$K18,"Yes")</f>
        <v>0</v>
      </c>
      <c r="AK5" s="282">
        <f>COUNTIFS('Herptiles (V)'!$N2:$N18,AK2,'Herptiles (V)'!$K2:$K18,"Yes")</f>
        <v>0</v>
      </c>
      <c r="AL5" s="282">
        <f>COUNTIFS('Herptiles (V)'!$N2:$N18,AL2,'Herptiles (V)'!$K2:$K18,"Yes")</f>
        <v>3</v>
      </c>
      <c r="AM5" s="282">
        <f>COUNTIFS('Herptiles (V)'!$N2:$N18,AM2,'Herptiles (V)'!$K2:$K18,"Yes")</f>
        <v>2</v>
      </c>
      <c r="AN5" s="282">
        <f>COUNTIFS('Herptiles (V)'!$M2:$M18,"Confirmed",'Herptiles (V)'!$K2:$K18,"Yes",'Herptiles (V)'!$N2:$N18,"")</f>
        <v>1</v>
      </c>
      <c r="AO5" s="285">
        <f t="shared" si="2"/>
        <v>15</v>
      </c>
    </row>
    <row r="6" spans="1:60" ht="28.5" x14ac:dyDescent="0.45">
      <c r="A6" s="260" t="s">
        <v>5025</v>
      </c>
      <c r="B6" s="260">
        <f>COUNTA('Fish (V)'!A2:A81)</f>
        <v>80</v>
      </c>
      <c r="C6" s="260">
        <f>'Fish (V)'!V1</f>
        <v>80</v>
      </c>
      <c r="D6" s="260">
        <f>'Fish (V)'!X1</f>
        <v>22</v>
      </c>
      <c r="E6" s="261">
        <f t="shared" si="0"/>
        <v>0.27500000000000002</v>
      </c>
      <c r="F6" s="253" t="str">
        <f t="shared" si="1"/>
        <v>27.50% confirmed</v>
      </c>
      <c r="T6" s="260" t="s">
        <v>5025</v>
      </c>
      <c r="U6" s="284">
        <f>COUNTIFS('Fish (V)'!$N2:$N81,U2,'Fish (V)'!$K2:$K81,"Yes")</f>
        <v>6</v>
      </c>
      <c r="V6" s="284">
        <f>COUNTIFS('Fish (V)'!$N2:$N81,V2,'Fish (V)'!$K2:$K81,"Yes")</f>
        <v>0</v>
      </c>
      <c r="W6" s="284">
        <f>COUNTIFS('Fish (V)'!$N2:$N81,W2,'Fish (V)'!$K2:$K81,"Yes")</f>
        <v>0</v>
      </c>
      <c r="X6" s="284">
        <f>COUNTIFS('Fish (V)'!$N2:$N81,X2,'Fish (V)'!$K2:$K81,"Yes")</f>
        <v>0</v>
      </c>
      <c r="Y6" s="284">
        <f>COUNTIFS('Fish (V)'!$N2:$N81,Y2,'Fish (V)'!$K2:$K81,"Yes")</f>
        <v>0</v>
      </c>
      <c r="Z6" s="284">
        <f>COUNTIFS('Fish (V)'!$N2:$N81,Z2,'Fish (V)'!$K2:$K81,"Yes")</f>
        <v>0</v>
      </c>
      <c r="AA6" s="284">
        <f>COUNTIFS('Fish (V)'!$N2:$N81,AA2,'Fish (V)'!$K2:$K81,"Yes")</f>
        <v>0</v>
      </c>
      <c r="AB6" s="284">
        <f>COUNTIFS('Fish (V)'!$N2:$N81,AB2,'Fish (V)'!$K2:$K81,"Yes")</f>
        <v>0</v>
      </c>
      <c r="AC6" s="284">
        <f>COUNTIFS('Fish (V)'!$N2:$N81,AC2,'Fish (V)'!$K2:$K81,"Yes")</f>
        <v>2</v>
      </c>
      <c r="AD6" s="284">
        <f>COUNTIFS('Fish (V)'!$N2:$N81,AD2,'Fish (V)'!$K2:$K81,"Yes")</f>
        <v>0</v>
      </c>
      <c r="AE6" s="284">
        <f>COUNTIFS('Fish (V)'!$N2:$N81,AE2,'Fish (V)'!$K2:$K81,"Yes")</f>
        <v>0</v>
      </c>
      <c r="AF6" s="284">
        <f>COUNTIFS('Fish (V)'!$N2:$N81,AF2,'Fish (V)'!$K2:$K81,"Yes")</f>
        <v>1</v>
      </c>
      <c r="AG6" s="284">
        <f>COUNTIFS('Fish (V)'!$N2:$N81,AG2,'Fish (V)'!$K2:$K81,"Yes")</f>
        <v>0</v>
      </c>
      <c r="AH6" s="284">
        <f>COUNTIFS('Fish (V)'!$N2:$N81,AH2,'Fish (V)'!$K2:$K81,"Yes")</f>
        <v>1</v>
      </c>
      <c r="AI6" s="284">
        <f>COUNTIFS('Fish (V)'!$N2:$N81,AI2,'Fish (V)'!$K2:$K81,"Yes")</f>
        <v>6</v>
      </c>
      <c r="AJ6" s="284">
        <f>COUNTIFS('Fish (V)'!$N2:$N81,AJ2,'Fish (V)'!$K2:$K81,"Yes")</f>
        <v>1</v>
      </c>
      <c r="AK6" s="284">
        <f>COUNTIFS('Fish (V)'!$N2:$N81,AK2,'Fish (V)'!$K2:$K81,"Yes")</f>
        <v>0</v>
      </c>
      <c r="AL6" s="284">
        <f>COUNTIFS('Fish (V)'!$N2:$N81,AL2,'Fish (V)'!$K2:$K81,"Yes")</f>
        <v>0</v>
      </c>
      <c r="AM6" s="284">
        <f>COUNTIFS('Fish (V)'!$N2:$N81,AM2,'Fish (V)'!$K2:$K81,"Yes")</f>
        <v>2</v>
      </c>
      <c r="AN6" s="284">
        <f>COUNTIFS('Fish (V)'!$M2:$M81,"Confirmed",'Fish (V)'!$K2:$K81,"Yes",'Fish (V)'!$N2:$N81,"")</f>
        <v>3</v>
      </c>
      <c r="AO6" s="285">
        <f t="shared" si="2"/>
        <v>22</v>
      </c>
    </row>
    <row r="7" spans="1:60" ht="28.5" x14ac:dyDescent="0.45">
      <c r="A7" s="262" t="s">
        <v>5026</v>
      </c>
      <c r="B7" s="262">
        <f>COUNTA('Native Plants (P)'!A2:A276)</f>
        <v>275</v>
      </c>
      <c r="C7" s="262">
        <f>'Native Plants (P)'!V1</f>
        <v>256</v>
      </c>
      <c r="D7" s="262">
        <f>'Native Plants (P)'!X1</f>
        <v>221</v>
      </c>
      <c r="E7" s="263">
        <f t="shared" si="0"/>
        <v>0.86328125</v>
      </c>
      <c r="F7" s="253" t="str">
        <f t="shared" si="1"/>
        <v>86.33% confirmed</v>
      </c>
      <c r="T7" s="262" t="s">
        <v>5026</v>
      </c>
      <c r="U7" s="277">
        <f>COUNTIFS('Native Plants (P)'!$N2:$N276,U2,'Native Plants (P)'!$K2:$K276,"Yes")</f>
        <v>0</v>
      </c>
      <c r="V7" s="277">
        <f>COUNTIFS('Native Plants (P)'!$N2:$N276,V2,'Native Plants (P)'!$K2:$K276,"Yes")</f>
        <v>0</v>
      </c>
      <c r="W7" s="277">
        <f>COUNTIFS('Native Plants (P)'!$N2:$N276,W2,'Native Plants (P)'!$K2:$K276,"Yes")</f>
        <v>0</v>
      </c>
      <c r="X7" s="277">
        <f>COUNTIFS('Native Plants (P)'!$N2:$N276,X2,'Native Plants (P)'!$K2:$K276,"Yes")</f>
        <v>0</v>
      </c>
      <c r="Y7" s="277">
        <f>COUNTIFS('Native Plants (P)'!$N2:$N276,Y2,'Native Plants (P)'!$K2:$K276,"Yes")</f>
        <v>0</v>
      </c>
      <c r="Z7" s="277">
        <f>COUNTIFS('Native Plants (P)'!$N2:$N276,Z2,'Native Plants (P)'!$K2:$K276,"Yes")</f>
        <v>0</v>
      </c>
      <c r="AA7" s="277">
        <f>COUNTIFS('Native Plants (P)'!$N2:$N276,AA2,'Native Plants (P)'!$K2:$K276,"Yes")</f>
        <v>0</v>
      </c>
      <c r="AB7" s="277">
        <f>COUNTIFS('Native Plants (P)'!$N2:$N276,AB2,'Native Plants (P)'!$K2:$K276,"Yes")</f>
        <v>0</v>
      </c>
      <c r="AC7" s="277">
        <f>COUNTIFS('Native Plants (P)'!$N2:$N276,AC2,'Native Plants (P)'!$K2:$K276,"Yes")</f>
        <v>1</v>
      </c>
      <c r="AD7" s="277">
        <f>COUNTIFS('Native Plants (P)'!$N2:$N276,AD2,'Native Plants (P)'!$K2:$K276,"Yes")</f>
        <v>0</v>
      </c>
      <c r="AE7" s="277">
        <f>COUNTIFS('Native Plants (P)'!$N2:$N276,AE2,'Native Plants (P)'!$K2:$K276,"Yes")</f>
        <v>7</v>
      </c>
      <c r="AF7" s="277">
        <f>COUNTIFS('Native Plants (P)'!$N2:$N276,AF2,'Native Plants (P)'!$K2:$K276,"Yes")</f>
        <v>33</v>
      </c>
      <c r="AG7" s="277">
        <f>COUNTIFS('Native Plants (P)'!$N2:$N276,AG2,'Native Plants (P)'!$K2:$K276,"Yes")</f>
        <v>0</v>
      </c>
      <c r="AH7" s="277">
        <f>COUNTIFS('Native Plants (P)'!$N2:$N276,AH2,'Native Plants (P)'!$K2:$K276,"Yes")</f>
        <v>43</v>
      </c>
      <c r="AI7" s="277">
        <f>COUNTIFS('Native Plants (P)'!$N2:$N276,AI2,'Native Plants (P)'!$K2:$K276,"Yes")</f>
        <v>0</v>
      </c>
      <c r="AJ7" s="277">
        <f>COUNTIFS('Native Plants (P)'!$N2:$N276,AJ2,'Native Plants (P)'!$K2:$K276,"Yes")</f>
        <v>0</v>
      </c>
      <c r="AK7" s="277">
        <f>COUNTIFS('Native Plants (P)'!$N2:$N276,AK2,'Native Plants (P)'!$K2:$K276,"Yes")</f>
        <v>1</v>
      </c>
      <c r="AL7" s="277">
        <f>COUNTIFS('Native Plants (P)'!$N2:$N276,AL2,'Native Plants (P)'!$K2:$K276,"Yes")</f>
        <v>118</v>
      </c>
      <c r="AM7" s="277">
        <f>COUNTIFS('Native Plants (P)'!$N2:$N276,AM2,'Native Plants (P)'!$K2:$K276,"Yes")</f>
        <v>0</v>
      </c>
      <c r="AN7" s="277">
        <f>COUNTIFS('Native Plants (P)'!$M2:$M276,"Confirmed",'Native Plants (P)'!$K2:$K276,"Yes",'Native Plants (P)'!$N2:$N276,"")</f>
        <v>18</v>
      </c>
      <c r="AO7" s="285">
        <f t="shared" si="2"/>
        <v>221</v>
      </c>
      <c r="BH7" t="s">
        <v>2912</v>
      </c>
    </row>
    <row r="8" spans="1:60" ht="28.5" x14ac:dyDescent="0.45">
      <c r="A8" s="264" t="s">
        <v>5027</v>
      </c>
      <c r="B8" s="264">
        <f>COUNTA('Invasive Plants (P)'!A2:A116)</f>
        <v>115</v>
      </c>
      <c r="C8" s="264">
        <f>'Invasive Plants (P)'!W1</f>
        <v>114</v>
      </c>
      <c r="D8" s="264">
        <f>'Invasive Plants (P)'!Y1</f>
        <v>101</v>
      </c>
      <c r="E8" s="265">
        <f t="shared" si="0"/>
        <v>0.88596491228070173</v>
      </c>
      <c r="F8" s="253" t="str">
        <f t="shared" si="1"/>
        <v>88.60% confirmed</v>
      </c>
      <c r="T8" s="264" t="s">
        <v>5027</v>
      </c>
      <c r="U8" s="280">
        <f>COUNTIFS('Invasive Plants (P)'!$M2:$M116,U2,'Invasive Plants (P)'!$J2:$J116,"Yes")</f>
        <v>1</v>
      </c>
      <c r="V8" s="280">
        <f>COUNTIFS('Invasive Plants (P)'!$M2:$M116,V2,'Invasive Plants (P)'!$J2:$J116,"Yes")</f>
        <v>0</v>
      </c>
      <c r="W8" s="280">
        <f>COUNTIFS('Invasive Plants (P)'!$M2:$M116,W2,'Invasive Plants (P)'!$J2:$J116,"Yes")</f>
        <v>0</v>
      </c>
      <c r="X8" s="280">
        <f>COUNTIFS('Invasive Plants (P)'!$M2:$M116,X2,'Invasive Plants (P)'!$J2:$J116,"Yes")</f>
        <v>0</v>
      </c>
      <c r="Y8" s="280">
        <f>COUNTIFS('Invasive Plants (P)'!$M2:$M116,Y2,'Invasive Plants (P)'!$J2:$J116,"Yes")</f>
        <v>0</v>
      </c>
      <c r="Z8" s="280">
        <f>COUNTIFS('Invasive Plants (P)'!$M2:$M116,Z2,'Invasive Plants (P)'!$J2:$J116,"Yes")</f>
        <v>0</v>
      </c>
      <c r="AA8" s="280">
        <f>COUNTIFS('Invasive Plants (P)'!$M2:$M116,AA2,'Invasive Plants (P)'!$J2:$J116,"Yes")</f>
        <v>0</v>
      </c>
      <c r="AB8" s="280">
        <f>COUNTIFS('Invasive Plants (P)'!$M2:$M116,AB2,'Invasive Plants (P)'!$J2:$J116,"Yes")</f>
        <v>0</v>
      </c>
      <c r="AC8" s="280">
        <f>COUNTIFS('Invasive Plants (P)'!$M2:$M116,AC2,'Invasive Plants (P)'!$J2:$J116,"Yes")</f>
        <v>0</v>
      </c>
      <c r="AD8" s="280">
        <f>COUNTIFS('Invasive Plants (P)'!$M2:$M116,AD2,'Invasive Plants (P)'!$J2:$J116,"Yes")</f>
        <v>0</v>
      </c>
      <c r="AE8" s="280">
        <f>COUNTIFS('Invasive Plants (P)'!$M2:$M116,AE2,'Invasive Plants (P)'!$J2:$J116,"Yes")</f>
        <v>0</v>
      </c>
      <c r="AF8" s="280">
        <f>COUNTIFS('Invasive Plants (P)'!$M2:$M116,AF2,'Invasive Plants (P)'!$J2:$J116,"Yes")</f>
        <v>25</v>
      </c>
      <c r="AG8" s="280">
        <f>COUNTIFS('Invasive Plants (P)'!$M2:$M116,AG2,'Invasive Plants (P)'!$J2:$J116,"Yes")</f>
        <v>0</v>
      </c>
      <c r="AH8" s="280">
        <f>COUNTIFS('Invasive Plants (P)'!$M2:$M116,AH2,'Invasive Plants (P)'!$J2:$J116,"Yes")</f>
        <v>28</v>
      </c>
      <c r="AI8" s="280">
        <f>COUNTIFS('Invasive Plants (P)'!$M2:$M116,AI2,'Invasive Plants (P)'!$J2:$J116,"Yes")</f>
        <v>0</v>
      </c>
      <c r="AJ8" s="280">
        <f>COUNTIFS('Invasive Plants (P)'!$M2:$M116,AJ2,'Invasive Plants (P)'!$J2:$J116,"Yes")</f>
        <v>0</v>
      </c>
      <c r="AK8" s="280">
        <f>COUNTIFS('Invasive Plants (P)'!$M2:$M116,AK2,'Invasive Plants (P)'!$J2:$J116,"Yes")</f>
        <v>4</v>
      </c>
      <c r="AL8" s="280">
        <f>COUNTIFS('Invasive Plants (P)'!$M2:$M116,AL2,'Invasive Plants (P)'!$J2:$J116,"Yes")</f>
        <v>42</v>
      </c>
      <c r="AM8" s="280">
        <f>COUNTIFS('Invasive Plants (P)'!$M2:$M116,AM2,'Invasive Plants (P)'!$J2:$J116,"Yes")</f>
        <v>0</v>
      </c>
      <c r="AN8" s="280">
        <f>COUNTIFS('Invasive Plants (P)'!$L2:$L116,"Confirmed",'Invasive Plants (P)'!$J2:$J116,"Yes",'Invasive Plants (P)'!$M2:$M116,"")</f>
        <v>0</v>
      </c>
      <c r="AO8" s="285">
        <f t="shared" si="2"/>
        <v>100</v>
      </c>
    </row>
    <row r="9" spans="1:60" ht="28.5" x14ac:dyDescent="0.45">
      <c r="A9" s="266" t="s">
        <v>5028</v>
      </c>
      <c r="B9" s="266">
        <f>COUNTA('Fungi and Lichen (P)'!B2:B106)</f>
        <v>105</v>
      </c>
      <c r="C9" s="266">
        <f>'Fungi and Lichen (P)'!W1</f>
        <v>104</v>
      </c>
      <c r="D9" s="266">
        <f>'Fungi and Lichen (P)'!Y1</f>
        <v>99</v>
      </c>
      <c r="E9" s="267">
        <f t="shared" si="0"/>
        <v>0.95192307692307687</v>
      </c>
      <c r="F9" s="253" t="str">
        <f t="shared" si="1"/>
        <v>95.19% confirmed</v>
      </c>
      <c r="T9" s="266" t="s">
        <v>5028</v>
      </c>
      <c r="U9" s="281">
        <f>COUNTIFS('Fungi and Lichen (P)'!$N2:$N106,U2,'Fungi and Lichen (P)'!$K2:$K106,"Yes")</f>
        <v>37</v>
      </c>
      <c r="V9" s="281">
        <f>COUNTIFS('Fungi and Lichen (P)'!$N2:$N106,V2,'Fungi and Lichen (P)'!$K2:$K106,"Yes")</f>
        <v>0</v>
      </c>
      <c r="W9" s="281">
        <f>COUNTIFS('Fungi and Lichen (P)'!$N2:$N106,W2,'Fungi and Lichen (P)'!$K2:$K106,"Yes")</f>
        <v>0</v>
      </c>
      <c r="X9" s="281">
        <f>COUNTIFS('Fungi and Lichen (P)'!$N2:$N106,X2,'Fungi and Lichen (P)'!$K2:$K106,"Yes")</f>
        <v>0</v>
      </c>
      <c r="Y9" s="281">
        <f>COUNTIFS('Fungi and Lichen (P)'!$N2:$N106,Y2,'Fungi and Lichen (P)'!$K2:$K106,"Yes")</f>
        <v>0</v>
      </c>
      <c r="Z9" s="281">
        <f>COUNTIFS('Fungi and Lichen (P)'!$N2:$N106,Z2,'Fungi and Lichen (P)'!$K2:$K106,"Yes")</f>
        <v>0</v>
      </c>
      <c r="AA9" s="281">
        <f>COUNTIFS('Fungi and Lichen (P)'!$N2:$N106,AA2,'Fungi and Lichen (P)'!$K2:$K106,"Yes")</f>
        <v>0</v>
      </c>
      <c r="AB9" s="281">
        <f>COUNTIFS('Fungi and Lichen (P)'!$N2:$N106,AB2,'Fungi and Lichen (P)'!$K2:$K106,"Yes")</f>
        <v>0</v>
      </c>
      <c r="AC9" s="281">
        <f>COUNTIFS('Fungi and Lichen (P)'!$N2:$N106,AC2,'Fungi and Lichen (P)'!$K2:$K106,"Yes")</f>
        <v>0</v>
      </c>
      <c r="AD9" s="281">
        <f>COUNTIFS('Fungi and Lichen (P)'!$N2:$N106,AD2,'Fungi and Lichen (P)'!$K2:$K106,"Yes")</f>
        <v>0</v>
      </c>
      <c r="AE9" s="281">
        <f>COUNTIFS('Fungi and Lichen (P)'!$N2:$N106,AE2,'Fungi and Lichen (P)'!$K2:$K106,"Yes")</f>
        <v>0</v>
      </c>
      <c r="AF9" s="281">
        <f>COUNTIFS('Fungi and Lichen (P)'!$N2:$N106,AF2,'Fungi and Lichen (P)'!$K2:$K106,"Yes")</f>
        <v>37</v>
      </c>
      <c r="AG9" s="281">
        <f>COUNTIFS('Fungi and Lichen (P)'!$N2:$N106,AG2,'Fungi and Lichen (P)'!$K2:$K106,"Yes")</f>
        <v>0</v>
      </c>
      <c r="AH9" s="281">
        <f>COUNTIFS('Fungi and Lichen (P)'!$N2:$N106,AH2,'Fungi and Lichen (P)'!$K2:$K106,"Yes")</f>
        <v>19</v>
      </c>
      <c r="AI9" s="281">
        <f>COUNTIFS('Fungi and Lichen (P)'!$N2:$N106,AI2,'Fungi and Lichen (P)'!$K2:$K106,"Yes")</f>
        <v>0</v>
      </c>
      <c r="AJ9" s="281">
        <f>COUNTIFS('Fungi and Lichen (P)'!$N2:$N106,AJ2,'Fungi and Lichen (P)'!$K2:$K106,"Yes")</f>
        <v>0</v>
      </c>
      <c r="AK9" s="281">
        <f>COUNTIFS('Fungi and Lichen (P)'!$N2:$N106,AK2,'Fungi and Lichen (P)'!$K2:$K106,"Yes")</f>
        <v>0</v>
      </c>
      <c r="AL9" s="281">
        <f>COUNTIFS('Fungi and Lichen (P)'!$N2:$N106,AL2,'Fungi and Lichen (P)'!$K2:$K106,"Yes")</f>
        <v>6</v>
      </c>
      <c r="AM9" s="281">
        <f>COUNTIFS('Fungi and Lichen (P)'!$N2:$N106,AM2,'Fungi and Lichen (P)'!$K2:$K106,"Yes")</f>
        <v>0</v>
      </c>
      <c r="AN9" s="281">
        <f>COUNTIFS('Fungi and Lichen (P)'!$M2:$M106,"Confirmed",'Fungi and Lichen (P)'!$K2:$K106,"Yes",'Fungi and Lichen (P)'!$N2:$N106,"")</f>
        <v>0</v>
      </c>
      <c r="AO9" s="285">
        <f t="shared" si="2"/>
        <v>99</v>
      </c>
    </row>
    <row r="10" spans="1:60" ht="34.9" customHeight="1" x14ac:dyDescent="0.45">
      <c r="A10" s="268" t="s">
        <v>5029</v>
      </c>
      <c r="B10" s="260">
        <f>COUNTA('Marine Algae and Seagrasses (P)'!B2:B40)</f>
        <v>39</v>
      </c>
      <c r="C10" s="260">
        <f>'Marine Algae and Seagrasses (P)'!Y1</f>
        <v>39</v>
      </c>
      <c r="D10" s="260">
        <f>'Marine Algae and Seagrasses (P)'!AA1</f>
        <v>13</v>
      </c>
      <c r="E10" s="261">
        <f t="shared" si="0"/>
        <v>0.33333333333333331</v>
      </c>
      <c r="F10" s="253" t="str">
        <f t="shared" si="1"/>
        <v>33.33% confirmed</v>
      </c>
      <c r="T10" s="268" t="s">
        <v>5029</v>
      </c>
      <c r="U10" s="284">
        <f>COUNTIFS('Marine Algae and Seagrasses (P)'!$N2:$N40,U2,'Marine Algae and Seagrasses (P)'!$K2:$K40,"Yes")</f>
        <v>0</v>
      </c>
      <c r="V10" s="284">
        <f>COUNTIFS('Marine Algae and Seagrasses (P)'!$N2:$N40,V2,'Marine Algae and Seagrasses (P)'!$K2:$K40,"Yes")</f>
        <v>0</v>
      </c>
      <c r="W10" s="284">
        <f>COUNTIFS('Marine Algae and Seagrasses (P)'!$N2:$N40,W2,'Marine Algae and Seagrasses (P)'!$K2:$K40,"Yes")</f>
        <v>0</v>
      </c>
      <c r="X10" s="284">
        <f>COUNTIFS('Marine Algae and Seagrasses (P)'!$N2:$N40,X2,'Marine Algae and Seagrasses (P)'!$K2:$K40,"Yes")</f>
        <v>0</v>
      </c>
      <c r="Y10" s="284">
        <f>COUNTIFS('Marine Algae and Seagrasses (P)'!$N2:$N40,Y2,'Marine Algae and Seagrasses (P)'!$K2:$K40,"Yes")</f>
        <v>0</v>
      </c>
      <c r="Z10" s="284">
        <f>COUNTIFS('Marine Algae and Seagrasses (P)'!$N2:$N40,Z2,'Marine Algae and Seagrasses (P)'!$K2:$K40,"Yes")</f>
        <v>0</v>
      </c>
      <c r="AA10" s="284">
        <f>COUNTIFS('Marine Algae and Seagrasses (P)'!$N2:$N40,AA2,'Marine Algae and Seagrasses (P)'!$K2:$K40,"Yes")</f>
        <v>0</v>
      </c>
      <c r="AB10" s="284">
        <f>COUNTIFS('Marine Algae and Seagrasses (P)'!$N2:$N40,AB2,'Marine Algae and Seagrasses (P)'!$K2:$K40,"Yes")</f>
        <v>0</v>
      </c>
      <c r="AC10" s="284">
        <f>COUNTIFS('Marine Algae and Seagrasses (P)'!$N2:$N40,AC2,'Marine Algae and Seagrasses (P)'!$K2:$K40,"Yes")</f>
        <v>0</v>
      </c>
      <c r="AD10" s="284">
        <f>COUNTIFS('Marine Algae and Seagrasses (P)'!$N2:$N40,AD2,'Marine Algae and Seagrasses (P)'!$K2:$K40,"Yes")</f>
        <v>0</v>
      </c>
      <c r="AE10" s="284">
        <f>COUNTIFS('Marine Algae and Seagrasses (P)'!$N2:$N40,AE2,'Marine Algae and Seagrasses (P)'!$K2:$K40,"Yes")</f>
        <v>3</v>
      </c>
      <c r="AF10" s="284">
        <f>COUNTIFS('Marine Algae and Seagrasses (P)'!$N2:$N40,AF2,'Marine Algae and Seagrasses (P)'!$K2:$K40,"Yes")</f>
        <v>1</v>
      </c>
      <c r="AG10" s="284">
        <f>COUNTIFS('Marine Algae and Seagrasses (P)'!$N2:$N40,AG2,'Marine Algae and Seagrasses (P)'!$K2:$K40,"Yes")</f>
        <v>0</v>
      </c>
      <c r="AH10" s="284">
        <f>COUNTIFS('Marine Algae and Seagrasses (P)'!$N2:$N40,AH2,'Marine Algae and Seagrasses (P)'!$K2:$K40,"Yes")</f>
        <v>5</v>
      </c>
      <c r="AI10" s="284">
        <f>COUNTIFS('Marine Algae and Seagrasses (P)'!$N2:$N40,AI2,'Marine Algae and Seagrasses (P)'!$K2:$K40,"Yes")</f>
        <v>2</v>
      </c>
      <c r="AJ10" s="284">
        <f>COUNTIFS('Marine Algae and Seagrasses (P)'!$N2:$N40,AJ2,'Marine Algae and Seagrasses (P)'!$K2:$K40,"Yes")</f>
        <v>0</v>
      </c>
      <c r="AK10" s="284">
        <f>COUNTIFS('Marine Algae and Seagrasses (P)'!$N2:$N40,AK2,'Marine Algae and Seagrasses (P)'!$K2:$K40,"Yes")</f>
        <v>0</v>
      </c>
      <c r="AL10" s="284">
        <f>COUNTIFS('Marine Algae and Seagrasses (P)'!$N2:$N40,AL2,'Marine Algae and Seagrasses (P)'!$K2:$K40,"Yes")</f>
        <v>0</v>
      </c>
      <c r="AM10" s="284">
        <f>COUNTIFS('Marine Algae and Seagrasses (P)'!$N2:$N40,AM2,'Marine Algae and Seagrasses (P)'!$K2:$K40,"Yes")</f>
        <v>0</v>
      </c>
      <c r="AN10" s="284">
        <f>COUNTIFS('Marine Algae and Seagrasses (P)'!$M2:$M40,"Confirmed",'Marine Algae and Seagrasses (P)'!$K2:$K40,"Yes", 'Marine Algae and Seagrasses (P)'!$N2:$N40,"")</f>
        <v>2</v>
      </c>
      <c r="AO10" s="285">
        <f t="shared" si="2"/>
        <v>13</v>
      </c>
    </row>
    <row r="11" spans="1:60" ht="28.5" x14ac:dyDescent="0.45">
      <c r="A11" s="269" t="s">
        <v>5030</v>
      </c>
      <c r="B11" s="269">
        <f>COUNTA(Invertebrates!B2:B551)</f>
        <v>550</v>
      </c>
      <c r="C11" s="269">
        <f>Invertebrates!AA1</f>
        <v>546</v>
      </c>
      <c r="D11" s="269">
        <f>Invertebrates!AC1</f>
        <v>407</v>
      </c>
      <c r="E11" s="270">
        <f t="shared" si="0"/>
        <v>0.74542124542124544</v>
      </c>
      <c r="F11" s="253" t="str">
        <f t="shared" si="1"/>
        <v>74.54% confirmed</v>
      </c>
      <c r="T11" s="269" t="s">
        <v>5030</v>
      </c>
      <c r="U11" s="283">
        <f>COUNTIFS(Invertebrates!$N2:$N551,U2,Invertebrates!$K2:$K551,"Yes")</f>
        <v>3</v>
      </c>
      <c r="V11" s="283">
        <f>COUNTIFS(Invertebrates!$N2:$N551,V2,Invertebrates!$K2:$K551,"Yes")</f>
        <v>0</v>
      </c>
      <c r="W11" s="283">
        <f>COUNTIFS(Invertebrates!$N2:$N551,W2,Invertebrates!$K2:$K551,"Yes")</f>
        <v>0</v>
      </c>
      <c r="X11" s="283">
        <f>COUNTIFS(Invertebrates!$N2:$N551,X2,Invertebrates!$K2:$K551,"Yes")</f>
        <v>0</v>
      </c>
      <c r="Y11" s="283">
        <f>COUNTIFS(Invertebrates!$N2:$N551,Y2,Invertebrates!$K2:$K551,"Yes")</f>
        <v>0</v>
      </c>
      <c r="Z11" s="283">
        <f>COUNTIFS(Invertebrates!$N2:$N551,Z2,Invertebrates!$K2:$K551,"Yes")</f>
        <v>0</v>
      </c>
      <c r="AA11" s="283">
        <f>COUNTIFS(Invertebrates!$N2:$N551,AA2,Invertebrates!$K2:$K551,"Yes")</f>
        <v>0</v>
      </c>
      <c r="AB11" s="283">
        <f>COUNTIFS(Invertebrates!$N2:$N551,AB2,Invertebrates!$K2:$K551,"Yes")</f>
        <v>178</v>
      </c>
      <c r="AC11" s="283">
        <f>COUNTIFS(Invertebrates!$N2:$N551,AC2,Invertebrates!$K2:$K551,"Yes")</f>
        <v>18</v>
      </c>
      <c r="AD11" s="283">
        <f>COUNTIFS(Invertebrates!$N2:$N551,AD2,Invertebrates!$K2:$K551,"Yes")</f>
        <v>0</v>
      </c>
      <c r="AE11" s="283">
        <f>COUNTIFS(Invertebrates!$N2:$N551,AE2,Invertebrates!$K2:$K551,"Yes")</f>
        <v>8</v>
      </c>
      <c r="AF11" s="283">
        <f>COUNTIFS(Invertebrates!$N2:$N551,AF2,Invertebrates!$K2:$K551,"Yes")</f>
        <v>39</v>
      </c>
      <c r="AG11" s="283">
        <f>COUNTIFS(Invertebrates!$N2:$N551,AG2,Invertebrates!$K2:$K551,"Yes")</f>
        <v>0</v>
      </c>
      <c r="AH11" s="283">
        <f>COUNTIFS(Invertebrates!$N2:$N551,AH2,Invertebrates!$K2:$K551,"Yes")</f>
        <v>67</v>
      </c>
      <c r="AI11" s="283">
        <f>COUNTIFS(Invertebrates!$N2:$N551,AI2,Invertebrates!$K2:$K551,"Yes")</f>
        <v>8</v>
      </c>
      <c r="AJ11" s="283">
        <f>COUNTIFS(Invertebrates!$N2:$N551,AJ2,Invertebrates!$K2:$K551,"Yes")</f>
        <v>5</v>
      </c>
      <c r="AK11" s="283">
        <f>COUNTIFS(Invertebrates!$N2:$N551,AK2,Invertebrates!$K2:$K551,"Yes")</f>
        <v>0</v>
      </c>
      <c r="AL11" s="283">
        <f>COUNTIFS(Invertebrates!$N2:$N551,AL2,Invertebrates!$K2:$K551,"Yes")</f>
        <v>81</v>
      </c>
      <c r="AM11" s="283">
        <f>COUNTIFS(Invertebrates!$N2:$N551,AM2,Invertebrates!$K2:$K551,"Yes")</f>
        <v>0</v>
      </c>
      <c r="AN11" s="283">
        <f>COUNTIFS(Invertebrates!$M2:$M551,"Confirmed",Invertebrates!$K2:$K551,"Yes",Invertebrates!$N2:$N551,"")</f>
        <v>0</v>
      </c>
      <c r="AO11" s="285">
        <f t="shared" si="2"/>
        <v>407</v>
      </c>
    </row>
    <row r="12" spans="1:60" ht="28.5" x14ac:dyDescent="0.45">
      <c r="A12" s="269" t="s">
        <v>5031</v>
      </c>
      <c r="B12" s="269">
        <f>COUNTA(Plankton!A2:A18)</f>
        <v>17</v>
      </c>
      <c r="C12" s="269">
        <f>Plankton!W1</f>
        <v>17</v>
      </c>
      <c r="D12" s="269">
        <f>Plankton!Y1</f>
        <v>2</v>
      </c>
      <c r="E12" s="270">
        <f t="shared" si="0"/>
        <v>0.11764705882352941</v>
      </c>
      <c r="F12" s="253" t="str">
        <f t="shared" si="1"/>
        <v>11.76% confirmed</v>
      </c>
      <c r="T12" s="269" t="s">
        <v>5031</v>
      </c>
      <c r="U12" s="283">
        <f>COUNTIFS(Plankton!$M2:$M18,U2,Plankton!$J2:$J18,"Yes")</f>
        <v>0</v>
      </c>
      <c r="V12" s="283">
        <f>COUNTIFS(Plankton!$M2:$M18,V2,Plankton!$J2:$J18,"Yes")</f>
        <v>0</v>
      </c>
      <c r="W12" s="283">
        <f>COUNTIFS(Plankton!$M2:$M18,W2,Plankton!$J2:$J18,"Yes")</f>
        <v>0</v>
      </c>
      <c r="X12" s="283">
        <f>COUNTIFS(Plankton!$M2:$M18,X2,Plankton!$J2:$J18,"Yes")</f>
        <v>0</v>
      </c>
      <c r="Y12" s="283">
        <f>COUNTIFS(Plankton!$M2:$M18,Y2,Plankton!$J2:$J18,"Yes")</f>
        <v>0</v>
      </c>
      <c r="Z12" s="283">
        <f>COUNTIFS(Plankton!$M2:$M18,Z2,Plankton!$J2:$J18,"Yes")</f>
        <v>0</v>
      </c>
      <c r="AA12" s="283">
        <f>COUNTIFS(Plankton!$M2:$M18,AA2,Plankton!$J2:$J18,"Yes")</f>
        <v>0</v>
      </c>
      <c r="AB12" s="283">
        <f>COUNTIFS(Plankton!$M2:$M18,AB2,Plankton!$J2:$J18,"Yes")</f>
        <v>0</v>
      </c>
      <c r="AC12" s="283">
        <f>COUNTIFS(Plankton!$M2:$M18,AC2,Plankton!$J2:$J18,"Yes")</f>
        <v>0</v>
      </c>
      <c r="AD12" s="283">
        <f>COUNTIFS(Plankton!$M2:$M18,AD2,Plankton!$J2:$J18,"Yes")</f>
        <v>0</v>
      </c>
      <c r="AE12" s="283">
        <f>COUNTIFS(Plankton!$M2:$M18,AE2,Plankton!$J2:$J18,"Yes")</f>
        <v>0</v>
      </c>
      <c r="AF12" s="283">
        <f>COUNTIFS(Plankton!$M2:$M18,AF2,Plankton!$J2:$J18,"Yes")</f>
        <v>0</v>
      </c>
      <c r="AG12" s="283">
        <f>COUNTIFS(Plankton!$M2:$M18,AG2,Plankton!$J2:$J18,"Yes")</f>
        <v>0</v>
      </c>
      <c r="AH12" s="283">
        <f>COUNTIFS(Plankton!$M2:$M18,AH2,Plankton!$J2:$J18,"Yes")</f>
        <v>1</v>
      </c>
      <c r="AI12" s="283">
        <f>COUNTIFS(Plankton!$M2:$M18,AI2,Plankton!$J2:$J18,"Yes")</f>
        <v>0</v>
      </c>
      <c r="AJ12" s="283">
        <f>COUNTIFS(Plankton!$M2:$M18,AJ2,Plankton!$J2:$J18,"Yes")</f>
        <v>0</v>
      </c>
      <c r="AK12" s="283">
        <f>COUNTIFS(Plankton!$M2:$M18,AK2,Plankton!$J2:$J18,"Yes")</f>
        <v>0</v>
      </c>
      <c r="AL12" s="283">
        <f>COUNTIFS(Plankton!$M2:$M18,AL2,Plankton!$J2:$J18,"Yes")</f>
        <v>1</v>
      </c>
      <c r="AM12" s="283">
        <f>COUNTIFS(Plankton!$M2:$M18,AM2,Plankton!$J2:$J18,"Yes")</f>
        <v>0</v>
      </c>
      <c r="AN12" s="283">
        <f>COUNTIFS(Plankton!$L2:$L18,"Confirmed",Plankton!$J2:$J18,"Yes", Plankton!$M2:$M18, "")</f>
        <v>0</v>
      </c>
      <c r="AO12" s="285">
        <f t="shared" si="2"/>
        <v>2</v>
      </c>
    </row>
    <row r="13" spans="1:60" ht="28.5" x14ac:dyDescent="0.45">
      <c r="A13" s="271" t="s">
        <v>5035</v>
      </c>
      <c r="B13" s="271">
        <f>SUM(B3:B12)</f>
        <v>1552</v>
      </c>
      <c r="C13" s="271">
        <f t="shared" ref="C13:D13" si="3">SUM(C3:C12)</f>
        <v>1515</v>
      </c>
      <c r="D13" s="271">
        <f t="shared" si="3"/>
        <v>1178</v>
      </c>
      <c r="E13" s="272">
        <f>D13/C13</f>
        <v>0.77755775577557751</v>
      </c>
      <c r="F13" s="253" t="str">
        <f t="shared" si="1"/>
        <v>77.76% confirmed</v>
      </c>
      <c r="T13" s="271" t="s">
        <v>5035</v>
      </c>
      <c r="U13" s="274">
        <f>SUM(U3:U12)</f>
        <v>93</v>
      </c>
      <c r="V13" s="274">
        <f t="shared" ref="V13:AN13" si="4">SUM(V3:V12)</f>
        <v>0</v>
      </c>
      <c r="W13" s="274">
        <f t="shared" si="4"/>
        <v>1</v>
      </c>
      <c r="X13" s="274">
        <f t="shared" si="4"/>
        <v>0</v>
      </c>
      <c r="Y13" s="274">
        <f t="shared" si="4"/>
        <v>1</v>
      </c>
      <c r="Z13" s="274">
        <f t="shared" si="4"/>
        <v>0</v>
      </c>
      <c r="AA13" s="274">
        <f t="shared" si="4"/>
        <v>0</v>
      </c>
      <c r="AB13" s="274">
        <f t="shared" si="4"/>
        <v>183</v>
      </c>
      <c r="AC13" s="274">
        <f t="shared" si="4"/>
        <v>23</v>
      </c>
      <c r="AD13" s="274">
        <f t="shared" si="4"/>
        <v>5</v>
      </c>
      <c r="AE13" s="274">
        <f t="shared" si="4"/>
        <v>24</v>
      </c>
      <c r="AF13" s="274">
        <f t="shared" si="4"/>
        <v>140</v>
      </c>
      <c r="AG13" s="274">
        <f t="shared" si="4"/>
        <v>9</v>
      </c>
      <c r="AH13" s="274">
        <f t="shared" si="4"/>
        <v>176</v>
      </c>
      <c r="AI13" s="274">
        <f t="shared" si="4"/>
        <v>24</v>
      </c>
      <c r="AJ13" s="274">
        <f t="shared" si="4"/>
        <v>13</v>
      </c>
      <c r="AK13" s="274">
        <f t="shared" si="4"/>
        <v>20</v>
      </c>
      <c r="AL13" s="274">
        <f t="shared" si="4"/>
        <v>329</v>
      </c>
      <c r="AM13" s="274">
        <f t="shared" si="4"/>
        <v>89</v>
      </c>
      <c r="AN13" s="274">
        <f t="shared" si="4"/>
        <v>47</v>
      </c>
      <c r="AO13" s="285">
        <f t="shared" si="2"/>
        <v>1177</v>
      </c>
    </row>
    <row r="14" spans="1:60" x14ac:dyDescent="0.45">
      <c r="A14" s="275"/>
      <c r="B14" s="275"/>
      <c r="C14" s="275"/>
      <c r="D14" s="275"/>
      <c r="E14" s="286"/>
      <c r="F14" s="287"/>
      <c r="T14" s="275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6"/>
    </row>
    <row r="15" spans="1:60" x14ac:dyDescent="0.45">
      <c r="T15" s="290" t="s">
        <v>5075</v>
      </c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/>
      <c r="AK15" s="291"/>
      <c r="AL15" s="291"/>
      <c r="AM15" s="291"/>
      <c r="AN15" s="291"/>
      <c r="AO15" s="289"/>
    </row>
    <row r="16" spans="1:60" x14ac:dyDescent="0.45">
      <c r="T16" s="253" t="s">
        <v>5066</v>
      </c>
      <c r="U16" s="253" t="s">
        <v>5068</v>
      </c>
      <c r="V16" s="253">
        <v>2001</v>
      </c>
      <c r="W16" s="253">
        <v>2002</v>
      </c>
      <c r="X16" s="253">
        <v>2003</v>
      </c>
      <c r="Y16" s="253">
        <v>2004</v>
      </c>
      <c r="Z16" s="253">
        <v>2005</v>
      </c>
      <c r="AA16" s="253">
        <v>2006</v>
      </c>
      <c r="AB16" s="253">
        <v>2007</v>
      </c>
      <c r="AC16" s="253">
        <v>2008</v>
      </c>
      <c r="AD16" s="253">
        <v>2009</v>
      </c>
      <c r="AE16" s="253">
        <v>2010</v>
      </c>
      <c r="AF16" s="253">
        <v>2011</v>
      </c>
      <c r="AG16" s="253">
        <v>2012</v>
      </c>
      <c r="AH16" s="253">
        <v>2013</v>
      </c>
      <c r="AI16" s="253">
        <v>2014</v>
      </c>
      <c r="AJ16" s="253">
        <v>2015</v>
      </c>
      <c r="AK16" s="253">
        <v>2016</v>
      </c>
      <c r="AL16" s="253">
        <v>2017</v>
      </c>
      <c r="AM16" s="253">
        <v>2018</v>
      </c>
      <c r="AN16" s="253" t="s">
        <v>5067</v>
      </c>
      <c r="AO16" s="253" t="s">
        <v>5072</v>
      </c>
    </row>
    <row r="17" spans="20:41" x14ac:dyDescent="0.45">
      <c r="T17" s="254" t="s">
        <v>5021</v>
      </c>
      <c r="U17" s="294">
        <f>U3/$AO3</f>
        <v>0.15537848605577689</v>
      </c>
      <c r="V17" s="294">
        <f t="shared" ref="V17:AN26" si="5">V3/$AO3</f>
        <v>0</v>
      </c>
      <c r="W17" s="294">
        <f t="shared" si="5"/>
        <v>3.9840637450199202E-3</v>
      </c>
      <c r="X17" s="294">
        <f t="shared" si="5"/>
        <v>0</v>
      </c>
      <c r="Y17" s="294">
        <f t="shared" si="5"/>
        <v>3.9840637450199202E-3</v>
      </c>
      <c r="Z17" s="294">
        <f t="shared" si="5"/>
        <v>0</v>
      </c>
      <c r="AA17" s="294">
        <f t="shared" si="5"/>
        <v>0</v>
      </c>
      <c r="AB17" s="294">
        <f t="shared" si="5"/>
        <v>1.1952191235059761E-2</v>
      </c>
      <c r="AC17" s="294">
        <f t="shared" si="5"/>
        <v>7.9681274900398405E-3</v>
      </c>
      <c r="AD17" s="294">
        <f t="shared" si="5"/>
        <v>1.1952191235059761E-2</v>
      </c>
      <c r="AE17" s="294">
        <f t="shared" si="5"/>
        <v>1.9920318725099601E-2</v>
      </c>
      <c r="AF17" s="294">
        <f t="shared" si="5"/>
        <v>1.1952191235059761E-2</v>
      </c>
      <c r="AG17" s="294">
        <f t="shared" si="5"/>
        <v>1.5936254980079681E-2</v>
      </c>
      <c r="AH17" s="294">
        <f t="shared" si="5"/>
        <v>2.7888446215139442E-2</v>
      </c>
      <c r="AI17" s="294">
        <f t="shared" si="5"/>
        <v>1.5936254980079681E-2</v>
      </c>
      <c r="AJ17" s="294">
        <f t="shared" si="5"/>
        <v>2.7888446215139442E-2</v>
      </c>
      <c r="AK17" s="294">
        <f t="shared" si="5"/>
        <v>5.9760956175298807E-2</v>
      </c>
      <c r="AL17" s="294">
        <f t="shared" si="5"/>
        <v>0.29880478087649404</v>
      </c>
      <c r="AM17" s="294">
        <f t="shared" si="5"/>
        <v>0.32270916334661354</v>
      </c>
      <c r="AN17" s="294">
        <f t="shared" si="5"/>
        <v>3.9840637450199202E-3</v>
      </c>
      <c r="AO17" s="276">
        <f>SUM(U17:AN17)</f>
        <v>0.99999999999999978</v>
      </c>
    </row>
    <row r="18" spans="20:41" x14ac:dyDescent="0.45">
      <c r="T18" s="256" t="s">
        <v>5023</v>
      </c>
      <c r="U18" s="295">
        <f t="shared" ref="U18:AJ26" si="6">U4/$AO4</f>
        <v>4.2553191489361701E-2</v>
      </c>
      <c r="V18" s="295">
        <f t="shared" si="6"/>
        <v>0</v>
      </c>
      <c r="W18" s="295">
        <f t="shared" si="6"/>
        <v>0</v>
      </c>
      <c r="X18" s="295">
        <f t="shared" si="6"/>
        <v>0</v>
      </c>
      <c r="Y18" s="295">
        <f t="shared" si="6"/>
        <v>0</v>
      </c>
      <c r="Z18" s="295">
        <f t="shared" si="6"/>
        <v>0</v>
      </c>
      <c r="AA18" s="295">
        <f t="shared" si="6"/>
        <v>0</v>
      </c>
      <c r="AB18" s="295">
        <f t="shared" si="6"/>
        <v>4.2553191489361701E-2</v>
      </c>
      <c r="AC18" s="295">
        <f t="shared" si="6"/>
        <v>0</v>
      </c>
      <c r="AD18" s="295">
        <f t="shared" si="6"/>
        <v>4.2553191489361701E-2</v>
      </c>
      <c r="AE18" s="295">
        <f t="shared" si="6"/>
        <v>2.1276595744680851E-2</v>
      </c>
      <c r="AF18" s="295">
        <f t="shared" si="6"/>
        <v>0</v>
      </c>
      <c r="AG18" s="295">
        <f>AG4/$AO4</f>
        <v>0.10638297872340426</v>
      </c>
      <c r="AH18" s="295">
        <f t="shared" si="6"/>
        <v>0.10638297872340426</v>
      </c>
      <c r="AI18" s="295">
        <f t="shared" si="6"/>
        <v>2.1276595744680851E-2</v>
      </c>
      <c r="AJ18" s="295">
        <f t="shared" si="6"/>
        <v>0</v>
      </c>
      <c r="AK18" s="295">
        <f t="shared" si="5"/>
        <v>0</v>
      </c>
      <c r="AL18" s="295">
        <f t="shared" si="5"/>
        <v>6.3829787234042548E-2</v>
      </c>
      <c r="AM18" s="295">
        <f t="shared" si="5"/>
        <v>8.5106382978723402E-2</v>
      </c>
      <c r="AN18" s="295">
        <f t="shared" si="5"/>
        <v>0.46808510638297873</v>
      </c>
      <c r="AO18" s="276">
        <f t="shared" ref="AO18:AO26" si="7">SUM(U18:AN18)</f>
        <v>0.99999999999999989</v>
      </c>
    </row>
    <row r="19" spans="20:41" x14ac:dyDescent="0.45">
      <c r="T19" s="258" t="s">
        <v>5024</v>
      </c>
      <c r="U19" s="297">
        <f t="shared" si="6"/>
        <v>0.33333333333333331</v>
      </c>
      <c r="V19" s="297">
        <f t="shared" si="5"/>
        <v>0</v>
      </c>
      <c r="W19" s="297">
        <f t="shared" si="5"/>
        <v>0</v>
      </c>
      <c r="X19" s="297">
        <f t="shared" si="5"/>
        <v>0</v>
      </c>
      <c r="Y19" s="297">
        <f t="shared" si="5"/>
        <v>0</v>
      </c>
      <c r="Z19" s="297">
        <f t="shared" si="5"/>
        <v>0</v>
      </c>
      <c r="AA19" s="297">
        <f t="shared" si="5"/>
        <v>0</v>
      </c>
      <c r="AB19" s="297">
        <f t="shared" si="5"/>
        <v>0</v>
      </c>
      <c r="AC19" s="297">
        <f t="shared" si="5"/>
        <v>0</v>
      </c>
      <c r="AD19" s="297">
        <f t="shared" si="5"/>
        <v>0</v>
      </c>
      <c r="AE19" s="297">
        <f t="shared" si="5"/>
        <v>0</v>
      </c>
      <c r="AF19" s="297">
        <f t="shared" si="5"/>
        <v>6.6666666666666666E-2</v>
      </c>
      <c r="AG19" s="297">
        <f t="shared" si="5"/>
        <v>0</v>
      </c>
      <c r="AH19" s="297">
        <f t="shared" si="5"/>
        <v>0</v>
      </c>
      <c r="AI19" s="297">
        <f t="shared" si="5"/>
        <v>0.2</v>
      </c>
      <c r="AJ19" s="297">
        <f t="shared" si="5"/>
        <v>0</v>
      </c>
      <c r="AK19" s="297">
        <f t="shared" si="5"/>
        <v>0</v>
      </c>
      <c r="AL19" s="297">
        <f t="shared" si="5"/>
        <v>0.2</v>
      </c>
      <c r="AM19" s="297">
        <f t="shared" si="5"/>
        <v>0.13333333333333333</v>
      </c>
      <c r="AN19" s="297">
        <f t="shared" si="5"/>
        <v>6.6666666666666666E-2</v>
      </c>
      <c r="AO19" s="276">
        <f t="shared" si="7"/>
        <v>1</v>
      </c>
    </row>
    <row r="20" spans="20:41" x14ac:dyDescent="0.45">
      <c r="T20" s="260" t="s">
        <v>5025</v>
      </c>
      <c r="U20" s="298">
        <f t="shared" si="6"/>
        <v>0.27272727272727271</v>
      </c>
      <c r="V20" s="298">
        <f t="shared" si="5"/>
        <v>0</v>
      </c>
      <c r="W20" s="298">
        <f t="shared" si="5"/>
        <v>0</v>
      </c>
      <c r="X20" s="298">
        <f t="shared" si="5"/>
        <v>0</v>
      </c>
      <c r="Y20" s="298">
        <f t="shared" si="5"/>
        <v>0</v>
      </c>
      <c r="Z20" s="298">
        <f t="shared" si="5"/>
        <v>0</v>
      </c>
      <c r="AA20" s="298">
        <f t="shared" si="5"/>
        <v>0</v>
      </c>
      <c r="AB20" s="298">
        <f t="shared" si="5"/>
        <v>0</v>
      </c>
      <c r="AC20" s="298">
        <f t="shared" si="5"/>
        <v>9.0909090909090912E-2</v>
      </c>
      <c r="AD20" s="298">
        <f t="shared" si="5"/>
        <v>0</v>
      </c>
      <c r="AE20" s="298">
        <f t="shared" si="5"/>
        <v>0</v>
      </c>
      <c r="AF20" s="298">
        <f t="shared" si="5"/>
        <v>4.5454545454545456E-2</v>
      </c>
      <c r="AG20" s="298">
        <f t="shared" si="5"/>
        <v>0</v>
      </c>
      <c r="AH20" s="298">
        <f t="shared" si="5"/>
        <v>4.5454545454545456E-2</v>
      </c>
      <c r="AI20" s="298">
        <f t="shared" si="5"/>
        <v>0.27272727272727271</v>
      </c>
      <c r="AJ20" s="298">
        <f t="shared" si="5"/>
        <v>4.5454545454545456E-2</v>
      </c>
      <c r="AK20" s="298">
        <f t="shared" si="5"/>
        <v>0</v>
      </c>
      <c r="AL20" s="298">
        <f t="shared" si="5"/>
        <v>0</v>
      </c>
      <c r="AM20" s="298">
        <f t="shared" si="5"/>
        <v>9.0909090909090912E-2</v>
      </c>
      <c r="AN20" s="298">
        <f t="shared" si="5"/>
        <v>0.13636363636363635</v>
      </c>
      <c r="AO20" s="276">
        <f t="shared" si="7"/>
        <v>1</v>
      </c>
    </row>
    <row r="21" spans="20:41" x14ac:dyDescent="0.45">
      <c r="T21" s="262" t="s">
        <v>5026</v>
      </c>
      <c r="U21" s="293">
        <f t="shared" si="6"/>
        <v>0</v>
      </c>
      <c r="V21" s="293">
        <f t="shared" si="5"/>
        <v>0</v>
      </c>
      <c r="W21" s="293">
        <f t="shared" si="5"/>
        <v>0</v>
      </c>
      <c r="X21" s="293">
        <f t="shared" si="5"/>
        <v>0</v>
      </c>
      <c r="Y21" s="293">
        <f t="shared" si="5"/>
        <v>0</v>
      </c>
      <c r="Z21" s="293">
        <f t="shared" si="5"/>
        <v>0</v>
      </c>
      <c r="AA21" s="293">
        <f t="shared" si="5"/>
        <v>0</v>
      </c>
      <c r="AB21" s="293">
        <f t="shared" si="5"/>
        <v>0</v>
      </c>
      <c r="AC21" s="293">
        <f t="shared" si="5"/>
        <v>4.5248868778280547E-3</v>
      </c>
      <c r="AD21" s="293">
        <f t="shared" si="5"/>
        <v>0</v>
      </c>
      <c r="AE21" s="293">
        <f t="shared" si="5"/>
        <v>3.1674208144796379E-2</v>
      </c>
      <c r="AF21" s="293">
        <f t="shared" si="5"/>
        <v>0.14932126696832579</v>
      </c>
      <c r="AG21" s="293">
        <f t="shared" si="5"/>
        <v>0</v>
      </c>
      <c r="AH21" s="293">
        <f t="shared" si="5"/>
        <v>0.19457013574660634</v>
      </c>
      <c r="AI21" s="293">
        <f t="shared" si="5"/>
        <v>0</v>
      </c>
      <c r="AJ21" s="293">
        <f t="shared" si="5"/>
        <v>0</v>
      </c>
      <c r="AK21" s="293">
        <f t="shared" si="5"/>
        <v>4.5248868778280547E-3</v>
      </c>
      <c r="AL21" s="293">
        <f t="shared" si="5"/>
        <v>0.5339366515837104</v>
      </c>
      <c r="AM21" s="293">
        <f t="shared" si="5"/>
        <v>0</v>
      </c>
      <c r="AN21" s="293">
        <f t="shared" si="5"/>
        <v>8.1447963800904979E-2</v>
      </c>
      <c r="AO21" s="276">
        <f t="shared" si="7"/>
        <v>1</v>
      </c>
    </row>
    <row r="22" spans="20:41" x14ac:dyDescent="0.45">
      <c r="T22" s="264" t="s">
        <v>5027</v>
      </c>
      <c r="U22" s="299">
        <f t="shared" si="6"/>
        <v>0.01</v>
      </c>
      <c r="V22" s="299">
        <f t="shared" si="5"/>
        <v>0</v>
      </c>
      <c r="W22" s="299">
        <f t="shared" si="5"/>
        <v>0</v>
      </c>
      <c r="X22" s="299">
        <f t="shared" si="5"/>
        <v>0</v>
      </c>
      <c r="Y22" s="299">
        <f t="shared" si="5"/>
        <v>0</v>
      </c>
      <c r="Z22" s="299">
        <f t="shared" si="5"/>
        <v>0</v>
      </c>
      <c r="AA22" s="299">
        <f t="shared" si="5"/>
        <v>0</v>
      </c>
      <c r="AB22" s="299">
        <f t="shared" si="5"/>
        <v>0</v>
      </c>
      <c r="AC22" s="299">
        <f t="shared" si="5"/>
        <v>0</v>
      </c>
      <c r="AD22" s="299">
        <f t="shared" si="5"/>
        <v>0</v>
      </c>
      <c r="AE22" s="299">
        <f t="shared" si="5"/>
        <v>0</v>
      </c>
      <c r="AF22" s="299">
        <f t="shared" si="5"/>
        <v>0.25</v>
      </c>
      <c r="AG22" s="299">
        <f t="shared" si="5"/>
        <v>0</v>
      </c>
      <c r="AH22" s="299">
        <f t="shared" si="5"/>
        <v>0.28000000000000003</v>
      </c>
      <c r="AI22" s="299">
        <f t="shared" si="5"/>
        <v>0</v>
      </c>
      <c r="AJ22" s="299">
        <f t="shared" si="5"/>
        <v>0</v>
      </c>
      <c r="AK22" s="299">
        <f t="shared" si="5"/>
        <v>0.04</v>
      </c>
      <c r="AL22" s="299">
        <f t="shared" si="5"/>
        <v>0.42</v>
      </c>
      <c r="AM22" s="299">
        <f t="shared" si="5"/>
        <v>0</v>
      </c>
      <c r="AN22" s="299">
        <f t="shared" si="5"/>
        <v>0</v>
      </c>
      <c r="AO22" s="276">
        <f t="shared" si="7"/>
        <v>1</v>
      </c>
    </row>
    <row r="23" spans="20:41" x14ac:dyDescent="0.45">
      <c r="T23" s="266" t="s">
        <v>5028</v>
      </c>
      <c r="U23" s="296">
        <f t="shared" si="6"/>
        <v>0.37373737373737376</v>
      </c>
      <c r="V23" s="296">
        <f t="shared" si="5"/>
        <v>0</v>
      </c>
      <c r="W23" s="296">
        <f t="shared" si="5"/>
        <v>0</v>
      </c>
      <c r="X23" s="296">
        <f t="shared" si="5"/>
        <v>0</v>
      </c>
      <c r="Y23" s="296">
        <f t="shared" si="5"/>
        <v>0</v>
      </c>
      <c r="Z23" s="296">
        <f t="shared" si="5"/>
        <v>0</v>
      </c>
      <c r="AA23" s="296">
        <f t="shared" si="5"/>
        <v>0</v>
      </c>
      <c r="AB23" s="296">
        <f t="shared" si="5"/>
        <v>0</v>
      </c>
      <c r="AC23" s="296">
        <f t="shared" si="5"/>
        <v>0</v>
      </c>
      <c r="AD23" s="296">
        <f t="shared" si="5"/>
        <v>0</v>
      </c>
      <c r="AE23" s="296">
        <f t="shared" si="5"/>
        <v>0</v>
      </c>
      <c r="AF23" s="296">
        <f t="shared" si="5"/>
        <v>0.37373737373737376</v>
      </c>
      <c r="AG23" s="296">
        <f t="shared" si="5"/>
        <v>0</v>
      </c>
      <c r="AH23" s="296">
        <f t="shared" si="5"/>
        <v>0.19191919191919191</v>
      </c>
      <c r="AI23" s="296">
        <f t="shared" si="5"/>
        <v>0</v>
      </c>
      <c r="AJ23" s="296">
        <f t="shared" si="5"/>
        <v>0</v>
      </c>
      <c r="AK23" s="296">
        <f t="shared" si="5"/>
        <v>0</v>
      </c>
      <c r="AL23" s="296">
        <f t="shared" si="5"/>
        <v>6.0606060606060608E-2</v>
      </c>
      <c r="AM23" s="296">
        <f t="shared" si="5"/>
        <v>0</v>
      </c>
      <c r="AN23" s="296">
        <f t="shared" si="5"/>
        <v>0</v>
      </c>
      <c r="AO23" s="276">
        <f t="shared" si="7"/>
        <v>1</v>
      </c>
    </row>
    <row r="24" spans="20:41" ht="28.5" x14ac:dyDescent="0.45">
      <c r="T24" s="268" t="s">
        <v>5029</v>
      </c>
      <c r="U24" s="298">
        <f t="shared" si="6"/>
        <v>0</v>
      </c>
      <c r="V24" s="298">
        <f t="shared" si="5"/>
        <v>0</v>
      </c>
      <c r="W24" s="298">
        <f t="shared" si="5"/>
        <v>0</v>
      </c>
      <c r="X24" s="298">
        <f t="shared" si="5"/>
        <v>0</v>
      </c>
      <c r="Y24" s="298">
        <f t="shared" si="5"/>
        <v>0</v>
      </c>
      <c r="Z24" s="298">
        <f t="shared" si="5"/>
        <v>0</v>
      </c>
      <c r="AA24" s="298">
        <f t="shared" si="5"/>
        <v>0</v>
      </c>
      <c r="AB24" s="298">
        <f t="shared" si="5"/>
        <v>0</v>
      </c>
      <c r="AC24" s="298">
        <f t="shared" si="5"/>
        <v>0</v>
      </c>
      <c r="AD24" s="298">
        <f t="shared" si="5"/>
        <v>0</v>
      </c>
      <c r="AE24" s="298">
        <f t="shared" si="5"/>
        <v>0.23076923076923078</v>
      </c>
      <c r="AF24" s="298">
        <f t="shared" si="5"/>
        <v>7.6923076923076927E-2</v>
      </c>
      <c r="AG24" s="298">
        <f t="shared" si="5"/>
        <v>0</v>
      </c>
      <c r="AH24" s="298">
        <f t="shared" si="5"/>
        <v>0.38461538461538464</v>
      </c>
      <c r="AI24" s="298">
        <f t="shared" si="5"/>
        <v>0.15384615384615385</v>
      </c>
      <c r="AJ24" s="298">
        <f t="shared" si="5"/>
        <v>0</v>
      </c>
      <c r="AK24" s="298">
        <f t="shared" si="5"/>
        <v>0</v>
      </c>
      <c r="AL24" s="298">
        <f t="shared" si="5"/>
        <v>0</v>
      </c>
      <c r="AM24" s="298">
        <f t="shared" si="5"/>
        <v>0</v>
      </c>
      <c r="AN24" s="298">
        <f t="shared" si="5"/>
        <v>0.15384615384615385</v>
      </c>
      <c r="AO24" s="276">
        <f t="shared" si="7"/>
        <v>1</v>
      </c>
    </row>
    <row r="25" spans="20:41" x14ac:dyDescent="0.45">
      <c r="T25" s="269" t="s">
        <v>5030</v>
      </c>
      <c r="U25" s="300">
        <f t="shared" si="6"/>
        <v>7.3710073710073713E-3</v>
      </c>
      <c r="V25" s="300">
        <f t="shared" si="5"/>
        <v>0</v>
      </c>
      <c r="W25" s="300">
        <f t="shared" si="5"/>
        <v>0</v>
      </c>
      <c r="X25" s="300">
        <f t="shared" si="5"/>
        <v>0</v>
      </c>
      <c r="Y25" s="300">
        <f t="shared" si="5"/>
        <v>0</v>
      </c>
      <c r="Z25" s="300">
        <f t="shared" si="5"/>
        <v>0</v>
      </c>
      <c r="AA25" s="300">
        <f t="shared" si="5"/>
        <v>0</v>
      </c>
      <c r="AB25" s="300">
        <f t="shared" si="5"/>
        <v>0.43734643734643736</v>
      </c>
      <c r="AC25" s="300">
        <f t="shared" si="5"/>
        <v>4.4226044226044224E-2</v>
      </c>
      <c r="AD25" s="300">
        <f t="shared" si="5"/>
        <v>0</v>
      </c>
      <c r="AE25" s="300">
        <f t="shared" si="5"/>
        <v>1.9656019656019656E-2</v>
      </c>
      <c r="AF25" s="300">
        <f t="shared" si="5"/>
        <v>9.5823095823095825E-2</v>
      </c>
      <c r="AG25" s="300">
        <f t="shared" si="5"/>
        <v>0</v>
      </c>
      <c r="AH25" s="300">
        <f t="shared" si="5"/>
        <v>0.16461916461916462</v>
      </c>
      <c r="AI25" s="300">
        <f t="shared" si="5"/>
        <v>1.9656019656019656E-2</v>
      </c>
      <c r="AJ25" s="300">
        <f t="shared" si="5"/>
        <v>1.2285012285012284E-2</v>
      </c>
      <c r="AK25" s="300">
        <f t="shared" si="5"/>
        <v>0</v>
      </c>
      <c r="AL25" s="300">
        <f t="shared" si="5"/>
        <v>0.19901719901719903</v>
      </c>
      <c r="AM25" s="300">
        <f t="shared" si="5"/>
        <v>0</v>
      </c>
      <c r="AN25" s="300">
        <f t="shared" si="5"/>
        <v>0</v>
      </c>
      <c r="AO25" s="276">
        <f t="shared" si="7"/>
        <v>1</v>
      </c>
    </row>
    <row r="26" spans="20:41" x14ac:dyDescent="0.45">
      <c r="T26" s="269" t="s">
        <v>5031</v>
      </c>
      <c r="U26" s="300">
        <f t="shared" si="6"/>
        <v>0</v>
      </c>
      <c r="V26" s="300">
        <f t="shared" si="5"/>
        <v>0</v>
      </c>
      <c r="W26" s="300">
        <f t="shared" si="5"/>
        <v>0</v>
      </c>
      <c r="X26" s="300">
        <f t="shared" si="5"/>
        <v>0</v>
      </c>
      <c r="Y26" s="300">
        <f t="shared" si="5"/>
        <v>0</v>
      </c>
      <c r="Z26" s="300">
        <f t="shared" si="5"/>
        <v>0</v>
      </c>
      <c r="AA26" s="300">
        <f t="shared" si="5"/>
        <v>0</v>
      </c>
      <c r="AB26" s="300">
        <f t="shared" si="5"/>
        <v>0</v>
      </c>
      <c r="AC26" s="300">
        <f t="shared" si="5"/>
        <v>0</v>
      </c>
      <c r="AD26" s="300">
        <f t="shared" si="5"/>
        <v>0</v>
      </c>
      <c r="AE26" s="300">
        <f t="shared" si="5"/>
        <v>0</v>
      </c>
      <c r="AF26" s="300">
        <f t="shared" si="5"/>
        <v>0</v>
      </c>
      <c r="AG26" s="300">
        <f t="shared" si="5"/>
        <v>0</v>
      </c>
      <c r="AH26" s="300">
        <f t="shared" si="5"/>
        <v>0.5</v>
      </c>
      <c r="AI26" s="300">
        <f t="shared" si="5"/>
        <v>0</v>
      </c>
      <c r="AJ26" s="300">
        <f t="shared" si="5"/>
        <v>0</v>
      </c>
      <c r="AK26" s="300">
        <f t="shared" si="5"/>
        <v>0</v>
      </c>
      <c r="AL26" s="300">
        <f t="shared" si="5"/>
        <v>0.5</v>
      </c>
      <c r="AM26" s="300">
        <f t="shared" si="5"/>
        <v>0</v>
      </c>
      <c r="AN26" s="300">
        <f t="shared" si="5"/>
        <v>0</v>
      </c>
      <c r="AO26" s="276">
        <f t="shared" si="7"/>
        <v>1</v>
      </c>
    </row>
    <row r="27" spans="20:41" x14ac:dyDescent="0.45">
      <c r="T27" s="275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CFF"/>
  </sheetPr>
  <dimension ref="A1:AC4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4.25" x14ac:dyDescent="0.45"/>
  <cols>
    <col min="1" max="1" width="26.53125" style="69" customWidth="1"/>
    <col min="2" max="2" width="19.73046875" style="69" customWidth="1"/>
    <col min="3" max="3" width="18.46484375" style="69" customWidth="1"/>
    <col min="4" max="4" width="21" style="69" customWidth="1"/>
    <col min="5" max="5" width="15" style="69" customWidth="1"/>
    <col min="6" max="6" width="16.59765625" style="69" customWidth="1"/>
    <col min="7" max="14" width="9.06640625" style="69"/>
    <col min="15" max="15" width="41.86328125" style="69" customWidth="1"/>
    <col min="16" max="16" width="9.06640625" style="69"/>
    <col min="17" max="17" width="50.73046875" style="69" customWidth="1"/>
    <col min="18" max="18" width="34.6640625" style="69" customWidth="1"/>
    <col min="19" max="19" width="32.19921875" style="69" customWidth="1"/>
    <col min="20" max="20" width="32.796875" style="69" customWidth="1"/>
    <col min="21" max="21" width="64.19921875" style="69" customWidth="1"/>
    <col min="22" max="22" width="35.796875" style="69" customWidth="1"/>
    <col min="23" max="23" width="9.06640625" style="69"/>
    <col min="24" max="24" width="21.33203125" style="69" customWidth="1"/>
    <col min="25" max="16384" width="9.06640625" style="69"/>
  </cols>
  <sheetData>
    <row r="1" spans="1:29" x14ac:dyDescent="0.45">
      <c r="A1" s="3" t="s">
        <v>1366</v>
      </c>
      <c r="B1" s="3" t="s">
        <v>747</v>
      </c>
      <c r="C1" s="1" t="s">
        <v>2762</v>
      </c>
      <c r="D1" s="3" t="s">
        <v>582</v>
      </c>
      <c r="E1" s="3" t="s">
        <v>583</v>
      </c>
      <c r="F1" s="3" t="s">
        <v>584</v>
      </c>
      <c r="G1" s="3" t="s">
        <v>655</v>
      </c>
      <c r="H1" s="3" t="s">
        <v>634</v>
      </c>
      <c r="I1" s="3" t="s">
        <v>640</v>
      </c>
      <c r="J1" s="3" t="s">
        <v>654</v>
      </c>
      <c r="K1" s="3" t="s">
        <v>4081</v>
      </c>
      <c r="L1" s="3" t="s">
        <v>656</v>
      </c>
      <c r="M1" s="3" t="s">
        <v>500</v>
      </c>
      <c r="N1" s="3" t="s">
        <v>501</v>
      </c>
      <c r="O1" s="49" t="s">
        <v>3911</v>
      </c>
      <c r="Q1" s="27" t="s">
        <v>2870</v>
      </c>
      <c r="R1" s="27" t="s">
        <v>2871</v>
      </c>
      <c r="S1" s="28" t="s">
        <v>2755</v>
      </c>
      <c r="T1" s="29" t="s">
        <v>2872</v>
      </c>
      <c r="U1" s="29" t="s">
        <v>2873</v>
      </c>
      <c r="V1" s="29" t="s">
        <v>2874</v>
      </c>
      <c r="X1" s="47" t="s">
        <v>4244</v>
      </c>
      <c r="Y1" s="132">
        <f>COUNTIF(K2:K40,"Yes")</f>
        <v>39</v>
      </c>
      <c r="Z1" s="47" t="s">
        <v>4245</v>
      </c>
      <c r="AA1" s="132">
        <f>COUNTIFS(K2:K40,"Yes",M2:M40,"&lt;&gt;"&amp;"")</f>
        <v>13</v>
      </c>
      <c r="AB1" s="47" t="s">
        <v>4246</v>
      </c>
      <c r="AC1" s="133">
        <f>AA1/Y1</f>
        <v>0.33333333333333331</v>
      </c>
    </row>
    <row r="2" spans="1:29" x14ac:dyDescent="0.45">
      <c r="A2" s="191" t="s">
        <v>2838</v>
      </c>
      <c r="B2" s="192" t="s">
        <v>2837</v>
      </c>
      <c r="C2" s="20" t="s">
        <v>2783</v>
      </c>
      <c r="D2" s="68" t="s">
        <v>2844</v>
      </c>
      <c r="E2" s="68" t="s">
        <v>2845</v>
      </c>
      <c r="F2" s="193" t="s">
        <v>2837</v>
      </c>
      <c r="G2" s="20"/>
      <c r="H2" s="20"/>
      <c r="I2" s="20"/>
      <c r="J2" s="20"/>
      <c r="K2" s="20" t="s">
        <v>4241</v>
      </c>
      <c r="L2" s="17"/>
      <c r="M2" s="17"/>
      <c r="N2" s="17"/>
      <c r="O2" s="17"/>
    </row>
    <row r="3" spans="1:29" x14ac:dyDescent="0.45">
      <c r="A3" s="191" t="s">
        <v>2774</v>
      </c>
      <c r="B3" s="194" t="s">
        <v>2775</v>
      </c>
      <c r="C3" s="30" t="s">
        <v>2769</v>
      </c>
      <c r="D3" s="67" t="s">
        <v>2770</v>
      </c>
      <c r="E3" s="67" t="s">
        <v>2773</v>
      </c>
      <c r="F3" s="67" t="s">
        <v>2842</v>
      </c>
      <c r="G3" s="30"/>
      <c r="H3" s="30"/>
      <c r="I3" s="30"/>
      <c r="J3" s="30"/>
      <c r="K3" s="20" t="s">
        <v>4241</v>
      </c>
      <c r="L3" s="17"/>
      <c r="M3" s="17"/>
      <c r="N3" s="17"/>
      <c r="O3" s="17"/>
    </row>
    <row r="4" spans="1:29" x14ac:dyDescent="0.45">
      <c r="A4" s="191" t="s">
        <v>2794</v>
      </c>
      <c r="B4" s="194" t="s">
        <v>2795</v>
      </c>
      <c r="C4" s="20" t="s">
        <v>2786</v>
      </c>
      <c r="D4" s="68" t="s">
        <v>2846</v>
      </c>
      <c r="E4" s="68" t="s">
        <v>2852</v>
      </c>
      <c r="F4" s="68" t="s">
        <v>2853</v>
      </c>
      <c r="G4" s="20"/>
      <c r="H4" s="20"/>
      <c r="I4" s="20"/>
      <c r="J4" s="20"/>
      <c r="K4" s="20" t="s">
        <v>4241</v>
      </c>
      <c r="L4" s="17"/>
      <c r="M4" s="17"/>
      <c r="N4" s="17"/>
      <c r="O4" s="17"/>
    </row>
    <row r="5" spans="1:29" x14ac:dyDescent="0.45">
      <c r="A5" s="191" t="s">
        <v>2808</v>
      </c>
      <c r="B5" s="194" t="s">
        <v>2809</v>
      </c>
      <c r="C5" s="20" t="s">
        <v>2806</v>
      </c>
      <c r="D5" s="68" t="s">
        <v>2810</v>
      </c>
      <c r="E5" s="68" t="s">
        <v>2857</v>
      </c>
      <c r="F5" s="68" t="s">
        <v>2858</v>
      </c>
      <c r="G5" s="20"/>
      <c r="H5" s="20"/>
      <c r="I5" s="20"/>
      <c r="J5" s="20"/>
      <c r="K5" s="20" t="s">
        <v>4241</v>
      </c>
      <c r="L5" s="17"/>
      <c r="M5" s="17"/>
      <c r="N5" s="17"/>
      <c r="O5" s="17"/>
    </row>
    <row r="6" spans="1:29" x14ac:dyDescent="0.45">
      <c r="A6" s="194" t="s">
        <v>2825</v>
      </c>
      <c r="B6" s="194" t="s">
        <v>2825</v>
      </c>
      <c r="C6" s="20" t="s">
        <v>2806</v>
      </c>
      <c r="D6" s="68" t="s">
        <v>2810</v>
      </c>
      <c r="E6" s="68" t="s">
        <v>2862</v>
      </c>
      <c r="F6" s="68" t="s">
        <v>2864</v>
      </c>
      <c r="G6" s="20"/>
      <c r="H6" s="20"/>
      <c r="I6" s="20"/>
      <c r="J6" s="20"/>
      <c r="K6" s="20" t="s">
        <v>4241</v>
      </c>
      <c r="L6" s="17"/>
      <c r="M6" s="17" t="s">
        <v>3899</v>
      </c>
      <c r="N6" s="17">
        <v>2010</v>
      </c>
      <c r="O6" s="17" t="s">
        <v>4449</v>
      </c>
    </row>
    <row r="7" spans="1:29" x14ac:dyDescent="0.45">
      <c r="A7" s="191" t="s">
        <v>2826</v>
      </c>
      <c r="B7" s="194" t="s">
        <v>2827</v>
      </c>
      <c r="C7" s="20" t="s">
        <v>2806</v>
      </c>
      <c r="D7" s="68" t="s">
        <v>2810</v>
      </c>
      <c r="E7" s="68" t="s">
        <v>2862</v>
      </c>
      <c r="F7" s="68" t="s">
        <v>2864</v>
      </c>
      <c r="G7" s="20"/>
      <c r="H7" s="20"/>
      <c r="I7" s="20"/>
      <c r="J7" s="20"/>
      <c r="K7" s="20" t="s">
        <v>4241</v>
      </c>
      <c r="L7" s="17"/>
      <c r="M7" s="17" t="s">
        <v>3894</v>
      </c>
      <c r="N7" s="17">
        <v>2011</v>
      </c>
      <c r="O7" s="17" t="s">
        <v>4449</v>
      </c>
    </row>
    <row r="8" spans="1:29" x14ac:dyDescent="0.45">
      <c r="A8" s="194" t="s">
        <v>4586</v>
      </c>
      <c r="B8" s="194" t="s">
        <v>4586</v>
      </c>
      <c r="C8" s="20" t="s">
        <v>2806</v>
      </c>
      <c r="D8" s="68" t="s">
        <v>2810</v>
      </c>
      <c r="E8" s="68" t="s">
        <v>2862</v>
      </c>
      <c r="F8" s="68" t="s">
        <v>2864</v>
      </c>
      <c r="G8" s="20"/>
      <c r="H8" s="20"/>
      <c r="I8" s="20"/>
      <c r="J8" s="20"/>
      <c r="K8" s="20" t="s">
        <v>4241</v>
      </c>
      <c r="L8" s="17"/>
      <c r="M8" s="17"/>
      <c r="N8" s="17"/>
      <c r="O8" s="17"/>
    </row>
    <row r="9" spans="1:29" x14ac:dyDescent="0.45">
      <c r="A9" s="191" t="s">
        <v>2768</v>
      </c>
      <c r="B9" s="194" t="s">
        <v>4591</v>
      </c>
      <c r="C9" s="30" t="s">
        <v>2769</v>
      </c>
      <c r="D9" s="67" t="s">
        <v>2770</v>
      </c>
      <c r="E9" s="67" t="s">
        <v>2771</v>
      </c>
      <c r="F9" s="67" t="s">
        <v>2840</v>
      </c>
      <c r="G9" s="30"/>
      <c r="H9" s="30"/>
      <c r="I9" s="30"/>
      <c r="J9" s="30"/>
      <c r="K9" s="20" t="s">
        <v>4241</v>
      </c>
      <c r="L9" s="17"/>
      <c r="M9" s="17"/>
      <c r="N9" s="17"/>
      <c r="O9" s="17"/>
    </row>
    <row r="10" spans="1:29" x14ac:dyDescent="0.45">
      <c r="A10" s="191" t="s">
        <v>2823</v>
      </c>
      <c r="B10" s="194" t="s">
        <v>2824</v>
      </c>
      <c r="C10" s="20" t="s">
        <v>2806</v>
      </c>
      <c r="D10" s="68" t="s">
        <v>2810</v>
      </c>
      <c r="E10" s="68" t="s">
        <v>2862</v>
      </c>
      <c r="F10" s="68" t="s">
        <v>2863</v>
      </c>
      <c r="G10" s="20"/>
      <c r="H10" s="20"/>
      <c r="I10" s="20"/>
      <c r="J10" s="20"/>
      <c r="K10" s="20" t="s">
        <v>4241</v>
      </c>
      <c r="L10" s="17"/>
      <c r="M10" s="17"/>
      <c r="N10" s="17"/>
      <c r="O10" s="17"/>
    </row>
    <row r="11" spans="1:29" x14ac:dyDescent="0.45">
      <c r="A11" s="194" t="s">
        <v>4587</v>
      </c>
      <c r="B11" s="194" t="s">
        <v>4587</v>
      </c>
      <c r="C11" s="20" t="s">
        <v>2806</v>
      </c>
      <c r="D11" s="68" t="s">
        <v>2810</v>
      </c>
      <c r="E11" s="68" t="s">
        <v>2860</v>
      </c>
      <c r="F11" s="68" t="s">
        <v>2861</v>
      </c>
      <c r="G11" s="20"/>
      <c r="H11" s="20"/>
      <c r="I11" s="20"/>
      <c r="J11" s="20"/>
      <c r="K11" s="20" t="s">
        <v>4241</v>
      </c>
      <c r="L11" s="17"/>
      <c r="M11" s="17"/>
      <c r="N11" s="17"/>
      <c r="O11" s="17"/>
    </row>
    <row r="12" spans="1:29" x14ac:dyDescent="0.45">
      <c r="A12" s="191" t="s">
        <v>2796</v>
      </c>
      <c r="B12" s="194" t="s">
        <v>2797</v>
      </c>
      <c r="C12" s="20" t="s">
        <v>2786</v>
      </c>
      <c r="D12" s="68" t="s">
        <v>2846</v>
      </c>
      <c r="E12" s="68" t="s">
        <v>2852</v>
      </c>
      <c r="F12" s="68" t="s">
        <v>2798</v>
      </c>
      <c r="G12" s="20"/>
      <c r="H12" s="20"/>
      <c r="I12" s="20"/>
      <c r="J12" s="20"/>
      <c r="K12" s="20" t="s">
        <v>4241</v>
      </c>
      <c r="L12" s="17"/>
      <c r="M12" s="17"/>
      <c r="N12" s="17"/>
      <c r="O12" s="17"/>
    </row>
    <row r="13" spans="1:29" x14ac:dyDescent="0.45">
      <c r="A13" s="191" t="s">
        <v>2784</v>
      </c>
      <c r="B13" s="194" t="s">
        <v>2785</v>
      </c>
      <c r="C13" s="20" t="s">
        <v>2786</v>
      </c>
      <c r="D13" s="68" t="s">
        <v>2846</v>
      </c>
      <c r="E13" s="68" t="s">
        <v>2847</v>
      </c>
      <c r="F13" s="68" t="s">
        <v>2848</v>
      </c>
      <c r="G13" s="20"/>
      <c r="H13" s="20"/>
      <c r="I13" s="20"/>
      <c r="J13" s="20"/>
      <c r="K13" s="20" t="s">
        <v>4241</v>
      </c>
      <c r="L13" s="17"/>
      <c r="M13" s="17"/>
      <c r="N13" s="17"/>
      <c r="O13" s="17"/>
    </row>
    <row r="14" spans="1:29" x14ac:dyDescent="0.45">
      <c r="A14" s="194" t="s">
        <v>2772</v>
      </c>
      <c r="B14" s="194" t="s">
        <v>2772</v>
      </c>
      <c r="C14" s="30" t="s">
        <v>2769</v>
      </c>
      <c r="D14" s="67" t="s">
        <v>2770</v>
      </c>
      <c r="E14" s="67" t="s">
        <v>2773</v>
      </c>
      <c r="F14" s="67" t="s">
        <v>2841</v>
      </c>
      <c r="G14" s="30"/>
      <c r="H14" s="30"/>
      <c r="I14" s="30"/>
      <c r="J14" s="30"/>
      <c r="K14" s="20" t="s">
        <v>4241</v>
      </c>
      <c r="L14" s="17"/>
      <c r="M14" s="17"/>
      <c r="N14" s="17"/>
      <c r="O14" s="17"/>
    </row>
    <row r="15" spans="1:29" x14ac:dyDescent="0.45">
      <c r="A15" s="191" t="s">
        <v>895</v>
      </c>
      <c r="B15" s="194" t="s">
        <v>2787</v>
      </c>
      <c r="C15" s="20" t="s">
        <v>2786</v>
      </c>
      <c r="D15" s="68" t="s">
        <v>2846</v>
      </c>
      <c r="E15" s="68" t="s">
        <v>2849</v>
      </c>
      <c r="F15" s="68" t="s">
        <v>2850</v>
      </c>
      <c r="G15" s="20"/>
      <c r="H15" s="20"/>
      <c r="I15" s="20"/>
      <c r="J15" s="20"/>
      <c r="K15" s="20" t="s">
        <v>4241</v>
      </c>
      <c r="L15" s="17"/>
      <c r="M15" s="17" t="s">
        <v>3899</v>
      </c>
      <c r="N15" s="17">
        <v>2014</v>
      </c>
      <c r="O15" s="17" t="s">
        <v>4448</v>
      </c>
    </row>
    <row r="16" spans="1:29" x14ac:dyDescent="0.45">
      <c r="A16" s="195" t="s">
        <v>2788</v>
      </c>
      <c r="B16" s="31" t="s">
        <v>2789</v>
      </c>
      <c r="C16" s="20" t="s">
        <v>2786</v>
      </c>
      <c r="D16" s="68" t="s">
        <v>2846</v>
      </c>
      <c r="E16" s="35" t="s">
        <v>2849</v>
      </c>
      <c r="F16" s="35" t="s">
        <v>2850</v>
      </c>
      <c r="G16" s="20"/>
      <c r="H16" s="20"/>
      <c r="I16" s="20"/>
      <c r="J16" s="20"/>
      <c r="K16" s="20" t="s">
        <v>4241</v>
      </c>
      <c r="L16" s="17"/>
      <c r="M16" s="17" t="s">
        <v>3892</v>
      </c>
      <c r="N16" s="17">
        <v>2013</v>
      </c>
      <c r="O16" s="17" t="s">
        <v>3934</v>
      </c>
    </row>
    <row r="17" spans="1:15" x14ac:dyDescent="0.45">
      <c r="A17" s="191" t="s">
        <v>2833</v>
      </c>
      <c r="B17" s="194" t="s">
        <v>2834</v>
      </c>
      <c r="C17" s="20" t="s">
        <v>2806</v>
      </c>
      <c r="D17" s="68" t="s">
        <v>2810</v>
      </c>
      <c r="E17" s="68" t="s">
        <v>2866</v>
      </c>
      <c r="F17" s="68" t="s">
        <v>2867</v>
      </c>
      <c r="G17" s="20"/>
      <c r="H17" s="20"/>
      <c r="I17" s="20"/>
      <c r="J17" s="20"/>
      <c r="K17" s="20" t="s">
        <v>4241</v>
      </c>
      <c r="L17" s="17"/>
      <c r="M17" s="17"/>
      <c r="N17" s="17"/>
      <c r="O17" s="17"/>
    </row>
    <row r="18" spans="1:15" x14ac:dyDescent="0.45">
      <c r="A18" s="194" t="s">
        <v>2811</v>
      </c>
      <c r="B18" s="194" t="s">
        <v>2811</v>
      </c>
      <c r="C18" s="20" t="s">
        <v>2806</v>
      </c>
      <c r="D18" s="68" t="s">
        <v>2810</v>
      </c>
      <c r="E18" s="68" t="s">
        <v>2857</v>
      </c>
      <c r="F18" s="68" t="s">
        <v>2858</v>
      </c>
      <c r="G18" s="20"/>
      <c r="H18" s="20"/>
      <c r="I18" s="20"/>
      <c r="J18" s="20"/>
      <c r="K18" s="20" t="s">
        <v>4241</v>
      </c>
      <c r="L18" s="17"/>
      <c r="M18" s="17"/>
      <c r="N18" s="17"/>
      <c r="O18" s="17"/>
    </row>
    <row r="19" spans="1:15" x14ac:dyDescent="0.45">
      <c r="A19" s="191" t="s">
        <v>2822</v>
      </c>
      <c r="B19" s="194" t="s">
        <v>4588</v>
      </c>
      <c r="C19" s="20" t="s">
        <v>2806</v>
      </c>
      <c r="D19" s="68" t="s">
        <v>2810</v>
      </c>
      <c r="E19" s="68" t="s">
        <v>2860</v>
      </c>
      <c r="F19" s="68" t="s">
        <v>2839</v>
      </c>
      <c r="G19" s="20"/>
      <c r="H19" s="20"/>
      <c r="I19" s="20"/>
      <c r="J19" s="20"/>
      <c r="K19" s="20" t="s">
        <v>4241</v>
      </c>
      <c r="L19" s="17"/>
      <c r="M19" s="17"/>
      <c r="N19" s="17"/>
      <c r="O19" s="17"/>
    </row>
    <row r="20" spans="1:15" x14ac:dyDescent="0.45">
      <c r="A20" s="195" t="s">
        <v>2830</v>
      </c>
      <c r="B20" s="196" t="s">
        <v>2831</v>
      </c>
      <c r="C20" s="20" t="s">
        <v>2806</v>
      </c>
      <c r="D20" s="68" t="s">
        <v>2810</v>
      </c>
      <c r="E20" s="35" t="s">
        <v>2862</v>
      </c>
      <c r="F20" s="35" t="s">
        <v>2865</v>
      </c>
      <c r="G20" s="20"/>
      <c r="H20" s="20"/>
      <c r="I20" s="20"/>
      <c r="J20" s="20"/>
      <c r="K20" s="20" t="s">
        <v>4241</v>
      </c>
      <c r="L20" s="17"/>
      <c r="M20" s="17" t="s">
        <v>3892</v>
      </c>
      <c r="N20" s="17">
        <v>2013</v>
      </c>
      <c r="O20" s="17" t="s">
        <v>3934</v>
      </c>
    </row>
    <row r="21" spans="1:15" x14ac:dyDescent="0.45">
      <c r="A21" s="191" t="s">
        <v>2828</v>
      </c>
      <c r="B21" s="194" t="s">
        <v>2829</v>
      </c>
      <c r="C21" s="20" t="s">
        <v>2806</v>
      </c>
      <c r="D21" s="68" t="s">
        <v>2810</v>
      </c>
      <c r="E21" s="68" t="s">
        <v>2862</v>
      </c>
      <c r="F21" s="68" t="s">
        <v>2864</v>
      </c>
      <c r="G21" s="20"/>
      <c r="H21" s="20"/>
      <c r="I21" s="20"/>
      <c r="J21" s="20"/>
      <c r="K21" s="20" t="s">
        <v>4241</v>
      </c>
      <c r="L21" s="17"/>
      <c r="M21" s="17"/>
      <c r="N21" s="17"/>
      <c r="O21" s="17"/>
    </row>
    <row r="22" spans="1:15" x14ac:dyDescent="0.45">
      <c r="A22" s="191" t="s">
        <v>2812</v>
      </c>
      <c r="B22" s="194" t="s">
        <v>2813</v>
      </c>
      <c r="C22" s="20" t="s">
        <v>2806</v>
      </c>
      <c r="D22" s="68" t="s">
        <v>2810</v>
      </c>
      <c r="E22" s="68" t="s">
        <v>2857</v>
      </c>
      <c r="F22" s="68" t="s">
        <v>2859</v>
      </c>
      <c r="G22" s="20"/>
      <c r="H22" s="20"/>
      <c r="I22" s="20"/>
      <c r="J22" s="20"/>
      <c r="K22" s="20" t="s">
        <v>4241</v>
      </c>
      <c r="L22" s="17"/>
      <c r="M22" s="17"/>
      <c r="N22" s="17"/>
      <c r="O22" s="17"/>
    </row>
    <row r="23" spans="1:15" x14ac:dyDescent="0.45">
      <c r="A23" s="195" t="s">
        <v>2799</v>
      </c>
      <c r="B23" s="196" t="s">
        <v>2800</v>
      </c>
      <c r="C23" s="20" t="s">
        <v>2786</v>
      </c>
      <c r="D23" s="35" t="s">
        <v>2846</v>
      </c>
      <c r="E23" s="35" t="s">
        <v>2852</v>
      </c>
      <c r="F23" s="35" t="s">
        <v>2854</v>
      </c>
      <c r="G23" s="20"/>
      <c r="H23" s="20"/>
      <c r="I23" s="20"/>
      <c r="J23" s="20"/>
      <c r="K23" s="20" t="s">
        <v>4241</v>
      </c>
      <c r="L23" s="17" t="s">
        <v>4963</v>
      </c>
      <c r="M23" s="17" t="s">
        <v>3973</v>
      </c>
      <c r="N23" s="17"/>
      <c r="O23" s="17" t="s">
        <v>3916</v>
      </c>
    </row>
    <row r="24" spans="1:15" x14ac:dyDescent="0.45">
      <c r="A24" s="191" t="s">
        <v>2814</v>
      </c>
      <c r="B24" s="194" t="s">
        <v>2815</v>
      </c>
      <c r="C24" s="20" t="s">
        <v>2806</v>
      </c>
      <c r="D24" s="68" t="s">
        <v>2810</v>
      </c>
      <c r="E24" s="68" t="s">
        <v>2857</v>
      </c>
      <c r="F24" s="68" t="s">
        <v>2859</v>
      </c>
      <c r="G24" s="20"/>
      <c r="H24" s="20"/>
      <c r="I24" s="20"/>
      <c r="J24" s="20"/>
      <c r="K24" s="20" t="s">
        <v>4241</v>
      </c>
      <c r="L24" s="17"/>
      <c r="M24" s="17"/>
      <c r="N24" s="17"/>
      <c r="O24" s="17"/>
    </row>
    <row r="25" spans="1:15" x14ac:dyDescent="0.45">
      <c r="A25" s="194" t="s">
        <v>2832</v>
      </c>
      <c r="B25" s="194" t="s">
        <v>2832</v>
      </c>
      <c r="C25" s="20" t="s">
        <v>2806</v>
      </c>
      <c r="D25" s="68" t="s">
        <v>2810</v>
      </c>
      <c r="E25" s="68" t="s">
        <v>2862</v>
      </c>
      <c r="F25" s="68" t="s">
        <v>2865</v>
      </c>
      <c r="G25" s="20"/>
      <c r="H25" s="20"/>
      <c r="I25" s="20"/>
      <c r="J25" s="20"/>
      <c r="K25" s="20" t="s">
        <v>4241</v>
      </c>
      <c r="L25" s="17"/>
      <c r="M25" s="17"/>
      <c r="N25" s="17"/>
      <c r="O25" s="17"/>
    </row>
    <row r="26" spans="1:15" x14ac:dyDescent="0.45">
      <c r="A26" s="191" t="s">
        <v>2790</v>
      </c>
      <c r="B26" s="194" t="s">
        <v>2791</v>
      </c>
      <c r="C26" s="20" t="s">
        <v>2786</v>
      </c>
      <c r="D26" s="68" t="s">
        <v>2846</v>
      </c>
      <c r="E26" s="68" t="s">
        <v>2849</v>
      </c>
      <c r="F26" s="68" t="s">
        <v>2850</v>
      </c>
      <c r="G26" s="20"/>
      <c r="H26" s="20"/>
      <c r="I26" s="20"/>
      <c r="J26" s="20"/>
      <c r="K26" s="20" t="s">
        <v>4241</v>
      </c>
      <c r="L26" s="17"/>
      <c r="M26" s="17" t="s">
        <v>3895</v>
      </c>
      <c r="N26" s="17">
        <v>2010</v>
      </c>
      <c r="O26" s="17" t="s">
        <v>4962</v>
      </c>
    </row>
    <row r="27" spans="1:15" x14ac:dyDescent="0.45">
      <c r="A27" s="194" t="s">
        <v>2816</v>
      </c>
      <c r="B27" s="194" t="s">
        <v>2816</v>
      </c>
      <c r="C27" s="20" t="s">
        <v>2806</v>
      </c>
      <c r="D27" s="68" t="s">
        <v>2810</v>
      </c>
      <c r="E27" s="68" t="s">
        <v>2857</v>
      </c>
      <c r="F27" s="68" t="s">
        <v>2859</v>
      </c>
      <c r="G27" s="20"/>
      <c r="H27" s="20"/>
      <c r="I27" s="20"/>
      <c r="J27" s="20"/>
      <c r="K27" s="20" t="s">
        <v>4241</v>
      </c>
      <c r="L27" s="17"/>
      <c r="M27" s="17"/>
      <c r="N27" s="17"/>
      <c r="O27" s="17"/>
    </row>
    <row r="28" spans="1:15" x14ac:dyDescent="0.45">
      <c r="A28" s="191" t="s">
        <v>2817</v>
      </c>
      <c r="B28" s="194" t="s">
        <v>4589</v>
      </c>
      <c r="C28" s="20" t="s">
        <v>2806</v>
      </c>
      <c r="D28" s="68" t="s">
        <v>2810</v>
      </c>
      <c r="E28" s="68" t="s">
        <v>2857</v>
      </c>
      <c r="F28" s="68" t="s">
        <v>2859</v>
      </c>
      <c r="G28" s="20"/>
      <c r="H28" s="20"/>
      <c r="I28" s="20"/>
      <c r="J28" s="20"/>
      <c r="K28" s="20" t="s">
        <v>4241</v>
      </c>
      <c r="L28" s="17" t="s">
        <v>2818</v>
      </c>
      <c r="M28" s="17"/>
      <c r="N28" s="17"/>
      <c r="O28" s="17"/>
    </row>
    <row r="29" spans="1:15" x14ac:dyDescent="0.45">
      <c r="A29" s="194" t="s">
        <v>2819</v>
      </c>
      <c r="B29" s="194" t="s">
        <v>2819</v>
      </c>
      <c r="C29" s="20" t="s">
        <v>2806</v>
      </c>
      <c r="D29" s="68" t="s">
        <v>2810</v>
      </c>
      <c r="E29" s="68" t="s">
        <v>2857</v>
      </c>
      <c r="F29" s="68" t="s">
        <v>2859</v>
      </c>
      <c r="G29" s="20"/>
      <c r="H29" s="20"/>
      <c r="I29" s="20"/>
      <c r="J29" s="20"/>
      <c r="K29" s="20" t="s">
        <v>4241</v>
      </c>
      <c r="L29" s="17"/>
      <c r="M29" s="17"/>
      <c r="N29" s="17"/>
      <c r="O29" s="17"/>
    </row>
    <row r="30" spans="1:15" x14ac:dyDescent="0.45">
      <c r="A30" s="191" t="s">
        <v>2805</v>
      </c>
      <c r="B30" s="194" t="s">
        <v>4590</v>
      </c>
      <c r="C30" s="20" t="s">
        <v>2806</v>
      </c>
      <c r="D30" s="68" t="s">
        <v>2807</v>
      </c>
      <c r="E30" s="68" t="s">
        <v>2855</v>
      </c>
      <c r="F30" s="68" t="s">
        <v>2856</v>
      </c>
      <c r="G30" s="20"/>
      <c r="H30" s="20"/>
      <c r="I30" s="20"/>
      <c r="J30" s="20"/>
      <c r="K30" s="20" t="s">
        <v>4241</v>
      </c>
      <c r="L30" s="17"/>
      <c r="M30" s="17"/>
      <c r="N30" s="17"/>
      <c r="O30" s="17"/>
    </row>
    <row r="31" spans="1:15" x14ac:dyDescent="0.45">
      <c r="A31" s="195" t="s">
        <v>2820</v>
      </c>
      <c r="B31" s="196" t="s">
        <v>2821</v>
      </c>
      <c r="C31" s="20" t="s">
        <v>2806</v>
      </c>
      <c r="D31" s="68" t="s">
        <v>2810</v>
      </c>
      <c r="E31" s="35" t="s">
        <v>2857</v>
      </c>
      <c r="F31" s="35" t="s">
        <v>2859</v>
      </c>
      <c r="G31" s="20"/>
      <c r="H31" s="20"/>
      <c r="I31" s="20"/>
      <c r="J31" s="20"/>
      <c r="K31" s="20" t="s">
        <v>4241</v>
      </c>
      <c r="L31" s="17"/>
      <c r="M31" s="17" t="s">
        <v>3892</v>
      </c>
      <c r="N31" s="17">
        <v>2013</v>
      </c>
      <c r="O31" s="17" t="s">
        <v>3934</v>
      </c>
    </row>
    <row r="32" spans="1:15" x14ac:dyDescent="0.45">
      <c r="A32" s="191" t="s">
        <v>2801</v>
      </c>
      <c r="B32" s="194" t="s">
        <v>2802</v>
      </c>
      <c r="C32" s="20" t="s">
        <v>2786</v>
      </c>
      <c r="D32" s="68" t="s">
        <v>2846</v>
      </c>
      <c r="E32" s="68" t="s">
        <v>2852</v>
      </c>
      <c r="F32" s="68" t="s">
        <v>2854</v>
      </c>
      <c r="G32" s="20"/>
      <c r="H32" s="20"/>
      <c r="I32" s="20"/>
      <c r="J32" s="20"/>
      <c r="K32" s="20" t="s">
        <v>4241</v>
      </c>
      <c r="L32" s="17" t="s">
        <v>4963</v>
      </c>
      <c r="M32" s="17" t="s">
        <v>3973</v>
      </c>
      <c r="N32" s="17"/>
      <c r="O32" s="17" t="s">
        <v>3916</v>
      </c>
    </row>
    <row r="33" spans="1:15" x14ac:dyDescent="0.45">
      <c r="A33" s="191" t="s">
        <v>2803</v>
      </c>
      <c r="B33" s="194" t="s">
        <v>2804</v>
      </c>
      <c r="C33" s="20" t="s">
        <v>2786</v>
      </c>
      <c r="D33" s="68" t="s">
        <v>2846</v>
      </c>
      <c r="E33" s="68" t="s">
        <v>2852</v>
      </c>
      <c r="F33" s="68" t="s">
        <v>2854</v>
      </c>
      <c r="G33" s="20"/>
      <c r="H33" s="20"/>
      <c r="I33" s="20"/>
      <c r="J33" s="20"/>
      <c r="K33" s="20" t="s">
        <v>4241</v>
      </c>
      <c r="L33" s="17"/>
      <c r="M33" s="17"/>
      <c r="N33" s="17"/>
      <c r="O33" s="17"/>
    </row>
    <row r="34" spans="1:15" x14ac:dyDescent="0.45">
      <c r="A34" s="191" t="s">
        <v>2792</v>
      </c>
      <c r="B34" s="194" t="s">
        <v>2793</v>
      </c>
      <c r="C34" s="20" t="s">
        <v>2786</v>
      </c>
      <c r="D34" s="68" t="s">
        <v>2846</v>
      </c>
      <c r="E34" s="68" t="s">
        <v>2849</v>
      </c>
      <c r="F34" s="68" t="s">
        <v>2851</v>
      </c>
      <c r="G34" s="20"/>
      <c r="H34" s="20"/>
      <c r="I34" s="20"/>
      <c r="J34" s="20"/>
      <c r="K34" s="20" t="s">
        <v>4241</v>
      </c>
      <c r="L34" s="17"/>
      <c r="M34" s="17"/>
      <c r="N34" s="17"/>
      <c r="O34" s="17"/>
    </row>
    <row r="35" spans="1:15" x14ac:dyDescent="0.45">
      <c r="A35" s="191" t="s">
        <v>2835</v>
      </c>
      <c r="B35" s="194" t="s">
        <v>2836</v>
      </c>
      <c r="C35" s="20" t="s">
        <v>2806</v>
      </c>
      <c r="D35" s="68" t="s">
        <v>2810</v>
      </c>
      <c r="E35" s="68" t="s">
        <v>2868</v>
      </c>
      <c r="F35" s="68" t="s">
        <v>2869</v>
      </c>
      <c r="G35" s="20"/>
      <c r="H35" s="20"/>
      <c r="I35" s="20"/>
      <c r="J35" s="20"/>
      <c r="K35" s="20" t="s">
        <v>4241</v>
      </c>
      <c r="L35" s="17"/>
      <c r="M35" s="17"/>
      <c r="N35" s="17"/>
      <c r="O35" s="17"/>
    </row>
    <row r="36" spans="1:15" x14ac:dyDescent="0.45">
      <c r="A36" s="195" t="s">
        <v>2779</v>
      </c>
      <c r="B36" s="196" t="s">
        <v>2780</v>
      </c>
      <c r="C36" s="30" t="s">
        <v>2769</v>
      </c>
      <c r="D36" s="35" t="s">
        <v>2770</v>
      </c>
      <c r="E36" s="35" t="s">
        <v>2778</v>
      </c>
      <c r="F36" s="35" t="s">
        <v>2843</v>
      </c>
      <c r="G36" s="30"/>
      <c r="H36" s="30"/>
      <c r="I36" s="30"/>
      <c r="J36" s="30"/>
      <c r="K36" s="20" t="s">
        <v>4241</v>
      </c>
      <c r="L36" s="17"/>
      <c r="M36" s="17" t="s">
        <v>3892</v>
      </c>
      <c r="N36" s="17">
        <v>2013</v>
      </c>
      <c r="O36" s="17" t="s">
        <v>3934</v>
      </c>
    </row>
    <row r="37" spans="1:15" x14ac:dyDescent="0.45">
      <c r="A37" s="191" t="s">
        <v>2776</v>
      </c>
      <c r="B37" s="194" t="s">
        <v>2777</v>
      </c>
      <c r="C37" s="30" t="s">
        <v>2769</v>
      </c>
      <c r="D37" s="67" t="s">
        <v>2770</v>
      </c>
      <c r="E37" s="67" t="s">
        <v>2778</v>
      </c>
      <c r="F37" s="67" t="s">
        <v>2843</v>
      </c>
      <c r="G37" s="30"/>
      <c r="H37" s="30"/>
      <c r="I37" s="30"/>
      <c r="J37" s="30"/>
      <c r="K37" s="20" t="s">
        <v>4241</v>
      </c>
      <c r="L37" s="17"/>
      <c r="M37" s="17" t="s">
        <v>3899</v>
      </c>
      <c r="N37" s="17">
        <v>2014</v>
      </c>
      <c r="O37" s="17" t="s">
        <v>4448</v>
      </c>
    </row>
    <row r="38" spans="1:15" x14ac:dyDescent="0.45">
      <c r="A38" s="195" t="s">
        <v>2781</v>
      </c>
      <c r="B38" s="196" t="s">
        <v>2782</v>
      </c>
      <c r="C38" s="30" t="s">
        <v>2769</v>
      </c>
      <c r="D38" s="35" t="s">
        <v>2770</v>
      </c>
      <c r="E38" s="35" t="s">
        <v>2778</v>
      </c>
      <c r="F38" s="35" t="s">
        <v>2843</v>
      </c>
      <c r="G38" s="30"/>
      <c r="H38" s="30"/>
      <c r="I38" s="30"/>
      <c r="J38" s="30"/>
      <c r="K38" s="20" t="s">
        <v>4241</v>
      </c>
      <c r="L38" s="17"/>
      <c r="M38" s="17" t="s">
        <v>3892</v>
      </c>
      <c r="N38" s="17">
        <v>2013</v>
      </c>
      <c r="O38" s="17" t="s">
        <v>3934</v>
      </c>
    </row>
    <row r="39" spans="1:15" x14ac:dyDescent="0.45">
      <c r="A39" s="50" t="s">
        <v>5006</v>
      </c>
      <c r="B39" s="51" t="s">
        <v>5005</v>
      </c>
      <c r="C39" s="251" t="s">
        <v>2765</v>
      </c>
      <c r="D39" s="251" t="s">
        <v>1373</v>
      </c>
      <c r="E39" s="251" t="s">
        <v>5007</v>
      </c>
      <c r="F39" s="251" t="s">
        <v>5008</v>
      </c>
      <c r="G39" s="251" t="s">
        <v>597</v>
      </c>
      <c r="H39" s="251" t="s">
        <v>638</v>
      </c>
      <c r="I39" s="251"/>
      <c r="J39" s="251" t="s">
        <v>638</v>
      </c>
      <c r="K39" s="20" t="s">
        <v>4241</v>
      </c>
      <c r="L39" s="17" t="s">
        <v>5009</v>
      </c>
      <c r="M39" s="17" t="s">
        <v>3891</v>
      </c>
      <c r="N39" s="17">
        <v>2010</v>
      </c>
      <c r="O39" s="17" t="s">
        <v>5073</v>
      </c>
    </row>
    <row r="40" spans="1:15" x14ac:dyDescent="0.45">
      <c r="A40" s="191" t="s">
        <v>2763</v>
      </c>
      <c r="B40" s="194" t="s">
        <v>2764</v>
      </c>
      <c r="C40" s="30" t="s">
        <v>2765</v>
      </c>
      <c r="D40" s="94" t="s">
        <v>1367</v>
      </c>
      <c r="E40" s="67" t="s">
        <v>2766</v>
      </c>
      <c r="F40" s="67" t="s">
        <v>2767</v>
      </c>
      <c r="G40" s="68" t="s">
        <v>587</v>
      </c>
      <c r="H40" s="68" t="s">
        <v>380</v>
      </c>
      <c r="I40" s="30"/>
      <c r="J40" s="68" t="s">
        <v>653</v>
      </c>
      <c r="K40" s="20" t="s">
        <v>4241</v>
      </c>
      <c r="L40" s="17"/>
      <c r="M40" s="17"/>
      <c r="N40" s="17"/>
      <c r="O40" s="17"/>
    </row>
  </sheetData>
  <sortState ref="A2:V40">
    <sortCondition ref="B2:B40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551"/>
  <sheetViews>
    <sheetView workbookViewId="0">
      <pane xSplit="2" ySplit="1" topLeftCell="J136" activePane="bottomRight" state="frozen"/>
      <selection pane="topRight" activeCell="C1" sqref="C1"/>
      <selection pane="bottomLeft" activeCell="A2" sqref="A2"/>
      <selection pane="bottomRight" activeCell="O151" sqref="O151"/>
    </sheetView>
  </sheetViews>
  <sheetFormatPr defaultRowHeight="13.15" x14ac:dyDescent="0.4"/>
  <cols>
    <col min="1" max="1" width="42.6640625" style="198" customWidth="1"/>
    <col min="2" max="2" width="21.59765625" style="198" customWidth="1"/>
    <col min="3" max="3" width="24.59765625" style="198" customWidth="1"/>
    <col min="4" max="4" width="27.06640625" style="198" customWidth="1"/>
    <col min="5" max="5" width="20.73046875" style="198" customWidth="1"/>
    <col min="6" max="6" width="29.9296875" style="198" customWidth="1"/>
    <col min="7" max="11" width="9.06640625" style="198"/>
    <col min="12" max="12" width="16" style="198" customWidth="1"/>
    <col min="13" max="14" width="9.06640625" style="206"/>
    <col min="15" max="15" width="44.265625" style="206" customWidth="1"/>
    <col min="16" max="16" width="9.06640625" style="198"/>
    <col min="17" max="17" width="25" style="198" customWidth="1"/>
    <col min="18" max="18" width="58.33203125" style="198" customWidth="1"/>
    <col min="19" max="19" width="40.1328125" style="198" customWidth="1"/>
    <col min="20" max="20" width="42.265625" style="198" customWidth="1"/>
    <col min="21" max="21" width="33.1328125" style="198" customWidth="1"/>
    <col min="22" max="22" width="34.19921875" style="198" customWidth="1"/>
    <col min="23" max="23" width="42.86328125" style="198" customWidth="1"/>
    <col min="24" max="24" width="64.46484375" style="198" customWidth="1"/>
    <col min="25" max="25" width="9.06640625" style="198"/>
    <col min="26" max="26" width="18.265625" style="198" customWidth="1"/>
    <col min="27" max="27" width="9.06640625" style="198"/>
    <col min="28" max="28" width="41" style="198" customWidth="1"/>
    <col min="29" max="29" width="9.06640625" style="198"/>
    <col min="30" max="30" width="30.33203125" style="198" customWidth="1"/>
    <col min="31" max="16384" width="9.06640625" style="198"/>
  </cols>
  <sheetData>
    <row r="1" spans="1:31" ht="14.25" x14ac:dyDescent="0.45">
      <c r="A1" s="32" t="s">
        <v>2929</v>
      </c>
      <c r="B1" s="32" t="s">
        <v>2930</v>
      </c>
      <c r="C1" s="231" t="s">
        <v>2762</v>
      </c>
      <c r="D1" s="232" t="s">
        <v>582</v>
      </c>
      <c r="E1" s="232" t="s">
        <v>583</v>
      </c>
      <c r="F1" s="232" t="s">
        <v>584</v>
      </c>
      <c r="G1" s="233" t="s">
        <v>2931</v>
      </c>
      <c r="H1" s="233" t="s">
        <v>634</v>
      </c>
      <c r="I1" s="233" t="s">
        <v>640</v>
      </c>
      <c r="J1" s="232" t="s">
        <v>2932</v>
      </c>
      <c r="K1" s="237" t="s">
        <v>4971</v>
      </c>
      <c r="L1" s="234" t="s">
        <v>656</v>
      </c>
      <c r="M1" s="231" t="s">
        <v>3875</v>
      </c>
      <c r="N1" s="231" t="s">
        <v>501</v>
      </c>
      <c r="O1" s="197" t="s">
        <v>3911</v>
      </c>
      <c r="Q1" s="199" t="s">
        <v>3876</v>
      </c>
      <c r="R1" s="200" t="s">
        <v>3880</v>
      </c>
      <c r="S1" s="201" t="s">
        <v>2755</v>
      </c>
      <c r="T1" s="201" t="s">
        <v>3877</v>
      </c>
      <c r="U1" s="199" t="s">
        <v>3878</v>
      </c>
      <c r="V1" s="199" t="s">
        <v>3879</v>
      </c>
      <c r="W1" s="199" t="s">
        <v>2872</v>
      </c>
      <c r="X1" s="199" t="s">
        <v>2873</v>
      </c>
      <c r="Z1" s="47" t="s">
        <v>4244</v>
      </c>
      <c r="AA1" s="132">
        <f>COUNTIF(K2:K551,"Yes")</f>
        <v>546</v>
      </c>
      <c r="AB1" s="47" t="s">
        <v>4245</v>
      </c>
      <c r="AC1" s="132">
        <f>COUNTIFS(K2:K551,"Yes",M2:M551,"&lt;&gt;"&amp;"")</f>
        <v>407</v>
      </c>
      <c r="AD1" s="47" t="s">
        <v>4246</v>
      </c>
      <c r="AE1" s="133">
        <f>AC1/AA1</f>
        <v>0.74542124542124544</v>
      </c>
    </row>
    <row r="2" spans="1:31" x14ac:dyDescent="0.4">
      <c r="A2" s="63" t="s">
        <v>4463</v>
      </c>
      <c r="B2" s="64" t="s">
        <v>4464</v>
      </c>
      <c r="C2" s="202" t="s">
        <v>3149</v>
      </c>
      <c r="D2" s="67" t="s">
        <v>3321</v>
      </c>
      <c r="E2" s="90" t="s">
        <v>2837</v>
      </c>
      <c r="F2" s="67" t="s">
        <v>4465</v>
      </c>
      <c r="G2" s="68"/>
      <c r="H2" s="68"/>
      <c r="I2" s="68"/>
      <c r="J2" s="67"/>
      <c r="K2" s="67" t="s">
        <v>4241</v>
      </c>
      <c r="L2" s="203" t="s">
        <v>4466</v>
      </c>
      <c r="M2" s="203" t="s">
        <v>3891</v>
      </c>
      <c r="N2" s="203">
        <v>2010</v>
      </c>
      <c r="O2" s="203" t="s">
        <v>4449</v>
      </c>
      <c r="Q2" s="199"/>
      <c r="R2" s="199"/>
      <c r="S2" s="201"/>
      <c r="T2" s="201"/>
      <c r="U2" s="199"/>
      <c r="V2" s="199"/>
      <c r="W2" s="199"/>
      <c r="X2" s="199"/>
    </row>
    <row r="3" spans="1:31" x14ac:dyDescent="0.4">
      <c r="A3" s="40" t="s">
        <v>4215</v>
      </c>
      <c r="B3" s="40" t="s">
        <v>4214</v>
      </c>
      <c r="C3" s="202" t="s">
        <v>2935</v>
      </c>
      <c r="D3" s="67" t="s">
        <v>2946</v>
      </c>
      <c r="E3" s="67" t="s">
        <v>2991</v>
      </c>
      <c r="F3" s="67" t="s">
        <v>3629</v>
      </c>
      <c r="G3" s="68"/>
      <c r="H3" s="68"/>
      <c r="I3" s="68"/>
      <c r="J3" s="67"/>
      <c r="K3" s="67" t="s">
        <v>4241</v>
      </c>
      <c r="L3" s="203"/>
      <c r="M3" s="203" t="s">
        <v>3895</v>
      </c>
      <c r="N3" s="203">
        <v>2017</v>
      </c>
      <c r="O3" s="203" t="s">
        <v>4236</v>
      </c>
      <c r="Q3" s="199"/>
      <c r="R3" s="199"/>
      <c r="S3" s="201"/>
      <c r="T3" s="201"/>
      <c r="U3" s="199"/>
      <c r="V3" s="199"/>
      <c r="W3" s="199"/>
      <c r="X3" s="199"/>
    </row>
    <row r="4" spans="1:31" x14ac:dyDescent="0.4">
      <c r="A4" s="33" t="s">
        <v>2933</v>
      </c>
      <c r="B4" s="33" t="s">
        <v>2934</v>
      </c>
      <c r="C4" s="202" t="s">
        <v>2935</v>
      </c>
      <c r="D4" s="114" t="s">
        <v>2936</v>
      </c>
      <c r="E4" s="204" t="s">
        <v>2837</v>
      </c>
      <c r="F4" s="205" t="s">
        <v>2837</v>
      </c>
      <c r="G4" s="202"/>
      <c r="H4" s="202"/>
      <c r="I4" s="202"/>
      <c r="J4" s="35"/>
      <c r="K4" s="67" t="s">
        <v>4241</v>
      </c>
      <c r="L4" s="115" t="s">
        <v>2937</v>
      </c>
      <c r="M4" s="203" t="s">
        <v>3894</v>
      </c>
      <c r="N4" s="203">
        <v>1984</v>
      </c>
      <c r="O4" s="203" t="s">
        <v>5045</v>
      </c>
      <c r="R4" s="206"/>
    </row>
    <row r="5" spans="1:31" x14ac:dyDescent="0.4">
      <c r="A5" s="50" t="s">
        <v>4627</v>
      </c>
      <c r="B5" s="51" t="s">
        <v>4626</v>
      </c>
      <c r="C5" s="202" t="s">
        <v>2935</v>
      </c>
      <c r="D5" s="114" t="s">
        <v>2946</v>
      </c>
      <c r="E5" s="204" t="s">
        <v>3098</v>
      </c>
      <c r="F5" s="205" t="s">
        <v>4628</v>
      </c>
      <c r="G5" s="202"/>
      <c r="H5" s="202"/>
      <c r="I5" s="202"/>
      <c r="J5" s="35"/>
      <c r="K5" s="67" t="s">
        <v>4241</v>
      </c>
      <c r="L5" s="115"/>
      <c r="M5" s="203" t="s">
        <v>3899</v>
      </c>
      <c r="N5" s="203">
        <v>2007</v>
      </c>
      <c r="O5" s="203" t="s">
        <v>4764</v>
      </c>
      <c r="R5" s="206"/>
    </row>
    <row r="6" spans="1:31" x14ac:dyDescent="0.4">
      <c r="A6" s="50" t="s">
        <v>4630</v>
      </c>
      <c r="B6" s="51" t="s">
        <v>4629</v>
      </c>
      <c r="C6" s="202" t="s">
        <v>2935</v>
      </c>
      <c r="D6" s="114" t="s">
        <v>2946</v>
      </c>
      <c r="E6" s="204" t="s">
        <v>3098</v>
      </c>
      <c r="F6" s="205" t="s">
        <v>4628</v>
      </c>
      <c r="G6" s="202"/>
      <c r="H6" s="202"/>
      <c r="I6" s="202"/>
      <c r="J6" s="35"/>
      <c r="K6" s="67" t="s">
        <v>4241</v>
      </c>
      <c r="L6" s="115"/>
      <c r="M6" s="203" t="s">
        <v>3899</v>
      </c>
      <c r="N6" s="203">
        <v>2007</v>
      </c>
      <c r="O6" s="203" t="s">
        <v>4764</v>
      </c>
      <c r="R6" s="206"/>
    </row>
    <row r="7" spans="1:31" x14ac:dyDescent="0.4">
      <c r="A7" s="50" t="s">
        <v>4632</v>
      </c>
      <c r="B7" s="51" t="s">
        <v>4631</v>
      </c>
      <c r="C7" s="202" t="s">
        <v>2935</v>
      </c>
      <c r="D7" s="114" t="s">
        <v>2946</v>
      </c>
      <c r="E7" s="204" t="s">
        <v>3098</v>
      </c>
      <c r="F7" s="205" t="s">
        <v>4628</v>
      </c>
      <c r="G7" s="202"/>
      <c r="H7" s="202"/>
      <c r="I7" s="202"/>
      <c r="J7" s="35"/>
      <c r="K7" s="67" t="s">
        <v>4241</v>
      </c>
      <c r="L7" s="115"/>
      <c r="M7" s="203" t="s">
        <v>3899</v>
      </c>
      <c r="N7" s="203">
        <v>2007</v>
      </c>
      <c r="O7" s="203" t="s">
        <v>4764</v>
      </c>
      <c r="R7" s="206"/>
    </row>
    <row r="8" spans="1:31" x14ac:dyDescent="0.4">
      <c r="A8" s="33" t="s">
        <v>2938</v>
      </c>
      <c r="B8" s="36" t="s">
        <v>2939</v>
      </c>
      <c r="C8" s="202" t="s">
        <v>2940</v>
      </c>
      <c r="D8" s="114" t="s">
        <v>2941</v>
      </c>
      <c r="E8" s="114" t="s">
        <v>2942</v>
      </c>
      <c r="F8" s="114" t="s">
        <v>2943</v>
      </c>
      <c r="G8" s="202"/>
      <c r="H8" s="202"/>
      <c r="I8" s="202"/>
      <c r="J8" s="35"/>
      <c r="K8" s="67" t="s">
        <v>4241</v>
      </c>
      <c r="L8" s="115"/>
      <c r="M8" s="203"/>
      <c r="N8" s="203"/>
      <c r="O8" s="203"/>
    </row>
    <row r="9" spans="1:31" x14ac:dyDescent="0.4">
      <c r="A9" s="50" t="s">
        <v>4634</v>
      </c>
      <c r="B9" s="51" t="s">
        <v>4633</v>
      </c>
      <c r="C9" s="202" t="s">
        <v>2935</v>
      </c>
      <c r="D9" s="114" t="s">
        <v>2946</v>
      </c>
      <c r="E9" s="114" t="s">
        <v>3098</v>
      </c>
      <c r="F9" s="114" t="s">
        <v>4635</v>
      </c>
      <c r="G9" s="202"/>
      <c r="H9" s="202"/>
      <c r="I9" s="202"/>
      <c r="J9" s="35"/>
      <c r="K9" s="67" t="s">
        <v>4241</v>
      </c>
      <c r="L9" s="115"/>
      <c r="M9" s="203" t="s">
        <v>3899</v>
      </c>
      <c r="N9" s="203">
        <v>2017</v>
      </c>
      <c r="O9" s="203" t="s">
        <v>4764</v>
      </c>
    </row>
    <row r="10" spans="1:31" x14ac:dyDescent="0.4">
      <c r="A10" s="33" t="s">
        <v>2944</v>
      </c>
      <c r="B10" s="208" t="s">
        <v>2945</v>
      </c>
      <c r="C10" s="207" t="s">
        <v>2935</v>
      </c>
      <c r="D10" s="207" t="s">
        <v>2946</v>
      </c>
      <c r="E10" s="207" t="s">
        <v>2947</v>
      </c>
      <c r="F10" s="207" t="s">
        <v>2948</v>
      </c>
      <c r="G10" s="207" t="s">
        <v>587</v>
      </c>
      <c r="H10" s="207" t="s">
        <v>639</v>
      </c>
      <c r="I10" s="207"/>
      <c r="J10" s="207" t="s">
        <v>653</v>
      </c>
      <c r="K10" s="67" t="s">
        <v>4241</v>
      </c>
      <c r="L10" s="203"/>
      <c r="M10" s="203" t="s">
        <v>3892</v>
      </c>
      <c r="N10" s="203">
        <v>2013</v>
      </c>
      <c r="O10" s="203" t="s">
        <v>3934</v>
      </c>
    </row>
    <row r="11" spans="1:31" x14ac:dyDescent="0.4">
      <c r="A11" s="33" t="s">
        <v>2949</v>
      </c>
      <c r="B11" s="208" t="s">
        <v>2950</v>
      </c>
      <c r="C11" s="207" t="s">
        <v>2935</v>
      </c>
      <c r="D11" s="207" t="s">
        <v>2946</v>
      </c>
      <c r="E11" s="207" t="s">
        <v>2951</v>
      </c>
      <c r="F11" s="207" t="s">
        <v>2952</v>
      </c>
      <c r="G11" s="207" t="s">
        <v>587</v>
      </c>
      <c r="H11" s="207" t="s">
        <v>380</v>
      </c>
      <c r="I11" s="207"/>
      <c r="J11" s="207" t="s">
        <v>653</v>
      </c>
      <c r="K11" s="67" t="s">
        <v>4241</v>
      </c>
      <c r="L11" s="203"/>
      <c r="M11" s="203" t="s">
        <v>3895</v>
      </c>
      <c r="N11" s="203">
        <v>2007</v>
      </c>
      <c r="O11" s="203" t="s">
        <v>4961</v>
      </c>
    </row>
    <row r="12" spans="1:31" x14ac:dyDescent="0.4">
      <c r="A12" s="33" t="s">
        <v>2953</v>
      </c>
      <c r="B12" s="208" t="s">
        <v>2954</v>
      </c>
      <c r="C12" s="207" t="s">
        <v>2935</v>
      </c>
      <c r="D12" s="207" t="s">
        <v>2946</v>
      </c>
      <c r="E12" s="207" t="s">
        <v>2951</v>
      </c>
      <c r="F12" s="207" t="s">
        <v>2952</v>
      </c>
      <c r="G12" s="207" t="s">
        <v>587</v>
      </c>
      <c r="H12" s="207" t="s">
        <v>380</v>
      </c>
      <c r="I12" s="207"/>
      <c r="J12" s="207" t="s">
        <v>653</v>
      </c>
      <c r="K12" s="67" t="s">
        <v>4241</v>
      </c>
      <c r="L12" s="203"/>
      <c r="M12" s="203" t="s">
        <v>3891</v>
      </c>
      <c r="N12" s="203">
        <v>2008</v>
      </c>
      <c r="O12" s="203" t="s">
        <v>4961</v>
      </c>
    </row>
    <row r="13" spans="1:31" x14ac:dyDescent="0.4">
      <c r="A13" s="33" t="s">
        <v>2955</v>
      </c>
      <c r="B13" s="208" t="s">
        <v>2956</v>
      </c>
      <c r="C13" s="209" t="s">
        <v>2935</v>
      </c>
      <c r="D13" s="209" t="s">
        <v>2946</v>
      </c>
      <c r="E13" s="209" t="s">
        <v>2951</v>
      </c>
      <c r="F13" s="209" t="s">
        <v>2952</v>
      </c>
      <c r="G13" s="209" t="s">
        <v>587</v>
      </c>
      <c r="H13" s="209" t="s">
        <v>380</v>
      </c>
      <c r="I13" s="209"/>
      <c r="J13" s="209" t="s">
        <v>653</v>
      </c>
      <c r="K13" s="67" t="s">
        <v>4241</v>
      </c>
      <c r="L13" s="203"/>
      <c r="M13" s="203" t="s">
        <v>3895</v>
      </c>
      <c r="N13" s="203">
        <v>2017</v>
      </c>
      <c r="O13" s="203" t="s">
        <v>4236</v>
      </c>
    </row>
    <row r="14" spans="1:31" x14ac:dyDescent="0.4">
      <c r="A14" s="33" t="s">
        <v>2957</v>
      </c>
      <c r="B14" s="208" t="s">
        <v>2958</v>
      </c>
      <c r="C14" s="207" t="s">
        <v>2935</v>
      </c>
      <c r="D14" s="207" t="s">
        <v>2946</v>
      </c>
      <c r="E14" s="207" t="s">
        <v>2947</v>
      </c>
      <c r="F14" s="207" t="s">
        <v>2959</v>
      </c>
      <c r="G14" s="207" t="s">
        <v>1061</v>
      </c>
      <c r="H14" s="207" t="s">
        <v>639</v>
      </c>
      <c r="I14" s="207"/>
      <c r="J14" s="207" t="s">
        <v>653</v>
      </c>
      <c r="K14" s="67" t="s">
        <v>4241</v>
      </c>
      <c r="L14" s="203"/>
      <c r="M14" s="203" t="s">
        <v>3893</v>
      </c>
      <c r="N14" s="203">
        <v>2008</v>
      </c>
      <c r="O14" s="203" t="s">
        <v>4961</v>
      </c>
    </row>
    <row r="15" spans="1:31" x14ac:dyDescent="0.4">
      <c r="A15" s="33" t="s">
        <v>2960</v>
      </c>
      <c r="B15" s="208" t="s">
        <v>2961</v>
      </c>
      <c r="C15" s="207" t="s">
        <v>2935</v>
      </c>
      <c r="D15" s="207" t="s">
        <v>2946</v>
      </c>
      <c r="E15" s="207" t="s">
        <v>2947</v>
      </c>
      <c r="F15" s="207" t="s">
        <v>2959</v>
      </c>
      <c r="G15" s="207" t="s">
        <v>1061</v>
      </c>
      <c r="H15" s="207" t="s">
        <v>639</v>
      </c>
      <c r="I15" s="207"/>
      <c r="J15" s="207" t="s">
        <v>653</v>
      </c>
      <c r="K15" s="67" t="s">
        <v>4241</v>
      </c>
      <c r="L15" s="203"/>
      <c r="M15" s="203" t="s">
        <v>3893</v>
      </c>
      <c r="N15" s="203">
        <v>2008</v>
      </c>
      <c r="O15" s="203" t="s">
        <v>4961</v>
      </c>
    </row>
    <row r="16" spans="1:31" x14ac:dyDescent="0.4">
      <c r="A16" s="33" t="s">
        <v>2962</v>
      </c>
      <c r="B16" s="36" t="s">
        <v>2963</v>
      </c>
      <c r="C16" s="207" t="s">
        <v>2964</v>
      </c>
      <c r="D16" s="35" t="s">
        <v>2965</v>
      </c>
      <c r="E16" s="35" t="s">
        <v>2966</v>
      </c>
      <c r="F16" s="35" t="s">
        <v>2967</v>
      </c>
      <c r="G16" s="202"/>
      <c r="H16" s="202"/>
      <c r="I16" s="202"/>
      <c r="J16" s="35"/>
      <c r="K16" s="67" t="s">
        <v>4241</v>
      </c>
      <c r="L16" s="115"/>
      <c r="M16" s="203"/>
      <c r="N16" s="203"/>
      <c r="O16" s="203"/>
    </row>
    <row r="17" spans="1:15" x14ac:dyDescent="0.4">
      <c r="A17" s="50" t="s">
        <v>4637</v>
      </c>
      <c r="B17" s="51" t="s">
        <v>4636</v>
      </c>
      <c r="C17" s="207" t="s">
        <v>2935</v>
      </c>
      <c r="D17" s="35" t="s">
        <v>2946</v>
      </c>
      <c r="E17" s="35" t="s">
        <v>3098</v>
      </c>
      <c r="F17" s="35" t="s">
        <v>4635</v>
      </c>
      <c r="G17" s="202"/>
      <c r="H17" s="202"/>
      <c r="I17" s="202"/>
      <c r="J17" s="35"/>
      <c r="K17" s="67" t="s">
        <v>4241</v>
      </c>
      <c r="L17" s="115"/>
      <c r="M17" s="203" t="s">
        <v>3894</v>
      </c>
      <c r="N17" s="203">
        <v>2007</v>
      </c>
      <c r="O17" s="203" t="s">
        <v>4764</v>
      </c>
    </row>
    <row r="18" spans="1:15" x14ac:dyDescent="0.4">
      <c r="A18" s="50" t="s">
        <v>4105</v>
      </c>
      <c r="B18" s="51" t="s">
        <v>4103</v>
      </c>
      <c r="C18" s="209" t="s">
        <v>2935</v>
      </c>
      <c r="D18" s="209" t="s">
        <v>2946</v>
      </c>
      <c r="E18" s="209" t="s">
        <v>2947</v>
      </c>
      <c r="F18" s="209" t="s">
        <v>3634</v>
      </c>
      <c r="G18" s="210"/>
      <c r="H18" s="210"/>
      <c r="I18" s="210"/>
      <c r="J18" s="38"/>
      <c r="K18" s="67" t="s">
        <v>4241</v>
      </c>
      <c r="L18" s="115" t="s">
        <v>4104</v>
      </c>
      <c r="M18" s="203" t="s">
        <v>3893</v>
      </c>
      <c r="N18" s="203">
        <v>2017</v>
      </c>
      <c r="O18" s="203" t="s">
        <v>4086</v>
      </c>
    </row>
    <row r="19" spans="1:15" x14ac:dyDescent="0.4">
      <c r="A19" s="50" t="s">
        <v>4159</v>
      </c>
      <c r="B19" s="51" t="s">
        <v>4158</v>
      </c>
      <c r="C19" s="207" t="s">
        <v>2935</v>
      </c>
      <c r="D19" s="207" t="s">
        <v>2946</v>
      </c>
      <c r="E19" s="207" t="s">
        <v>3006</v>
      </c>
      <c r="F19" s="207" t="s">
        <v>4160</v>
      </c>
      <c r="G19" s="211"/>
      <c r="H19" s="211"/>
      <c r="I19" s="211"/>
      <c r="J19" s="35"/>
      <c r="K19" s="67" t="s">
        <v>4241</v>
      </c>
      <c r="L19" s="115" t="s">
        <v>4104</v>
      </c>
      <c r="M19" s="203" t="s">
        <v>3895</v>
      </c>
      <c r="N19" s="203">
        <v>2017</v>
      </c>
      <c r="O19" s="203" t="s">
        <v>4236</v>
      </c>
    </row>
    <row r="20" spans="1:15" x14ac:dyDescent="0.4">
      <c r="A20" s="50" t="s">
        <v>4467</v>
      </c>
      <c r="B20" s="51" t="s">
        <v>4468</v>
      </c>
      <c r="C20" s="207" t="s">
        <v>3659</v>
      </c>
      <c r="D20" s="207" t="s">
        <v>3660</v>
      </c>
      <c r="E20" s="202" t="s">
        <v>3661</v>
      </c>
      <c r="F20" s="207" t="s">
        <v>4469</v>
      </c>
      <c r="G20" s="211"/>
      <c r="H20" s="211"/>
      <c r="I20" s="211"/>
      <c r="J20" s="35"/>
      <c r="K20" s="67" t="s">
        <v>4241</v>
      </c>
      <c r="L20" s="115"/>
      <c r="M20" s="203" t="s">
        <v>3891</v>
      </c>
      <c r="N20" s="203">
        <v>2010</v>
      </c>
      <c r="O20" s="203" t="s">
        <v>4449</v>
      </c>
    </row>
    <row r="21" spans="1:15" x14ac:dyDescent="0.4">
      <c r="A21" s="33" t="s">
        <v>2968</v>
      </c>
      <c r="B21" s="36" t="s">
        <v>2969</v>
      </c>
      <c r="C21" s="209" t="s">
        <v>2935</v>
      </c>
      <c r="D21" s="209" t="s">
        <v>2970</v>
      </c>
      <c r="E21" s="209" t="s">
        <v>2971</v>
      </c>
      <c r="F21" s="38" t="s">
        <v>2972</v>
      </c>
      <c r="G21" s="210"/>
      <c r="H21" s="210"/>
      <c r="I21" s="210"/>
      <c r="J21" s="38"/>
      <c r="K21" s="67" t="s">
        <v>4241</v>
      </c>
      <c r="L21" s="115"/>
      <c r="M21" s="203"/>
      <c r="N21" s="203"/>
      <c r="O21" s="203"/>
    </row>
    <row r="22" spans="1:15" x14ac:dyDescent="0.4">
      <c r="A22" s="33" t="s">
        <v>2973</v>
      </c>
      <c r="B22" s="208" t="s">
        <v>2974</v>
      </c>
      <c r="C22" s="207" t="s">
        <v>2935</v>
      </c>
      <c r="D22" s="207" t="s">
        <v>2946</v>
      </c>
      <c r="E22" s="207" t="s">
        <v>2947</v>
      </c>
      <c r="F22" s="207" t="s">
        <v>2975</v>
      </c>
      <c r="G22" s="207" t="s">
        <v>1061</v>
      </c>
      <c r="H22" s="207" t="s">
        <v>639</v>
      </c>
      <c r="I22" s="207"/>
      <c r="J22" s="207" t="s">
        <v>638</v>
      </c>
      <c r="K22" s="67" t="s">
        <v>4241</v>
      </c>
      <c r="L22" s="203"/>
      <c r="M22" s="203" t="s">
        <v>3893</v>
      </c>
      <c r="N22" s="203">
        <v>2008</v>
      </c>
      <c r="O22" s="203" t="s">
        <v>4961</v>
      </c>
    </row>
    <row r="23" spans="1:15" x14ac:dyDescent="0.4">
      <c r="A23" s="50" t="s">
        <v>4639</v>
      </c>
      <c r="B23" s="212" t="s">
        <v>4638</v>
      </c>
      <c r="C23" s="207" t="s">
        <v>2935</v>
      </c>
      <c r="D23" s="207" t="s">
        <v>2946</v>
      </c>
      <c r="E23" s="207" t="s">
        <v>3098</v>
      </c>
      <c r="F23" s="207" t="s">
        <v>4635</v>
      </c>
      <c r="G23" s="207"/>
      <c r="H23" s="207"/>
      <c r="I23" s="207"/>
      <c r="J23" s="207"/>
      <c r="K23" s="67" t="s">
        <v>4241</v>
      </c>
      <c r="L23" s="203"/>
      <c r="M23" s="203" t="s">
        <v>3899</v>
      </c>
      <c r="N23" s="203">
        <v>2007</v>
      </c>
      <c r="O23" s="203" t="s">
        <v>4764</v>
      </c>
    </row>
    <row r="24" spans="1:15" x14ac:dyDescent="0.4">
      <c r="A24" s="50" t="s">
        <v>4114</v>
      </c>
      <c r="B24" s="212" t="s">
        <v>4113</v>
      </c>
      <c r="C24" s="209" t="s">
        <v>2935</v>
      </c>
      <c r="D24" s="209" t="s">
        <v>2946</v>
      </c>
      <c r="E24" s="209" t="s">
        <v>2947</v>
      </c>
      <c r="F24" s="209" t="s">
        <v>4115</v>
      </c>
      <c r="G24" s="209" t="s">
        <v>587</v>
      </c>
      <c r="H24" s="209" t="s">
        <v>639</v>
      </c>
      <c r="I24" s="209"/>
      <c r="J24" s="209" t="s">
        <v>653</v>
      </c>
      <c r="K24" s="67" t="s">
        <v>4241</v>
      </c>
      <c r="L24" s="203"/>
      <c r="M24" s="203" t="s">
        <v>3895</v>
      </c>
      <c r="N24" s="203">
        <v>2017</v>
      </c>
      <c r="O24" s="203" t="s">
        <v>4236</v>
      </c>
    </row>
    <row r="25" spans="1:15" x14ac:dyDescent="0.4">
      <c r="A25" s="33" t="s">
        <v>2976</v>
      </c>
      <c r="B25" s="208" t="s">
        <v>2977</v>
      </c>
      <c r="C25" s="209" t="s">
        <v>2935</v>
      </c>
      <c r="D25" s="209" t="s">
        <v>2946</v>
      </c>
      <c r="E25" s="209" t="s">
        <v>2951</v>
      </c>
      <c r="F25" s="209" t="s">
        <v>2952</v>
      </c>
      <c r="G25" s="209" t="s">
        <v>585</v>
      </c>
      <c r="H25" s="209" t="s">
        <v>380</v>
      </c>
      <c r="I25" s="209"/>
      <c r="J25" s="209" t="s">
        <v>653</v>
      </c>
      <c r="K25" s="67" t="s">
        <v>4241</v>
      </c>
      <c r="L25" s="203"/>
      <c r="M25" s="203" t="s">
        <v>3895</v>
      </c>
      <c r="N25" s="203">
        <v>2007</v>
      </c>
      <c r="O25" s="203" t="s">
        <v>4961</v>
      </c>
    </row>
    <row r="26" spans="1:15" x14ac:dyDescent="0.4">
      <c r="A26" s="43" t="s">
        <v>2978</v>
      </c>
      <c r="B26" s="36" t="s">
        <v>2979</v>
      </c>
      <c r="C26" s="209" t="s">
        <v>2935</v>
      </c>
      <c r="D26" s="209" t="s">
        <v>2946</v>
      </c>
      <c r="E26" s="209" t="s">
        <v>2980</v>
      </c>
      <c r="F26" s="209" t="s">
        <v>2981</v>
      </c>
      <c r="G26" s="210"/>
      <c r="H26" s="210"/>
      <c r="I26" s="210"/>
      <c r="J26" s="210"/>
      <c r="K26" s="67" t="s">
        <v>4241</v>
      </c>
      <c r="L26" s="115"/>
      <c r="M26" s="203" t="s">
        <v>3892</v>
      </c>
      <c r="N26" s="203">
        <v>2013</v>
      </c>
      <c r="O26" s="203" t="s">
        <v>3934</v>
      </c>
    </row>
    <row r="27" spans="1:15" x14ac:dyDescent="0.4">
      <c r="A27" s="50" t="s">
        <v>4257</v>
      </c>
      <c r="B27" s="51" t="s">
        <v>4256</v>
      </c>
      <c r="C27" s="207" t="s">
        <v>2935</v>
      </c>
      <c r="D27" s="207" t="s">
        <v>2946</v>
      </c>
      <c r="E27" s="207" t="s">
        <v>3332</v>
      </c>
      <c r="F27" s="207" t="s">
        <v>4258</v>
      </c>
      <c r="G27" s="211"/>
      <c r="H27" s="211"/>
      <c r="I27" s="211"/>
      <c r="J27" s="211"/>
      <c r="K27" s="67" t="s">
        <v>4241</v>
      </c>
      <c r="L27" s="115"/>
      <c r="M27" s="203" t="s">
        <v>3891</v>
      </c>
      <c r="N27" s="203">
        <v>2011</v>
      </c>
      <c r="O27" s="203" t="s">
        <v>4233</v>
      </c>
    </row>
    <row r="28" spans="1:15" x14ac:dyDescent="0.4">
      <c r="A28" s="33" t="s">
        <v>2982</v>
      </c>
      <c r="B28" s="208" t="s">
        <v>2983</v>
      </c>
      <c r="C28" s="207" t="s">
        <v>2935</v>
      </c>
      <c r="D28" s="207" t="s">
        <v>2946</v>
      </c>
      <c r="E28" s="207" t="s">
        <v>2980</v>
      </c>
      <c r="F28" s="207" t="s">
        <v>2984</v>
      </c>
      <c r="G28" s="207" t="s">
        <v>597</v>
      </c>
      <c r="H28" s="207" t="s">
        <v>639</v>
      </c>
      <c r="I28" s="207"/>
      <c r="J28" s="207" t="s">
        <v>653</v>
      </c>
      <c r="K28" s="67" t="s">
        <v>4241</v>
      </c>
      <c r="L28" s="203"/>
      <c r="M28" s="203" t="s">
        <v>3891</v>
      </c>
      <c r="N28" s="203">
        <v>2011</v>
      </c>
      <c r="O28" s="203" t="s">
        <v>4233</v>
      </c>
    </row>
    <row r="29" spans="1:15" x14ac:dyDescent="0.4">
      <c r="A29" s="33" t="s">
        <v>2985</v>
      </c>
      <c r="B29" s="33" t="s">
        <v>2986</v>
      </c>
      <c r="C29" s="211" t="s">
        <v>2935</v>
      </c>
      <c r="D29" s="211" t="s">
        <v>2965</v>
      </c>
      <c r="E29" s="211" t="s">
        <v>2987</v>
      </c>
      <c r="F29" s="213" t="s">
        <v>2837</v>
      </c>
      <c r="G29" s="211"/>
      <c r="H29" s="211"/>
      <c r="I29" s="211"/>
      <c r="J29" s="211"/>
      <c r="K29" s="67" t="s">
        <v>4241</v>
      </c>
      <c r="L29" s="115" t="s">
        <v>2988</v>
      </c>
      <c r="M29" s="203" t="s">
        <v>3892</v>
      </c>
      <c r="N29" s="203">
        <v>2013</v>
      </c>
      <c r="O29" s="203" t="s">
        <v>3934</v>
      </c>
    </row>
    <row r="30" spans="1:15" x14ac:dyDescent="0.4">
      <c r="A30" s="50" t="s">
        <v>4161</v>
      </c>
      <c r="B30" s="50" t="s">
        <v>4162</v>
      </c>
      <c r="C30" s="211" t="s">
        <v>2935</v>
      </c>
      <c r="D30" s="211" t="s">
        <v>2946</v>
      </c>
      <c r="E30" s="211" t="s">
        <v>3006</v>
      </c>
      <c r="F30" s="213" t="s">
        <v>4163</v>
      </c>
      <c r="G30" s="211"/>
      <c r="H30" s="211"/>
      <c r="I30" s="211"/>
      <c r="J30" s="211"/>
      <c r="K30" s="67" t="s">
        <v>4241</v>
      </c>
      <c r="L30" s="115"/>
      <c r="M30" s="203" t="s">
        <v>3895</v>
      </c>
      <c r="N30" s="203">
        <v>2017</v>
      </c>
      <c r="O30" s="203" t="s">
        <v>4236</v>
      </c>
    </row>
    <row r="31" spans="1:15" x14ac:dyDescent="0.4">
      <c r="A31" s="33" t="s">
        <v>2989</v>
      </c>
      <c r="B31" s="33" t="s">
        <v>2990</v>
      </c>
      <c r="C31" s="202" t="s">
        <v>2935</v>
      </c>
      <c r="D31" s="202" t="s">
        <v>2946</v>
      </c>
      <c r="E31" s="202" t="s">
        <v>2991</v>
      </c>
      <c r="F31" s="202" t="s">
        <v>2992</v>
      </c>
      <c r="G31" s="202"/>
      <c r="H31" s="202"/>
      <c r="I31" s="202"/>
      <c r="J31" s="202"/>
      <c r="K31" s="67" t="s">
        <v>4241</v>
      </c>
      <c r="L31" s="115"/>
      <c r="M31" s="203" t="s">
        <v>3892</v>
      </c>
      <c r="N31" s="203">
        <v>2013</v>
      </c>
      <c r="O31" s="203" t="s">
        <v>3934</v>
      </c>
    </row>
    <row r="32" spans="1:15" x14ac:dyDescent="0.4">
      <c r="A32" s="40" t="s">
        <v>2993</v>
      </c>
      <c r="B32" s="41" t="s">
        <v>2994</v>
      </c>
      <c r="C32" s="202" t="s">
        <v>2964</v>
      </c>
      <c r="D32" s="202" t="s">
        <v>2995</v>
      </c>
      <c r="E32" s="202" t="s">
        <v>2996</v>
      </c>
      <c r="F32" s="202" t="s">
        <v>2997</v>
      </c>
      <c r="G32" s="202"/>
      <c r="H32" s="202"/>
      <c r="I32" s="202"/>
      <c r="J32" s="202"/>
      <c r="K32" s="67" t="s">
        <v>4241</v>
      </c>
      <c r="L32" s="203"/>
      <c r="M32" s="203"/>
      <c r="N32" s="203"/>
      <c r="O32" s="203"/>
    </row>
    <row r="33" spans="1:15" x14ac:dyDescent="0.4">
      <c r="A33" s="40" t="s">
        <v>2998</v>
      </c>
      <c r="B33" s="41" t="s">
        <v>2999</v>
      </c>
      <c r="C33" s="202" t="s">
        <v>2964</v>
      </c>
      <c r="D33" s="202" t="s">
        <v>2995</v>
      </c>
      <c r="E33" s="202" t="s">
        <v>2996</v>
      </c>
      <c r="F33" s="202" t="s">
        <v>2997</v>
      </c>
      <c r="G33" s="202"/>
      <c r="H33" s="202"/>
      <c r="I33" s="202"/>
      <c r="J33" s="202"/>
      <c r="K33" s="67" t="s">
        <v>4241</v>
      </c>
      <c r="L33" s="203"/>
      <c r="M33" s="203"/>
      <c r="N33" s="203"/>
      <c r="O33" s="203"/>
    </row>
    <row r="34" spans="1:15" x14ac:dyDescent="0.4">
      <c r="A34" s="40" t="s">
        <v>3000</v>
      </c>
      <c r="B34" s="41" t="s">
        <v>3001</v>
      </c>
      <c r="C34" s="202" t="s">
        <v>2964</v>
      </c>
      <c r="D34" s="202" t="s">
        <v>2995</v>
      </c>
      <c r="E34" s="202" t="s">
        <v>2996</v>
      </c>
      <c r="F34" s="202" t="s">
        <v>2997</v>
      </c>
      <c r="G34" s="202"/>
      <c r="H34" s="202"/>
      <c r="I34" s="202"/>
      <c r="J34" s="202"/>
      <c r="K34" s="67" t="s">
        <v>4241</v>
      </c>
      <c r="L34" s="203"/>
      <c r="M34" s="203"/>
      <c r="N34" s="203"/>
      <c r="O34" s="203"/>
    </row>
    <row r="35" spans="1:15" x14ac:dyDescent="0.4">
      <c r="A35" s="40" t="s">
        <v>3002</v>
      </c>
      <c r="B35" s="41" t="s">
        <v>3003</v>
      </c>
      <c r="C35" s="202" t="s">
        <v>2964</v>
      </c>
      <c r="D35" s="202" t="s">
        <v>2995</v>
      </c>
      <c r="E35" s="202" t="s">
        <v>2996</v>
      </c>
      <c r="F35" s="202" t="s">
        <v>2997</v>
      </c>
      <c r="G35" s="202"/>
      <c r="H35" s="202"/>
      <c r="I35" s="202"/>
      <c r="J35" s="202"/>
      <c r="K35" s="67" t="s">
        <v>4241</v>
      </c>
      <c r="L35" s="203"/>
      <c r="M35" s="203"/>
      <c r="N35" s="203"/>
      <c r="O35" s="203"/>
    </row>
    <row r="36" spans="1:15" x14ac:dyDescent="0.4">
      <c r="A36" s="63" t="s">
        <v>4087</v>
      </c>
      <c r="B36" s="64" t="s">
        <v>4088</v>
      </c>
      <c r="C36" s="209" t="s">
        <v>2935</v>
      </c>
      <c r="D36" s="209" t="s">
        <v>2936</v>
      </c>
      <c r="E36" s="209" t="s">
        <v>3016</v>
      </c>
      <c r="F36" s="209" t="s">
        <v>4089</v>
      </c>
      <c r="G36" s="209" t="s">
        <v>1061</v>
      </c>
      <c r="H36" s="209" t="s">
        <v>639</v>
      </c>
      <c r="I36" s="209"/>
      <c r="J36" s="209" t="s">
        <v>653</v>
      </c>
      <c r="K36" s="67" t="s">
        <v>4241</v>
      </c>
      <c r="L36" s="203"/>
      <c r="M36" s="203" t="s">
        <v>3893</v>
      </c>
      <c r="N36" s="203">
        <v>2017</v>
      </c>
      <c r="O36" s="203" t="s">
        <v>4086</v>
      </c>
    </row>
    <row r="37" spans="1:15" x14ac:dyDescent="0.4">
      <c r="A37" s="63" t="s">
        <v>4641</v>
      </c>
      <c r="B37" s="64" t="s">
        <v>4640</v>
      </c>
      <c r="C37" s="207" t="s">
        <v>2935</v>
      </c>
      <c r="D37" s="207" t="s">
        <v>2946</v>
      </c>
      <c r="E37" s="207" t="s">
        <v>3098</v>
      </c>
      <c r="F37" s="207" t="s">
        <v>4635</v>
      </c>
      <c r="G37" s="207"/>
      <c r="H37" s="207"/>
      <c r="I37" s="207"/>
      <c r="J37" s="207"/>
      <c r="K37" s="67" t="s">
        <v>4241</v>
      </c>
      <c r="L37" s="203"/>
      <c r="M37" s="203" t="s">
        <v>3894</v>
      </c>
      <c r="N37" s="203">
        <v>2007</v>
      </c>
      <c r="O37" s="203" t="s">
        <v>4764</v>
      </c>
    </row>
    <row r="38" spans="1:15" x14ac:dyDescent="0.4">
      <c r="A38" s="63" t="s">
        <v>4643</v>
      </c>
      <c r="B38" s="64" t="s">
        <v>4642</v>
      </c>
      <c r="C38" s="202" t="s">
        <v>2935</v>
      </c>
      <c r="D38" s="207" t="s">
        <v>2946</v>
      </c>
      <c r="E38" s="207" t="s">
        <v>3098</v>
      </c>
      <c r="F38" s="207" t="s">
        <v>4635</v>
      </c>
      <c r="G38" s="207"/>
      <c r="H38" s="207"/>
      <c r="I38" s="207"/>
      <c r="J38" s="207"/>
      <c r="K38" s="67" t="s">
        <v>4241</v>
      </c>
      <c r="L38" s="203"/>
      <c r="M38" s="203" t="s">
        <v>3899</v>
      </c>
      <c r="N38" s="203">
        <v>2007</v>
      </c>
      <c r="O38" s="203" t="s">
        <v>4764</v>
      </c>
    </row>
    <row r="39" spans="1:15" x14ac:dyDescent="0.4">
      <c r="A39" s="33" t="s">
        <v>3004</v>
      </c>
      <c r="B39" s="33" t="s">
        <v>3005</v>
      </c>
      <c r="C39" s="202" t="s">
        <v>2935</v>
      </c>
      <c r="D39" s="202" t="s">
        <v>2946</v>
      </c>
      <c r="E39" s="202" t="s">
        <v>3006</v>
      </c>
      <c r="F39" s="202" t="s">
        <v>3007</v>
      </c>
      <c r="G39" s="202"/>
      <c r="H39" s="202"/>
      <c r="I39" s="202"/>
      <c r="J39" s="202"/>
      <c r="K39" s="67" t="s">
        <v>4241</v>
      </c>
      <c r="L39" s="115" t="s">
        <v>4237</v>
      </c>
      <c r="M39" s="203" t="s">
        <v>3895</v>
      </c>
      <c r="N39" s="203">
        <v>2017</v>
      </c>
      <c r="O39" s="203" t="s">
        <v>4236</v>
      </c>
    </row>
    <row r="40" spans="1:15" x14ac:dyDescent="0.4">
      <c r="A40" s="33" t="s">
        <v>3008</v>
      </c>
      <c r="B40" s="208" t="s">
        <v>3009</v>
      </c>
      <c r="C40" s="209" t="s">
        <v>2935</v>
      </c>
      <c r="D40" s="209" t="s">
        <v>2946</v>
      </c>
      <c r="E40" s="209" t="s">
        <v>2980</v>
      </c>
      <c r="F40" s="209" t="s">
        <v>3010</v>
      </c>
      <c r="G40" s="209" t="s">
        <v>597</v>
      </c>
      <c r="H40" s="209" t="s">
        <v>639</v>
      </c>
      <c r="I40" s="209"/>
      <c r="J40" s="209" t="s">
        <v>638</v>
      </c>
      <c r="K40" s="67" t="s">
        <v>4241</v>
      </c>
      <c r="L40" s="203"/>
      <c r="M40" s="203" t="s">
        <v>3892</v>
      </c>
      <c r="N40" s="203">
        <v>2013</v>
      </c>
      <c r="O40" s="203" t="s">
        <v>3934</v>
      </c>
    </row>
    <row r="41" spans="1:15" x14ac:dyDescent="0.4">
      <c r="A41" s="50" t="s">
        <v>4645</v>
      </c>
      <c r="B41" s="212" t="s">
        <v>4644</v>
      </c>
      <c r="C41" s="207" t="s">
        <v>2935</v>
      </c>
      <c r="D41" s="207" t="s">
        <v>2946</v>
      </c>
      <c r="E41" s="207" t="s">
        <v>3098</v>
      </c>
      <c r="F41" s="207" t="s">
        <v>4628</v>
      </c>
      <c r="G41" s="207"/>
      <c r="H41" s="207"/>
      <c r="I41" s="207"/>
      <c r="J41" s="207"/>
      <c r="K41" s="67" t="s">
        <v>4241</v>
      </c>
      <c r="L41" s="203"/>
      <c r="M41" s="203" t="s">
        <v>3899</v>
      </c>
      <c r="N41" s="203">
        <v>2007</v>
      </c>
      <c r="O41" s="203" t="s">
        <v>4764</v>
      </c>
    </row>
    <row r="42" spans="1:15" x14ac:dyDescent="0.4">
      <c r="A42" s="33" t="s">
        <v>3011</v>
      </c>
      <c r="B42" s="36" t="s">
        <v>3012</v>
      </c>
      <c r="C42" s="202" t="s">
        <v>2935</v>
      </c>
      <c r="D42" s="202" t="s">
        <v>2946</v>
      </c>
      <c r="E42" s="202" t="s">
        <v>3006</v>
      </c>
      <c r="F42" s="202" t="s">
        <v>3013</v>
      </c>
      <c r="G42" s="202"/>
      <c r="H42" s="202"/>
      <c r="I42" s="202"/>
      <c r="J42" s="202"/>
      <c r="K42" s="67" t="s">
        <v>4241</v>
      </c>
      <c r="L42" s="115"/>
      <c r="M42" s="203" t="s">
        <v>3892</v>
      </c>
      <c r="N42" s="203">
        <v>2013</v>
      </c>
      <c r="O42" s="203" t="s">
        <v>3934</v>
      </c>
    </row>
    <row r="43" spans="1:15" x14ac:dyDescent="0.4">
      <c r="A43" s="33" t="s">
        <v>3014</v>
      </c>
      <c r="B43" s="33" t="s">
        <v>3015</v>
      </c>
      <c r="C43" s="209" t="s">
        <v>2935</v>
      </c>
      <c r="D43" s="209" t="s">
        <v>2936</v>
      </c>
      <c r="E43" s="209" t="s">
        <v>3016</v>
      </c>
      <c r="F43" s="209" t="s">
        <v>3017</v>
      </c>
      <c r="G43" s="210"/>
      <c r="H43" s="210"/>
      <c r="I43" s="210"/>
      <c r="J43" s="210"/>
      <c r="K43" s="67" t="s">
        <v>4241</v>
      </c>
      <c r="L43" s="115"/>
      <c r="M43" s="203"/>
      <c r="N43" s="203"/>
      <c r="O43" s="203"/>
    </row>
    <row r="44" spans="1:15" x14ac:dyDescent="0.4">
      <c r="A44" s="33" t="s">
        <v>3018</v>
      </c>
      <c r="B44" s="36" t="s">
        <v>3019</v>
      </c>
      <c r="C44" s="202" t="s">
        <v>2940</v>
      </c>
      <c r="D44" s="202" t="s">
        <v>2941</v>
      </c>
      <c r="E44" s="202" t="s">
        <v>3020</v>
      </c>
      <c r="F44" s="202" t="s">
        <v>3021</v>
      </c>
      <c r="G44" s="202"/>
      <c r="H44" s="202"/>
      <c r="I44" s="202"/>
      <c r="J44" s="202"/>
      <c r="K44" s="67" t="s">
        <v>4241</v>
      </c>
      <c r="L44" s="115"/>
      <c r="M44" s="203"/>
      <c r="N44" s="203"/>
      <c r="O44" s="203"/>
    </row>
    <row r="45" spans="1:15" x14ac:dyDescent="0.4">
      <c r="A45" s="50" t="s">
        <v>4647</v>
      </c>
      <c r="B45" s="51" t="s">
        <v>4646</v>
      </c>
      <c r="C45" s="202" t="s">
        <v>2935</v>
      </c>
      <c r="D45" s="202" t="s">
        <v>2946</v>
      </c>
      <c r="E45" s="202" t="s">
        <v>3098</v>
      </c>
      <c r="F45" s="202" t="s">
        <v>4628</v>
      </c>
      <c r="G45" s="202"/>
      <c r="H45" s="202"/>
      <c r="I45" s="202"/>
      <c r="J45" s="202"/>
      <c r="K45" s="67" t="s">
        <v>4241</v>
      </c>
      <c r="L45" s="115"/>
      <c r="M45" s="203" t="s">
        <v>3899</v>
      </c>
      <c r="N45" s="203">
        <v>2007</v>
      </c>
      <c r="O45" s="203" t="s">
        <v>4764</v>
      </c>
    </row>
    <row r="46" spans="1:15" x14ac:dyDescent="0.4">
      <c r="A46" s="50" t="s">
        <v>4649</v>
      </c>
      <c r="B46" s="51" t="s">
        <v>4648</v>
      </c>
      <c r="C46" s="202" t="s">
        <v>2935</v>
      </c>
      <c r="D46" s="202" t="s">
        <v>2946</v>
      </c>
      <c r="E46" s="202" t="s">
        <v>3098</v>
      </c>
      <c r="F46" s="202" t="s">
        <v>4650</v>
      </c>
      <c r="G46" s="202"/>
      <c r="H46" s="202"/>
      <c r="I46" s="202"/>
      <c r="J46" s="202"/>
      <c r="K46" s="67" t="s">
        <v>4241</v>
      </c>
      <c r="L46" s="115"/>
      <c r="M46" s="203" t="s">
        <v>3899</v>
      </c>
      <c r="N46" s="203">
        <v>2007</v>
      </c>
      <c r="O46" s="203" t="s">
        <v>4764</v>
      </c>
    </row>
    <row r="47" spans="1:15" x14ac:dyDescent="0.4">
      <c r="A47" s="33" t="s">
        <v>3022</v>
      </c>
      <c r="B47" s="208" t="s">
        <v>3023</v>
      </c>
      <c r="C47" s="207" t="s">
        <v>2940</v>
      </c>
      <c r="D47" s="207" t="s">
        <v>2941</v>
      </c>
      <c r="E47" s="207" t="s">
        <v>3024</v>
      </c>
      <c r="F47" s="207" t="s">
        <v>3025</v>
      </c>
      <c r="G47" s="207" t="s">
        <v>587</v>
      </c>
      <c r="H47" s="207" t="s">
        <v>380</v>
      </c>
      <c r="I47" s="207"/>
      <c r="J47" s="207" t="s">
        <v>653</v>
      </c>
      <c r="K47" s="67" t="s">
        <v>4241</v>
      </c>
      <c r="L47" s="203"/>
      <c r="M47" s="203" t="s">
        <v>3892</v>
      </c>
      <c r="N47" s="203">
        <v>2013</v>
      </c>
      <c r="O47" s="203" t="s">
        <v>3934</v>
      </c>
    </row>
    <row r="48" spans="1:15" x14ac:dyDescent="0.4">
      <c r="A48" s="33" t="s">
        <v>3026</v>
      </c>
      <c r="B48" s="36" t="s">
        <v>3027</v>
      </c>
      <c r="C48" s="209" t="s">
        <v>2940</v>
      </c>
      <c r="D48" s="209" t="s">
        <v>2941</v>
      </c>
      <c r="E48" s="209" t="s">
        <v>3024</v>
      </c>
      <c r="F48" s="209" t="s">
        <v>3025</v>
      </c>
      <c r="G48" s="210"/>
      <c r="H48" s="210"/>
      <c r="I48" s="210"/>
      <c r="J48" s="210"/>
      <c r="K48" s="67" t="s">
        <v>4241</v>
      </c>
      <c r="L48" s="115"/>
      <c r="M48" s="203" t="s">
        <v>3892</v>
      </c>
      <c r="N48" s="203">
        <v>2013</v>
      </c>
      <c r="O48" s="203" t="s">
        <v>3934</v>
      </c>
    </row>
    <row r="49" spans="1:15" x14ac:dyDescent="0.4">
      <c r="A49" s="33" t="s">
        <v>3028</v>
      </c>
      <c r="B49" s="208" t="s">
        <v>3029</v>
      </c>
      <c r="C49" s="207" t="s">
        <v>2940</v>
      </c>
      <c r="D49" s="207" t="s">
        <v>2941</v>
      </c>
      <c r="E49" s="207" t="s">
        <v>3024</v>
      </c>
      <c r="F49" s="207" t="s">
        <v>3025</v>
      </c>
      <c r="G49" s="207" t="s">
        <v>597</v>
      </c>
      <c r="H49" s="207" t="s">
        <v>638</v>
      </c>
      <c r="I49" s="207"/>
      <c r="J49" s="207" t="s">
        <v>638</v>
      </c>
      <c r="K49" s="67" t="s">
        <v>4241</v>
      </c>
      <c r="L49" s="203"/>
      <c r="M49" s="203" t="s">
        <v>3892</v>
      </c>
      <c r="N49" s="203">
        <v>2013</v>
      </c>
      <c r="O49" s="203" t="s">
        <v>3934</v>
      </c>
    </row>
    <row r="50" spans="1:15" x14ac:dyDescent="0.4">
      <c r="A50" s="33" t="s">
        <v>3030</v>
      </c>
      <c r="B50" s="36" t="s">
        <v>3031</v>
      </c>
      <c r="C50" s="211" t="s">
        <v>2935</v>
      </c>
      <c r="D50" s="202" t="s">
        <v>2970</v>
      </c>
      <c r="E50" s="202" t="s">
        <v>3032</v>
      </c>
      <c r="F50" s="202" t="s">
        <v>3033</v>
      </c>
      <c r="G50" s="202"/>
      <c r="H50" s="202"/>
      <c r="I50" s="202"/>
      <c r="J50" s="202"/>
      <c r="K50" s="67" t="s">
        <v>4241</v>
      </c>
      <c r="L50" s="115"/>
      <c r="M50" s="203" t="s">
        <v>3892</v>
      </c>
      <c r="N50" s="203">
        <v>2013</v>
      </c>
      <c r="O50" s="203" t="s">
        <v>3934</v>
      </c>
    </row>
    <row r="51" spans="1:15" x14ac:dyDescent="0.4">
      <c r="A51" s="51" t="s">
        <v>4651</v>
      </c>
      <c r="B51" s="51" t="s">
        <v>4651</v>
      </c>
      <c r="C51" s="211" t="s">
        <v>2935</v>
      </c>
      <c r="D51" s="202" t="s">
        <v>2946</v>
      </c>
      <c r="E51" s="202" t="s">
        <v>3098</v>
      </c>
      <c r="F51" s="202" t="s">
        <v>4652</v>
      </c>
      <c r="G51" s="202"/>
      <c r="H51" s="202"/>
      <c r="I51" s="202"/>
      <c r="J51" s="202"/>
      <c r="K51" s="67" t="s">
        <v>4241</v>
      </c>
      <c r="L51" s="115"/>
      <c r="M51" s="203" t="s">
        <v>3899</v>
      </c>
      <c r="N51" s="203">
        <v>2007</v>
      </c>
      <c r="O51" s="203" t="s">
        <v>4764</v>
      </c>
    </row>
    <row r="52" spans="1:15" x14ac:dyDescent="0.4">
      <c r="A52" s="51" t="s">
        <v>4653</v>
      </c>
      <c r="B52" s="51" t="s">
        <v>4653</v>
      </c>
      <c r="C52" s="211" t="s">
        <v>2935</v>
      </c>
      <c r="D52" s="202" t="s">
        <v>2946</v>
      </c>
      <c r="E52" s="202" t="s">
        <v>3098</v>
      </c>
      <c r="F52" s="202" t="s">
        <v>4635</v>
      </c>
      <c r="G52" s="202"/>
      <c r="H52" s="202"/>
      <c r="I52" s="202"/>
      <c r="J52" s="202"/>
      <c r="K52" s="67" t="s">
        <v>4241</v>
      </c>
      <c r="L52" s="115"/>
      <c r="M52" s="203" t="s">
        <v>3899</v>
      </c>
      <c r="N52" s="203">
        <v>2007</v>
      </c>
      <c r="O52" s="203" t="s">
        <v>4764</v>
      </c>
    </row>
    <row r="53" spans="1:15" x14ac:dyDescent="0.4">
      <c r="A53" s="50" t="s">
        <v>4655</v>
      </c>
      <c r="B53" s="51" t="s">
        <v>4654</v>
      </c>
      <c r="C53" s="211" t="s">
        <v>2935</v>
      </c>
      <c r="D53" s="202" t="s">
        <v>2946</v>
      </c>
      <c r="E53" s="202" t="s">
        <v>3098</v>
      </c>
      <c r="F53" s="202" t="s">
        <v>4635</v>
      </c>
      <c r="G53" s="202"/>
      <c r="H53" s="202"/>
      <c r="I53" s="202"/>
      <c r="J53" s="202"/>
      <c r="K53" s="67" t="s">
        <v>4241</v>
      </c>
      <c r="L53" s="115"/>
      <c r="M53" s="203" t="s">
        <v>3899</v>
      </c>
      <c r="N53" s="203">
        <v>2007</v>
      </c>
      <c r="O53" s="203" t="s">
        <v>4764</v>
      </c>
    </row>
    <row r="54" spans="1:15" x14ac:dyDescent="0.4">
      <c r="A54" s="51" t="s">
        <v>4656</v>
      </c>
      <c r="B54" s="51" t="s">
        <v>4656</v>
      </c>
      <c r="C54" s="211" t="s">
        <v>2935</v>
      </c>
      <c r="D54" s="202" t="s">
        <v>2946</v>
      </c>
      <c r="E54" s="202" t="s">
        <v>3098</v>
      </c>
      <c r="F54" s="202" t="s">
        <v>4635</v>
      </c>
      <c r="G54" s="202"/>
      <c r="H54" s="202"/>
      <c r="I54" s="202"/>
      <c r="J54" s="202"/>
      <c r="K54" s="67" t="s">
        <v>4241</v>
      </c>
      <c r="L54" s="115"/>
      <c r="M54" s="203" t="s">
        <v>3899</v>
      </c>
      <c r="N54" s="203">
        <v>2007</v>
      </c>
      <c r="O54" s="203" t="s">
        <v>4764</v>
      </c>
    </row>
    <row r="55" spans="1:15" x14ac:dyDescent="0.4">
      <c r="A55" s="33" t="s">
        <v>3034</v>
      </c>
      <c r="B55" s="36" t="s">
        <v>3035</v>
      </c>
      <c r="C55" s="202" t="s">
        <v>2935</v>
      </c>
      <c r="D55" s="202" t="s">
        <v>2898</v>
      </c>
      <c r="E55" s="202" t="s">
        <v>3036</v>
      </c>
      <c r="F55" s="202" t="s">
        <v>3037</v>
      </c>
      <c r="G55" s="202"/>
      <c r="H55" s="202"/>
      <c r="I55" s="202"/>
      <c r="J55" s="202"/>
      <c r="K55" s="67" t="s">
        <v>4241</v>
      </c>
      <c r="L55" s="115"/>
      <c r="M55" s="203" t="s">
        <v>3898</v>
      </c>
      <c r="N55" s="203">
        <v>2015</v>
      </c>
      <c r="O55" s="203" t="s">
        <v>3925</v>
      </c>
    </row>
    <row r="56" spans="1:15" x14ac:dyDescent="0.4">
      <c r="A56" s="50" t="s">
        <v>4177</v>
      </c>
      <c r="B56" s="51" t="s">
        <v>4176</v>
      </c>
      <c r="C56" s="202" t="s">
        <v>2935</v>
      </c>
      <c r="D56" s="202" t="s">
        <v>2946</v>
      </c>
      <c r="E56" s="202" t="s">
        <v>3006</v>
      </c>
      <c r="F56" s="202" t="s">
        <v>3672</v>
      </c>
      <c r="G56" s="202"/>
      <c r="H56" s="202"/>
      <c r="I56" s="202"/>
      <c r="J56" s="202"/>
      <c r="K56" s="67" t="s">
        <v>4241</v>
      </c>
      <c r="L56" s="115"/>
      <c r="M56" s="203" t="s">
        <v>3895</v>
      </c>
      <c r="N56" s="203">
        <v>2017</v>
      </c>
      <c r="O56" s="203" t="s">
        <v>4236</v>
      </c>
    </row>
    <row r="57" spans="1:15" x14ac:dyDescent="0.4">
      <c r="A57" s="50" t="s">
        <v>4659</v>
      </c>
      <c r="B57" s="51" t="s">
        <v>4657</v>
      </c>
      <c r="C57" s="202" t="s">
        <v>2935</v>
      </c>
      <c r="D57" s="202" t="s">
        <v>2946</v>
      </c>
      <c r="E57" s="202" t="s">
        <v>3098</v>
      </c>
      <c r="F57" s="202" t="s">
        <v>4658</v>
      </c>
      <c r="G57" s="202"/>
      <c r="H57" s="202"/>
      <c r="I57" s="202"/>
      <c r="J57" s="202"/>
      <c r="K57" s="67" t="s">
        <v>4241</v>
      </c>
      <c r="L57" s="115"/>
      <c r="M57" s="203" t="s">
        <v>3899</v>
      </c>
      <c r="N57" s="203">
        <v>2007</v>
      </c>
      <c r="O57" s="203" t="s">
        <v>4764</v>
      </c>
    </row>
    <row r="58" spans="1:15" x14ac:dyDescent="0.4">
      <c r="A58" s="50" t="s">
        <v>4661</v>
      </c>
      <c r="B58" s="51" t="s">
        <v>4660</v>
      </c>
      <c r="C58" s="202" t="s">
        <v>2935</v>
      </c>
      <c r="D58" s="202" t="s">
        <v>2946</v>
      </c>
      <c r="E58" s="202" t="s">
        <v>3098</v>
      </c>
      <c r="F58" s="202" t="s">
        <v>4662</v>
      </c>
      <c r="G58" s="202"/>
      <c r="H58" s="202"/>
      <c r="I58" s="202"/>
      <c r="J58" s="202"/>
      <c r="K58" s="67" t="s">
        <v>4241</v>
      </c>
      <c r="L58" s="115"/>
      <c r="M58" s="203" t="s">
        <v>3899</v>
      </c>
      <c r="N58" s="203">
        <v>2007</v>
      </c>
      <c r="O58" s="203" t="s">
        <v>4764</v>
      </c>
    </row>
    <row r="59" spans="1:15" x14ac:dyDescent="0.4">
      <c r="A59" s="33" t="s">
        <v>4612</v>
      </c>
      <c r="B59" s="36" t="s">
        <v>3038</v>
      </c>
      <c r="C59" s="202" t="s">
        <v>2940</v>
      </c>
      <c r="D59" s="202" t="s">
        <v>2941</v>
      </c>
      <c r="E59" s="202" t="s">
        <v>3039</v>
      </c>
      <c r="F59" s="202" t="s">
        <v>3040</v>
      </c>
      <c r="G59" s="202"/>
      <c r="H59" s="202"/>
      <c r="I59" s="202"/>
      <c r="J59" s="202"/>
      <c r="K59" s="67" t="s">
        <v>4241</v>
      </c>
      <c r="L59" s="115"/>
      <c r="M59" s="203" t="s">
        <v>3892</v>
      </c>
      <c r="N59" s="203">
        <v>2013</v>
      </c>
      <c r="O59" s="203" t="s">
        <v>3934</v>
      </c>
    </row>
    <row r="60" spans="1:15" x14ac:dyDescent="0.4">
      <c r="A60" s="33" t="s">
        <v>3041</v>
      </c>
      <c r="B60" s="36" t="s">
        <v>3042</v>
      </c>
      <c r="C60" s="202" t="s">
        <v>2935</v>
      </c>
      <c r="D60" s="202" t="s">
        <v>2946</v>
      </c>
      <c r="E60" s="202" t="s">
        <v>3043</v>
      </c>
      <c r="F60" s="214" t="s">
        <v>2837</v>
      </c>
      <c r="G60" s="202"/>
      <c r="H60" s="202"/>
      <c r="I60" s="202"/>
      <c r="J60" s="202"/>
      <c r="K60" s="67" t="s">
        <v>4241</v>
      </c>
      <c r="L60" s="115"/>
      <c r="M60" s="203"/>
      <c r="N60" s="203"/>
      <c r="O60" s="203"/>
    </row>
    <row r="61" spans="1:15" x14ac:dyDescent="0.4">
      <c r="A61" s="33" t="s">
        <v>3044</v>
      </c>
      <c r="B61" s="36" t="s">
        <v>3045</v>
      </c>
      <c r="C61" s="211" t="s">
        <v>2935</v>
      </c>
      <c r="D61" s="211" t="s">
        <v>2946</v>
      </c>
      <c r="E61" s="211" t="s">
        <v>3043</v>
      </c>
      <c r="F61" s="213" t="s">
        <v>2837</v>
      </c>
      <c r="G61" s="211"/>
      <c r="H61" s="211"/>
      <c r="I61" s="211"/>
      <c r="J61" s="211"/>
      <c r="K61" s="67" t="s">
        <v>4241</v>
      </c>
      <c r="L61" s="115" t="s">
        <v>3046</v>
      </c>
      <c r="M61" s="203"/>
      <c r="N61" s="203"/>
      <c r="O61" s="203"/>
    </row>
    <row r="62" spans="1:15" x14ac:dyDescent="0.4">
      <c r="A62" s="50" t="s">
        <v>4171</v>
      </c>
      <c r="B62" s="51" t="s">
        <v>4170</v>
      </c>
      <c r="C62" s="211" t="s">
        <v>2935</v>
      </c>
      <c r="D62" s="211" t="s">
        <v>2946</v>
      </c>
      <c r="E62" s="211" t="s">
        <v>3006</v>
      </c>
      <c r="F62" s="213" t="s">
        <v>3067</v>
      </c>
      <c r="G62" s="211"/>
      <c r="H62" s="211"/>
      <c r="I62" s="211"/>
      <c r="J62" s="211"/>
      <c r="K62" s="67" t="s">
        <v>4241</v>
      </c>
      <c r="L62" s="115"/>
      <c r="M62" s="203" t="s">
        <v>3895</v>
      </c>
      <c r="N62" s="203">
        <v>2017</v>
      </c>
      <c r="O62" s="203" t="s">
        <v>4236</v>
      </c>
    </row>
    <row r="63" spans="1:15" x14ac:dyDescent="0.4">
      <c r="A63" s="33" t="s">
        <v>3047</v>
      </c>
      <c r="B63" s="208" t="s">
        <v>3048</v>
      </c>
      <c r="C63" s="207" t="s">
        <v>2935</v>
      </c>
      <c r="D63" s="207" t="s">
        <v>2946</v>
      </c>
      <c r="E63" s="207" t="s">
        <v>2980</v>
      </c>
      <c r="F63" s="207" t="s">
        <v>3010</v>
      </c>
      <c r="G63" s="207" t="s">
        <v>587</v>
      </c>
      <c r="H63" s="207" t="s">
        <v>380</v>
      </c>
      <c r="I63" s="207"/>
      <c r="J63" s="207" t="s">
        <v>653</v>
      </c>
      <c r="K63" s="67" t="s">
        <v>4241</v>
      </c>
      <c r="L63" s="203"/>
      <c r="M63" s="203" t="s">
        <v>3891</v>
      </c>
      <c r="N63" s="203">
        <v>2011</v>
      </c>
      <c r="O63" s="203" t="s">
        <v>4233</v>
      </c>
    </row>
    <row r="64" spans="1:15" x14ac:dyDescent="0.4">
      <c r="A64" s="50" t="s">
        <v>4178</v>
      </c>
      <c r="B64" s="212" t="s">
        <v>4179</v>
      </c>
      <c r="C64" s="207" t="s">
        <v>2935</v>
      </c>
      <c r="D64" s="207" t="s">
        <v>2946</v>
      </c>
      <c r="E64" s="207" t="s">
        <v>2980</v>
      </c>
      <c r="F64" s="207" t="s">
        <v>3010</v>
      </c>
      <c r="G64" s="207" t="s">
        <v>597</v>
      </c>
      <c r="H64" s="207" t="s">
        <v>638</v>
      </c>
      <c r="I64" s="207"/>
      <c r="J64" s="207" t="s">
        <v>638</v>
      </c>
      <c r="K64" s="67" t="s">
        <v>4241</v>
      </c>
      <c r="L64" s="203"/>
      <c r="M64" s="203" t="s">
        <v>3895</v>
      </c>
      <c r="N64" s="203">
        <v>2017</v>
      </c>
      <c r="O64" s="203" t="s">
        <v>4236</v>
      </c>
    </row>
    <row r="65" spans="1:15" x14ac:dyDescent="0.4">
      <c r="A65" s="33" t="s">
        <v>3049</v>
      </c>
      <c r="B65" s="208" t="s">
        <v>3050</v>
      </c>
      <c r="C65" s="207" t="s">
        <v>2935</v>
      </c>
      <c r="D65" s="207" t="s">
        <v>2946</v>
      </c>
      <c r="E65" s="207" t="s">
        <v>2980</v>
      </c>
      <c r="F65" s="207" t="s">
        <v>3010</v>
      </c>
      <c r="G65" s="207" t="s">
        <v>587</v>
      </c>
      <c r="H65" s="207" t="s">
        <v>380</v>
      </c>
      <c r="I65" s="207"/>
      <c r="J65" s="207" t="s">
        <v>653</v>
      </c>
      <c r="K65" s="67" t="s">
        <v>4241</v>
      </c>
      <c r="L65" s="203"/>
      <c r="M65" s="203" t="s">
        <v>3891</v>
      </c>
      <c r="N65" s="203">
        <v>2011</v>
      </c>
      <c r="O65" s="203" t="s">
        <v>4233</v>
      </c>
    </row>
    <row r="66" spans="1:15" x14ac:dyDescent="0.4">
      <c r="A66" s="33" t="s">
        <v>3051</v>
      </c>
      <c r="B66" s="208" t="s">
        <v>3052</v>
      </c>
      <c r="C66" s="207" t="s">
        <v>2935</v>
      </c>
      <c r="D66" s="207" t="s">
        <v>2946</v>
      </c>
      <c r="E66" s="207" t="s">
        <v>2980</v>
      </c>
      <c r="F66" s="207" t="s">
        <v>3010</v>
      </c>
      <c r="G66" s="207" t="s">
        <v>587</v>
      </c>
      <c r="H66" s="207" t="s">
        <v>380</v>
      </c>
      <c r="I66" s="207"/>
      <c r="J66" s="207" t="s">
        <v>653</v>
      </c>
      <c r="K66" s="67" t="s">
        <v>4241</v>
      </c>
      <c r="L66" s="203"/>
      <c r="M66" s="203"/>
      <c r="N66" s="203"/>
      <c r="O66" s="203"/>
    </row>
    <row r="67" spans="1:15" x14ac:dyDescent="0.4">
      <c r="A67" s="33" t="s">
        <v>3053</v>
      </c>
      <c r="B67" s="208" t="s">
        <v>3054</v>
      </c>
      <c r="C67" s="207" t="s">
        <v>2935</v>
      </c>
      <c r="D67" s="207" t="s">
        <v>2946</v>
      </c>
      <c r="E67" s="207" t="s">
        <v>2980</v>
      </c>
      <c r="F67" s="207" t="s">
        <v>3010</v>
      </c>
      <c r="G67" s="207" t="s">
        <v>587</v>
      </c>
      <c r="H67" s="207" t="s">
        <v>380</v>
      </c>
      <c r="I67" s="207"/>
      <c r="J67" s="207" t="s">
        <v>653</v>
      </c>
      <c r="K67" s="67" t="s">
        <v>4241</v>
      </c>
      <c r="L67" s="203"/>
      <c r="M67" s="203"/>
      <c r="N67" s="203"/>
      <c r="O67" s="203"/>
    </row>
    <row r="68" spans="1:15" x14ac:dyDescent="0.4">
      <c r="A68" s="33" t="s">
        <v>3056</v>
      </c>
      <c r="B68" s="36" t="s">
        <v>3057</v>
      </c>
      <c r="C68" s="207" t="s">
        <v>2935</v>
      </c>
      <c r="D68" s="207" t="s">
        <v>2946</v>
      </c>
      <c r="E68" s="207" t="s">
        <v>2980</v>
      </c>
      <c r="F68" s="207" t="s">
        <v>3010</v>
      </c>
      <c r="G68" s="207" t="s">
        <v>587</v>
      </c>
      <c r="H68" s="207" t="s">
        <v>380</v>
      </c>
      <c r="I68" s="207"/>
      <c r="J68" s="207" t="s">
        <v>653</v>
      </c>
      <c r="K68" s="207" t="s">
        <v>4241</v>
      </c>
      <c r="L68" s="115"/>
      <c r="M68" s="203"/>
      <c r="N68" s="203"/>
      <c r="O68" s="203"/>
    </row>
    <row r="69" spans="1:15" x14ac:dyDescent="0.4">
      <c r="A69" s="33" t="s">
        <v>3058</v>
      </c>
      <c r="B69" s="208" t="s">
        <v>3059</v>
      </c>
      <c r="C69" s="207" t="s">
        <v>2935</v>
      </c>
      <c r="D69" s="207" t="s">
        <v>2946</v>
      </c>
      <c r="E69" s="207" t="s">
        <v>2980</v>
      </c>
      <c r="F69" s="207" t="s">
        <v>3010</v>
      </c>
      <c r="G69" s="207" t="s">
        <v>587</v>
      </c>
      <c r="H69" s="207" t="s">
        <v>380</v>
      </c>
      <c r="I69" s="207"/>
      <c r="J69" s="207" t="s">
        <v>653</v>
      </c>
      <c r="K69" s="207" t="s">
        <v>4241</v>
      </c>
      <c r="L69" s="203"/>
      <c r="M69" s="203" t="s">
        <v>3891</v>
      </c>
      <c r="N69" s="203">
        <v>2011</v>
      </c>
      <c r="O69" s="203" t="s">
        <v>4233</v>
      </c>
    </row>
    <row r="70" spans="1:15" x14ac:dyDescent="0.4">
      <c r="A70" s="33" t="s">
        <v>3060</v>
      </c>
      <c r="B70" s="208" t="s">
        <v>3061</v>
      </c>
      <c r="C70" s="207" t="s">
        <v>2935</v>
      </c>
      <c r="D70" s="207" t="s">
        <v>2946</v>
      </c>
      <c r="E70" s="207" t="s">
        <v>2980</v>
      </c>
      <c r="F70" s="207" t="s">
        <v>3010</v>
      </c>
      <c r="G70" s="207" t="s">
        <v>587</v>
      </c>
      <c r="H70" s="207" t="s">
        <v>380</v>
      </c>
      <c r="I70" s="207"/>
      <c r="J70" s="207" t="s">
        <v>653</v>
      </c>
      <c r="K70" s="207" t="s">
        <v>4241</v>
      </c>
      <c r="L70" s="203"/>
      <c r="M70" s="203" t="s">
        <v>3892</v>
      </c>
      <c r="N70" s="203">
        <v>2013</v>
      </c>
      <c r="O70" s="203" t="s">
        <v>3934</v>
      </c>
    </row>
    <row r="71" spans="1:15" x14ac:dyDescent="0.4">
      <c r="A71" s="33" t="s">
        <v>3062</v>
      </c>
      <c r="B71" s="36" t="s">
        <v>3063</v>
      </c>
      <c r="C71" s="202" t="s">
        <v>2935</v>
      </c>
      <c r="D71" s="202" t="s">
        <v>2893</v>
      </c>
      <c r="E71" s="202" t="s">
        <v>3064</v>
      </c>
      <c r="F71" s="202" t="s">
        <v>3065</v>
      </c>
      <c r="G71" s="202"/>
      <c r="H71" s="202"/>
      <c r="I71" s="202"/>
      <c r="J71" s="202"/>
      <c r="K71" s="207" t="s">
        <v>4241</v>
      </c>
      <c r="L71" s="115"/>
      <c r="M71" s="203"/>
      <c r="N71" s="203"/>
      <c r="O71" s="203"/>
    </row>
    <row r="72" spans="1:15" x14ac:dyDescent="0.4">
      <c r="A72" s="36" t="s">
        <v>3066</v>
      </c>
      <c r="B72" s="36" t="s">
        <v>3066</v>
      </c>
      <c r="C72" s="202" t="s">
        <v>2935</v>
      </c>
      <c r="D72" s="202" t="s">
        <v>2946</v>
      </c>
      <c r="E72" s="202" t="s">
        <v>3006</v>
      </c>
      <c r="F72" s="202" t="s">
        <v>3067</v>
      </c>
      <c r="G72" s="202"/>
      <c r="H72" s="202"/>
      <c r="I72" s="202"/>
      <c r="J72" s="202"/>
      <c r="K72" s="207" t="s">
        <v>4241</v>
      </c>
      <c r="L72" s="115" t="s">
        <v>3068</v>
      </c>
      <c r="M72" s="203"/>
      <c r="N72" s="203"/>
      <c r="O72" s="203"/>
    </row>
    <row r="73" spans="1:15" x14ac:dyDescent="0.4">
      <c r="A73" s="51" t="s">
        <v>4663</v>
      </c>
      <c r="B73" s="51" t="s">
        <v>4663</v>
      </c>
      <c r="C73" s="202" t="s">
        <v>2935</v>
      </c>
      <c r="D73" s="202" t="s">
        <v>2946</v>
      </c>
      <c r="E73" s="202" t="s">
        <v>3098</v>
      </c>
      <c r="F73" s="202" t="s">
        <v>4662</v>
      </c>
      <c r="G73" s="202"/>
      <c r="H73" s="202"/>
      <c r="I73" s="202"/>
      <c r="J73" s="202"/>
      <c r="K73" s="207" t="s">
        <v>4241</v>
      </c>
      <c r="L73" s="115"/>
      <c r="M73" s="203" t="s">
        <v>3899</v>
      </c>
      <c r="N73" s="203">
        <v>2007</v>
      </c>
      <c r="O73" s="203" t="s">
        <v>4764</v>
      </c>
    </row>
    <row r="74" spans="1:15" x14ac:dyDescent="0.4">
      <c r="A74" s="50" t="s">
        <v>4679</v>
      </c>
      <c r="B74" s="51" t="s">
        <v>4664</v>
      </c>
      <c r="C74" s="202" t="s">
        <v>2935</v>
      </c>
      <c r="D74" s="202" t="s">
        <v>2946</v>
      </c>
      <c r="E74" s="202" t="s">
        <v>3098</v>
      </c>
      <c r="F74" s="202" t="s">
        <v>4665</v>
      </c>
      <c r="G74" s="202"/>
      <c r="H74" s="202"/>
      <c r="I74" s="202"/>
      <c r="J74" s="202"/>
      <c r="K74" s="207" t="s">
        <v>4241</v>
      </c>
      <c r="L74" s="115"/>
      <c r="M74" s="203" t="s">
        <v>3896</v>
      </c>
      <c r="N74" s="203">
        <v>2007</v>
      </c>
      <c r="O74" s="203" t="s">
        <v>4764</v>
      </c>
    </row>
    <row r="75" spans="1:15" x14ac:dyDescent="0.4">
      <c r="A75" s="50" t="s">
        <v>4667</v>
      </c>
      <c r="B75" s="51" t="s">
        <v>4666</v>
      </c>
      <c r="C75" s="202" t="s">
        <v>2935</v>
      </c>
      <c r="D75" s="202" t="s">
        <v>2946</v>
      </c>
      <c r="E75" s="202" t="s">
        <v>3098</v>
      </c>
      <c r="F75" s="202" t="s">
        <v>4665</v>
      </c>
      <c r="G75" s="202"/>
      <c r="H75" s="202"/>
      <c r="I75" s="202"/>
      <c r="J75" s="202"/>
      <c r="K75" s="207" t="s">
        <v>4241</v>
      </c>
      <c r="L75" s="115"/>
      <c r="M75" s="203" t="s">
        <v>3896</v>
      </c>
      <c r="N75" s="203">
        <v>2007</v>
      </c>
      <c r="O75" s="203" t="s">
        <v>4764</v>
      </c>
    </row>
    <row r="76" spans="1:15" x14ac:dyDescent="0.4">
      <c r="A76" s="33" t="s">
        <v>3069</v>
      </c>
      <c r="B76" s="36" t="s">
        <v>3070</v>
      </c>
      <c r="C76" s="202" t="s">
        <v>2935</v>
      </c>
      <c r="D76" s="202" t="s">
        <v>2946</v>
      </c>
      <c r="E76" s="202" t="s">
        <v>3006</v>
      </c>
      <c r="F76" s="202" t="s">
        <v>3071</v>
      </c>
      <c r="G76" s="202"/>
      <c r="H76" s="202"/>
      <c r="I76" s="202"/>
      <c r="J76" s="202"/>
      <c r="K76" s="207" t="s">
        <v>4241</v>
      </c>
      <c r="L76" s="115"/>
      <c r="M76" s="203" t="s">
        <v>3895</v>
      </c>
      <c r="N76" s="203">
        <v>2007</v>
      </c>
      <c r="O76" s="203" t="s">
        <v>4961</v>
      </c>
    </row>
    <row r="77" spans="1:15" x14ac:dyDescent="0.4">
      <c r="A77" s="40" t="s">
        <v>3072</v>
      </c>
      <c r="B77" s="41" t="s">
        <v>3073</v>
      </c>
      <c r="C77" s="202" t="s">
        <v>3072</v>
      </c>
      <c r="D77" s="202" t="s">
        <v>3074</v>
      </c>
      <c r="E77" s="202" t="s">
        <v>3075</v>
      </c>
      <c r="F77" s="202" t="s">
        <v>3076</v>
      </c>
      <c r="G77" s="202"/>
      <c r="H77" s="202"/>
      <c r="I77" s="202"/>
      <c r="J77" s="202"/>
      <c r="K77" s="207" t="s">
        <v>4241</v>
      </c>
      <c r="L77" s="203"/>
      <c r="M77" s="203"/>
      <c r="N77" s="203"/>
      <c r="O77" s="203"/>
    </row>
    <row r="78" spans="1:15" x14ac:dyDescent="0.4">
      <c r="A78" s="63" t="s">
        <v>4152</v>
      </c>
      <c r="B78" s="64" t="s">
        <v>4151</v>
      </c>
      <c r="C78" s="207" t="s">
        <v>2935</v>
      </c>
      <c r="D78" s="202" t="s">
        <v>2946</v>
      </c>
      <c r="E78" s="202" t="s">
        <v>3081</v>
      </c>
      <c r="F78" s="202" t="s">
        <v>4153</v>
      </c>
      <c r="G78" s="202"/>
      <c r="H78" s="202"/>
      <c r="I78" s="202"/>
      <c r="J78" s="202"/>
      <c r="K78" s="207" t="s">
        <v>4241</v>
      </c>
      <c r="L78" s="203"/>
      <c r="M78" s="203" t="s">
        <v>3895</v>
      </c>
      <c r="N78" s="203">
        <v>2017</v>
      </c>
      <c r="O78" s="203" t="s">
        <v>4236</v>
      </c>
    </row>
    <row r="79" spans="1:15" x14ac:dyDescent="0.4">
      <c r="A79" s="33" t="s">
        <v>3077</v>
      </c>
      <c r="B79" s="208" t="s">
        <v>3078</v>
      </c>
      <c r="C79" s="207" t="s">
        <v>2935</v>
      </c>
      <c r="D79" s="207" t="s">
        <v>2946</v>
      </c>
      <c r="E79" s="207" t="s">
        <v>2947</v>
      </c>
      <c r="F79" s="207" t="s">
        <v>3079</v>
      </c>
      <c r="G79" s="207" t="s">
        <v>597</v>
      </c>
      <c r="H79" s="207" t="s">
        <v>639</v>
      </c>
      <c r="I79" s="207"/>
      <c r="J79" s="207" t="s">
        <v>638</v>
      </c>
      <c r="K79" s="207" t="s">
        <v>4241</v>
      </c>
      <c r="L79" s="203"/>
      <c r="M79" s="203" t="s">
        <v>4260</v>
      </c>
      <c r="N79" s="203">
        <v>2007</v>
      </c>
      <c r="O79" s="203" t="s">
        <v>4259</v>
      </c>
    </row>
    <row r="80" spans="1:15" x14ac:dyDescent="0.4">
      <c r="A80" s="50" t="s">
        <v>4669</v>
      </c>
      <c r="B80" s="212" t="s">
        <v>4668</v>
      </c>
      <c r="C80" s="207" t="s">
        <v>2935</v>
      </c>
      <c r="D80" s="207" t="s">
        <v>2946</v>
      </c>
      <c r="E80" s="207" t="s">
        <v>3098</v>
      </c>
      <c r="F80" s="207" t="s">
        <v>4670</v>
      </c>
      <c r="G80" s="207"/>
      <c r="H80" s="207"/>
      <c r="I80" s="207"/>
      <c r="J80" s="207"/>
      <c r="K80" s="207" t="s">
        <v>4241</v>
      </c>
      <c r="L80" s="203"/>
      <c r="M80" s="203" t="s">
        <v>3899</v>
      </c>
      <c r="N80" s="203">
        <v>2007</v>
      </c>
      <c r="O80" s="203" t="s">
        <v>4764</v>
      </c>
    </row>
    <row r="81" spans="1:15" x14ac:dyDescent="0.4">
      <c r="A81" s="43" t="s">
        <v>4605</v>
      </c>
      <c r="B81" s="208" t="s">
        <v>3080</v>
      </c>
      <c r="C81" s="209" t="s">
        <v>2935</v>
      </c>
      <c r="D81" s="209" t="s">
        <v>2946</v>
      </c>
      <c r="E81" s="209" t="s">
        <v>3081</v>
      </c>
      <c r="F81" s="209" t="s">
        <v>3082</v>
      </c>
      <c r="G81" s="209" t="s">
        <v>616</v>
      </c>
      <c r="H81" s="209" t="s">
        <v>639</v>
      </c>
      <c r="I81" s="209"/>
      <c r="J81" s="209" t="s">
        <v>653</v>
      </c>
      <c r="K81" s="207" t="s">
        <v>4241</v>
      </c>
      <c r="L81" s="203"/>
      <c r="M81" s="203" t="s">
        <v>3895</v>
      </c>
      <c r="N81" s="203">
        <v>2017</v>
      </c>
      <c r="O81" s="203" t="s">
        <v>4236</v>
      </c>
    </row>
    <row r="82" spans="1:15" x14ac:dyDescent="0.4">
      <c r="A82" s="33" t="s">
        <v>3083</v>
      </c>
      <c r="B82" s="36" t="s">
        <v>3084</v>
      </c>
      <c r="C82" s="202" t="s">
        <v>2935</v>
      </c>
      <c r="D82" s="202" t="s">
        <v>2946</v>
      </c>
      <c r="E82" s="202" t="s">
        <v>3006</v>
      </c>
      <c r="F82" s="202" t="s">
        <v>3085</v>
      </c>
      <c r="G82" s="202"/>
      <c r="H82" s="202"/>
      <c r="I82" s="202"/>
      <c r="J82" s="202"/>
      <c r="K82" s="207" t="s">
        <v>4241</v>
      </c>
      <c r="L82" s="115"/>
      <c r="M82" s="203" t="s">
        <v>3895</v>
      </c>
      <c r="N82" s="203">
        <v>2017</v>
      </c>
      <c r="O82" s="203" t="s">
        <v>4236</v>
      </c>
    </row>
    <row r="83" spans="1:15" x14ac:dyDescent="0.4">
      <c r="A83" s="33" t="s">
        <v>3086</v>
      </c>
      <c r="B83" s="36" t="s">
        <v>3087</v>
      </c>
      <c r="C83" s="202" t="s">
        <v>2940</v>
      </c>
      <c r="D83" s="202" t="s">
        <v>2941</v>
      </c>
      <c r="E83" s="202" t="s">
        <v>3088</v>
      </c>
      <c r="F83" s="202" t="s">
        <v>3089</v>
      </c>
      <c r="G83" s="202"/>
      <c r="H83" s="202"/>
      <c r="I83" s="202"/>
      <c r="J83" s="202"/>
      <c r="K83" s="207" t="s">
        <v>4241</v>
      </c>
      <c r="L83" s="115"/>
      <c r="M83" s="203"/>
      <c r="N83" s="203"/>
      <c r="O83" s="203"/>
    </row>
    <row r="84" spans="1:15" x14ac:dyDescent="0.4">
      <c r="A84" s="33" t="s">
        <v>3090</v>
      </c>
      <c r="B84" s="36" t="s">
        <v>3091</v>
      </c>
      <c r="C84" s="215" t="s">
        <v>2935</v>
      </c>
      <c r="D84" s="215" t="s">
        <v>2946</v>
      </c>
      <c r="E84" s="215" t="s">
        <v>2991</v>
      </c>
      <c r="F84" s="215" t="s">
        <v>3092</v>
      </c>
      <c r="G84" s="215"/>
      <c r="H84" s="215"/>
      <c r="I84" s="215"/>
      <c r="J84" s="215"/>
      <c r="K84" s="215" t="s">
        <v>4243</v>
      </c>
      <c r="L84" s="115" t="s">
        <v>3055</v>
      </c>
      <c r="M84" s="203"/>
      <c r="N84" s="203"/>
      <c r="O84" s="203"/>
    </row>
    <row r="85" spans="1:15" x14ac:dyDescent="0.4">
      <c r="A85" s="33" t="s">
        <v>4992</v>
      </c>
      <c r="B85" s="36" t="s">
        <v>3093</v>
      </c>
      <c r="C85" s="215" t="s">
        <v>2935</v>
      </c>
      <c r="D85" s="215" t="s">
        <v>2946</v>
      </c>
      <c r="E85" s="215" t="s">
        <v>2991</v>
      </c>
      <c r="F85" s="215" t="s">
        <v>3092</v>
      </c>
      <c r="G85" s="215"/>
      <c r="H85" s="215"/>
      <c r="I85" s="215"/>
      <c r="J85" s="215"/>
      <c r="K85" s="215" t="s">
        <v>4243</v>
      </c>
      <c r="L85" s="115" t="s">
        <v>3055</v>
      </c>
      <c r="M85" s="203"/>
      <c r="N85" s="203"/>
      <c r="O85" s="203"/>
    </row>
    <row r="86" spans="1:15" x14ac:dyDescent="0.4">
      <c r="A86" s="33" t="s">
        <v>3094</v>
      </c>
      <c r="B86" s="36" t="s">
        <v>3095</v>
      </c>
      <c r="C86" s="215" t="s">
        <v>2935</v>
      </c>
      <c r="D86" s="215" t="s">
        <v>2946</v>
      </c>
      <c r="E86" s="215" t="s">
        <v>2991</v>
      </c>
      <c r="F86" s="215" t="s">
        <v>3092</v>
      </c>
      <c r="G86" s="215"/>
      <c r="H86" s="215"/>
      <c r="I86" s="215"/>
      <c r="J86" s="215"/>
      <c r="K86" s="215" t="s">
        <v>4243</v>
      </c>
      <c r="L86" s="115" t="s">
        <v>3055</v>
      </c>
      <c r="M86" s="203"/>
      <c r="N86" s="203"/>
      <c r="O86" s="203"/>
    </row>
    <row r="87" spans="1:15" x14ac:dyDescent="0.4">
      <c r="A87" s="33" t="s">
        <v>3096</v>
      </c>
      <c r="B87" s="208" t="s">
        <v>3097</v>
      </c>
      <c r="C87" s="209" t="s">
        <v>2935</v>
      </c>
      <c r="D87" s="209" t="s">
        <v>2946</v>
      </c>
      <c r="E87" s="209" t="s">
        <v>3098</v>
      </c>
      <c r="F87" s="209" t="s">
        <v>3099</v>
      </c>
      <c r="G87" s="209" t="s">
        <v>3100</v>
      </c>
      <c r="H87" s="209" t="s">
        <v>319</v>
      </c>
      <c r="I87" s="209"/>
      <c r="J87" s="209" t="s">
        <v>653</v>
      </c>
      <c r="K87" s="209" t="s">
        <v>4241</v>
      </c>
      <c r="L87" s="203"/>
      <c r="M87" s="203"/>
      <c r="N87" s="203"/>
      <c r="O87" s="203"/>
    </row>
    <row r="88" spans="1:15" x14ac:dyDescent="0.4">
      <c r="A88" s="33" t="s">
        <v>3101</v>
      </c>
      <c r="B88" s="36" t="s">
        <v>3102</v>
      </c>
      <c r="C88" s="211" t="s">
        <v>2935</v>
      </c>
      <c r="D88" s="211" t="s">
        <v>2946</v>
      </c>
      <c r="E88" s="211" t="s">
        <v>3098</v>
      </c>
      <c r="F88" s="211" t="s">
        <v>3099</v>
      </c>
      <c r="G88" s="211"/>
      <c r="H88" s="211"/>
      <c r="I88" s="211"/>
      <c r="J88" s="211"/>
      <c r="K88" s="211" t="s">
        <v>4241</v>
      </c>
      <c r="L88" s="115" t="s">
        <v>3103</v>
      </c>
      <c r="M88" s="203"/>
      <c r="N88" s="203"/>
      <c r="O88" s="203"/>
    </row>
    <row r="89" spans="1:15" x14ac:dyDescent="0.4">
      <c r="A89" s="50" t="s">
        <v>4672</v>
      </c>
      <c r="B89" s="51" t="s">
        <v>4671</v>
      </c>
      <c r="C89" s="211" t="s">
        <v>2935</v>
      </c>
      <c r="D89" s="211" t="s">
        <v>2946</v>
      </c>
      <c r="E89" s="211" t="s">
        <v>3098</v>
      </c>
      <c r="F89" s="211" t="s">
        <v>3443</v>
      </c>
      <c r="G89" s="211"/>
      <c r="H89" s="211"/>
      <c r="I89" s="211"/>
      <c r="J89" s="211"/>
      <c r="K89" s="211" t="s">
        <v>4241</v>
      </c>
      <c r="L89" s="115"/>
      <c r="M89" s="203" t="s">
        <v>4673</v>
      </c>
      <c r="N89" s="203">
        <v>2007</v>
      </c>
      <c r="O89" s="203" t="s">
        <v>4764</v>
      </c>
    </row>
    <row r="90" spans="1:15" x14ac:dyDescent="0.4">
      <c r="A90" s="33" t="s">
        <v>3935</v>
      </c>
      <c r="B90" s="36" t="s">
        <v>3104</v>
      </c>
      <c r="C90" s="202" t="s">
        <v>2935</v>
      </c>
      <c r="D90" s="202" t="s">
        <v>2970</v>
      </c>
      <c r="E90" s="202" t="s">
        <v>3105</v>
      </c>
      <c r="F90" s="202" t="s">
        <v>3106</v>
      </c>
      <c r="G90" s="202"/>
      <c r="H90" s="202"/>
      <c r="I90" s="202"/>
      <c r="J90" s="202"/>
      <c r="K90" s="211" t="s">
        <v>4241</v>
      </c>
      <c r="L90" s="115"/>
      <c r="M90" s="203" t="s">
        <v>3892</v>
      </c>
      <c r="N90" s="203">
        <v>2014</v>
      </c>
      <c r="O90" s="203" t="s">
        <v>3925</v>
      </c>
    </row>
    <row r="91" spans="1:15" x14ac:dyDescent="0.4">
      <c r="A91" s="33" t="s">
        <v>3107</v>
      </c>
      <c r="B91" s="36" t="s">
        <v>3108</v>
      </c>
      <c r="C91" s="202" t="s">
        <v>2935</v>
      </c>
      <c r="D91" s="202" t="s">
        <v>2970</v>
      </c>
      <c r="E91" s="202" t="s">
        <v>3105</v>
      </c>
      <c r="F91" s="202" t="s">
        <v>3106</v>
      </c>
      <c r="G91" s="202"/>
      <c r="H91" s="202"/>
      <c r="I91" s="202"/>
      <c r="J91" s="202"/>
      <c r="K91" s="211" t="s">
        <v>4241</v>
      </c>
      <c r="L91" s="115"/>
      <c r="M91" s="203" t="s">
        <v>3892</v>
      </c>
      <c r="N91" s="203">
        <v>2014</v>
      </c>
      <c r="O91" s="203" t="s">
        <v>3925</v>
      </c>
    </row>
    <row r="92" spans="1:15" x14ac:dyDescent="0.4">
      <c r="A92" s="33" t="s">
        <v>3109</v>
      </c>
      <c r="B92" s="208" t="s">
        <v>3110</v>
      </c>
      <c r="C92" s="209" t="s">
        <v>2935</v>
      </c>
      <c r="D92" s="209" t="s">
        <v>2946</v>
      </c>
      <c r="E92" s="209" t="s">
        <v>2947</v>
      </c>
      <c r="F92" s="209" t="s">
        <v>3079</v>
      </c>
      <c r="G92" s="209" t="s">
        <v>597</v>
      </c>
      <c r="H92" s="209" t="s">
        <v>639</v>
      </c>
      <c r="I92" s="209"/>
      <c r="J92" s="209" t="s">
        <v>638</v>
      </c>
      <c r="K92" s="211" t="s">
        <v>4241</v>
      </c>
      <c r="L92" s="203"/>
      <c r="M92" s="203" t="s">
        <v>3892</v>
      </c>
      <c r="N92" s="203">
        <v>2007</v>
      </c>
      <c r="O92" s="203" t="s">
        <v>4959</v>
      </c>
    </row>
    <row r="93" spans="1:15" x14ac:dyDescent="0.4">
      <c r="A93" s="50" t="s">
        <v>4675</v>
      </c>
      <c r="B93" s="212" t="s">
        <v>4674</v>
      </c>
      <c r="C93" s="207" t="s">
        <v>2935</v>
      </c>
      <c r="D93" s="207" t="s">
        <v>2946</v>
      </c>
      <c r="E93" s="207" t="s">
        <v>3098</v>
      </c>
      <c r="F93" s="207" t="s">
        <v>4635</v>
      </c>
      <c r="G93" s="207"/>
      <c r="H93" s="207"/>
      <c r="I93" s="207"/>
      <c r="J93" s="207"/>
      <c r="K93" s="211" t="s">
        <v>4241</v>
      </c>
      <c r="L93" s="203"/>
      <c r="M93" s="203" t="s">
        <v>3899</v>
      </c>
      <c r="N93" s="203">
        <v>2007</v>
      </c>
      <c r="O93" s="203" t="s">
        <v>4764</v>
      </c>
    </row>
    <row r="94" spans="1:15" x14ac:dyDescent="0.4">
      <c r="A94" s="212" t="s">
        <v>4677</v>
      </c>
      <c r="B94" s="212" t="s">
        <v>4676</v>
      </c>
      <c r="C94" s="207" t="s">
        <v>2935</v>
      </c>
      <c r="D94" s="207" t="s">
        <v>2946</v>
      </c>
      <c r="E94" s="207" t="s">
        <v>3098</v>
      </c>
      <c r="F94" s="207" t="s">
        <v>4678</v>
      </c>
      <c r="G94" s="207"/>
      <c r="H94" s="207"/>
      <c r="I94" s="207"/>
      <c r="J94" s="207"/>
      <c r="K94" s="211" t="s">
        <v>4241</v>
      </c>
      <c r="L94" s="203"/>
      <c r="M94" s="203" t="s">
        <v>3899</v>
      </c>
      <c r="N94" s="203">
        <v>2007</v>
      </c>
      <c r="O94" s="203" t="s">
        <v>4764</v>
      </c>
    </row>
    <row r="95" spans="1:15" x14ac:dyDescent="0.4">
      <c r="A95" s="50" t="s">
        <v>3917</v>
      </c>
      <c r="B95" s="212" t="s">
        <v>3918</v>
      </c>
      <c r="C95" s="202" t="s">
        <v>2935</v>
      </c>
      <c r="D95" s="202" t="s">
        <v>2970</v>
      </c>
      <c r="E95" s="202" t="s">
        <v>3105</v>
      </c>
      <c r="F95" s="202" t="s">
        <v>3392</v>
      </c>
      <c r="G95" s="207"/>
      <c r="H95" s="207"/>
      <c r="I95" s="207"/>
      <c r="J95" s="207"/>
      <c r="K95" s="211" t="s">
        <v>4241</v>
      </c>
      <c r="L95" s="203"/>
      <c r="M95" s="203" t="s">
        <v>3898</v>
      </c>
      <c r="N95" s="203">
        <v>2015</v>
      </c>
      <c r="O95" s="203" t="s">
        <v>3925</v>
      </c>
    </row>
    <row r="96" spans="1:15" x14ac:dyDescent="0.4">
      <c r="A96" s="50" t="s">
        <v>4681</v>
      </c>
      <c r="B96" s="212" t="s">
        <v>4680</v>
      </c>
      <c r="C96" s="202" t="s">
        <v>2935</v>
      </c>
      <c r="D96" s="202" t="s">
        <v>2946</v>
      </c>
      <c r="E96" s="202" t="s">
        <v>3098</v>
      </c>
      <c r="F96" s="202" t="s">
        <v>3443</v>
      </c>
      <c r="G96" s="207"/>
      <c r="H96" s="207"/>
      <c r="I96" s="207"/>
      <c r="J96" s="207"/>
      <c r="K96" s="211" t="s">
        <v>4241</v>
      </c>
      <c r="L96" s="203"/>
      <c r="M96" s="203" t="s">
        <v>3894</v>
      </c>
      <c r="N96" s="203">
        <v>2007</v>
      </c>
      <c r="O96" s="203" t="s">
        <v>4764</v>
      </c>
    </row>
    <row r="97" spans="1:15" x14ac:dyDescent="0.4">
      <c r="A97" s="33" t="s">
        <v>3111</v>
      </c>
      <c r="B97" s="208" t="s">
        <v>3112</v>
      </c>
      <c r="C97" s="207" t="s">
        <v>2935</v>
      </c>
      <c r="D97" s="207" t="s">
        <v>2946</v>
      </c>
      <c r="E97" s="207" t="s">
        <v>2947</v>
      </c>
      <c r="F97" s="207" t="s">
        <v>3113</v>
      </c>
      <c r="G97" s="207" t="s">
        <v>587</v>
      </c>
      <c r="H97" s="207" t="s">
        <v>639</v>
      </c>
      <c r="I97" s="207"/>
      <c r="J97" s="207" t="s">
        <v>653</v>
      </c>
      <c r="K97" s="211" t="s">
        <v>4241</v>
      </c>
      <c r="L97" s="203"/>
      <c r="M97" s="203"/>
      <c r="N97" s="203"/>
      <c r="O97" s="203"/>
    </row>
    <row r="98" spans="1:15" x14ac:dyDescent="0.4">
      <c r="A98" s="50" t="s">
        <v>4683</v>
      </c>
      <c r="B98" s="212" t="s">
        <v>4682</v>
      </c>
      <c r="C98" s="207" t="s">
        <v>2935</v>
      </c>
      <c r="D98" s="207" t="s">
        <v>2946</v>
      </c>
      <c r="E98" s="207" t="s">
        <v>3098</v>
      </c>
      <c r="F98" s="207" t="s">
        <v>4684</v>
      </c>
      <c r="G98" s="207"/>
      <c r="H98" s="207"/>
      <c r="I98" s="207"/>
      <c r="J98" s="207"/>
      <c r="K98" s="211" t="s">
        <v>4241</v>
      </c>
      <c r="L98" s="203"/>
      <c r="M98" s="203" t="s">
        <v>3899</v>
      </c>
      <c r="N98" s="203">
        <v>2007</v>
      </c>
      <c r="O98" s="203" t="s">
        <v>4764</v>
      </c>
    </row>
    <row r="99" spans="1:15" x14ac:dyDescent="0.4">
      <c r="A99" s="50" t="s">
        <v>4100</v>
      </c>
      <c r="B99" s="212" t="s">
        <v>4099</v>
      </c>
      <c r="C99" s="207" t="s">
        <v>2935</v>
      </c>
      <c r="D99" s="207" t="s">
        <v>2946</v>
      </c>
      <c r="E99" s="207" t="s">
        <v>2991</v>
      </c>
      <c r="F99" s="207" t="s">
        <v>4101</v>
      </c>
      <c r="G99" s="207"/>
      <c r="H99" s="207"/>
      <c r="I99" s="207"/>
      <c r="J99" s="207"/>
      <c r="K99" s="211" t="s">
        <v>4241</v>
      </c>
      <c r="L99" s="203"/>
      <c r="M99" s="203" t="s">
        <v>3893</v>
      </c>
      <c r="N99" s="203">
        <v>2017</v>
      </c>
      <c r="O99" s="203" t="s">
        <v>4102</v>
      </c>
    </row>
    <row r="100" spans="1:15" x14ac:dyDescent="0.4">
      <c r="A100" s="33" t="s">
        <v>3114</v>
      </c>
      <c r="B100" s="208" t="s">
        <v>3115</v>
      </c>
      <c r="C100" s="207" t="s">
        <v>2935</v>
      </c>
      <c r="D100" s="207" t="s">
        <v>2946</v>
      </c>
      <c r="E100" s="207" t="s">
        <v>3098</v>
      </c>
      <c r="F100" s="207" t="s">
        <v>3099</v>
      </c>
      <c r="G100" s="207" t="s">
        <v>587</v>
      </c>
      <c r="H100" s="207" t="s">
        <v>380</v>
      </c>
      <c r="I100" s="207"/>
      <c r="J100" s="207" t="s">
        <v>653</v>
      </c>
      <c r="K100" s="211" t="s">
        <v>4241</v>
      </c>
      <c r="L100" s="203"/>
      <c r="M100" s="203"/>
      <c r="N100" s="203"/>
      <c r="O100" s="203"/>
    </row>
    <row r="101" spans="1:15" x14ac:dyDescent="0.4">
      <c r="A101" s="33" t="s">
        <v>3116</v>
      </c>
      <c r="B101" s="36" t="s">
        <v>3117</v>
      </c>
      <c r="C101" s="202" t="s">
        <v>2935</v>
      </c>
      <c r="D101" s="202" t="s">
        <v>2946</v>
      </c>
      <c r="E101" s="202" t="s">
        <v>3006</v>
      </c>
      <c r="F101" s="202" t="s">
        <v>3085</v>
      </c>
      <c r="G101" s="202"/>
      <c r="H101" s="202"/>
      <c r="I101" s="202"/>
      <c r="J101" s="202"/>
      <c r="K101" s="211" t="s">
        <v>4241</v>
      </c>
      <c r="L101" s="115"/>
      <c r="M101" s="203" t="s">
        <v>4960</v>
      </c>
      <c r="N101" s="203">
        <v>2008</v>
      </c>
      <c r="O101" s="203" t="s">
        <v>4961</v>
      </c>
    </row>
    <row r="102" spans="1:15" x14ac:dyDescent="0.4">
      <c r="A102" s="33" t="s">
        <v>3118</v>
      </c>
      <c r="B102" s="33" t="s">
        <v>3119</v>
      </c>
      <c r="C102" s="202" t="s">
        <v>2935</v>
      </c>
      <c r="D102" s="202" t="s">
        <v>2946</v>
      </c>
      <c r="E102" s="202" t="s">
        <v>2991</v>
      </c>
      <c r="F102" s="202" t="s">
        <v>3120</v>
      </c>
      <c r="G102" s="202"/>
      <c r="H102" s="202"/>
      <c r="I102" s="202"/>
      <c r="J102" s="202"/>
      <c r="K102" s="211" t="s">
        <v>4241</v>
      </c>
      <c r="L102" s="115"/>
      <c r="M102" s="203" t="s">
        <v>3894</v>
      </c>
      <c r="N102" s="203">
        <v>1984</v>
      </c>
      <c r="O102" s="203" t="s">
        <v>5045</v>
      </c>
    </row>
    <row r="103" spans="1:15" x14ac:dyDescent="0.4">
      <c r="A103" s="51" t="s">
        <v>4685</v>
      </c>
      <c r="B103" s="51" t="s">
        <v>4685</v>
      </c>
      <c r="C103" s="202" t="s">
        <v>2935</v>
      </c>
      <c r="D103" s="202" t="s">
        <v>2946</v>
      </c>
      <c r="E103" s="202" t="s">
        <v>3098</v>
      </c>
      <c r="F103" s="202" t="s">
        <v>3443</v>
      </c>
      <c r="G103" s="202"/>
      <c r="H103" s="202"/>
      <c r="I103" s="202"/>
      <c r="J103" s="202"/>
      <c r="K103" s="211" t="s">
        <v>4241</v>
      </c>
      <c r="L103" s="115"/>
      <c r="M103" s="203" t="s">
        <v>3899</v>
      </c>
      <c r="N103" s="203">
        <v>2007</v>
      </c>
      <c r="O103" s="203" t="s">
        <v>4764</v>
      </c>
    </row>
    <row r="104" spans="1:15" x14ac:dyDescent="0.4">
      <c r="A104" s="33" t="s">
        <v>3121</v>
      </c>
      <c r="B104" s="33" t="s">
        <v>3122</v>
      </c>
      <c r="C104" s="202" t="s">
        <v>2935</v>
      </c>
      <c r="D104" s="202" t="s">
        <v>2946</v>
      </c>
      <c r="E104" s="202" t="s">
        <v>3006</v>
      </c>
      <c r="F104" s="202" t="s">
        <v>3123</v>
      </c>
      <c r="G104" s="202"/>
      <c r="H104" s="202"/>
      <c r="I104" s="202"/>
      <c r="J104" s="202"/>
      <c r="K104" s="211" t="s">
        <v>4241</v>
      </c>
      <c r="L104" s="115"/>
      <c r="M104" s="203"/>
      <c r="N104" s="203"/>
      <c r="O104" s="203"/>
    </row>
    <row r="105" spans="1:15" x14ac:dyDescent="0.4">
      <c r="A105" s="33" t="s">
        <v>3124</v>
      </c>
      <c r="B105" s="36" t="s">
        <v>3125</v>
      </c>
      <c r="C105" s="209" t="s">
        <v>2935</v>
      </c>
      <c r="D105" s="209" t="s">
        <v>2946</v>
      </c>
      <c r="E105" s="209" t="s">
        <v>2947</v>
      </c>
      <c r="F105" s="209" t="s">
        <v>2948</v>
      </c>
      <c r="G105" s="210"/>
      <c r="H105" s="210"/>
      <c r="I105" s="210"/>
      <c r="J105" s="210"/>
      <c r="K105" s="211" t="s">
        <v>4241</v>
      </c>
      <c r="L105" s="115"/>
      <c r="M105" s="203"/>
      <c r="N105" s="203"/>
      <c r="O105" s="203"/>
    </row>
    <row r="106" spans="1:15" x14ac:dyDescent="0.4">
      <c r="A106" s="33" t="s">
        <v>3126</v>
      </c>
      <c r="B106" s="36" t="s">
        <v>3127</v>
      </c>
      <c r="C106" s="202" t="s">
        <v>2935</v>
      </c>
      <c r="D106" s="202" t="s">
        <v>3128</v>
      </c>
      <c r="E106" s="214" t="s">
        <v>2837</v>
      </c>
      <c r="F106" s="214" t="s">
        <v>2837</v>
      </c>
      <c r="G106" s="202"/>
      <c r="H106" s="202"/>
      <c r="I106" s="202"/>
      <c r="J106" s="202"/>
      <c r="K106" s="211" t="s">
        <v>4241</v>
      </c>
      <c r="L106" s="115"/>
      <c r="M106" s="203" t="s">
        <v>3892</v>
      </c>
      <c r="N106" s="203">
        <v>2007</v>
      </c>
      <c r="O106" s="203" t="s">
        <v>4959</v>
      </c>
    </row>
    <row r="107" spans="1:15" x14ac:dyDescent="0.4">
      <c r="A107" s="50" t="s">
        <v>4687</v>
      </c>
      <c r="B107" s="51" t="s">
        <v>4686</v>
      </c>
      <c r="C107" s="202" t="s">
        <v>2935</v>
      </c>
      <c r="D107" s="202" t="s">
        <v>2946</v>
      </c>
      <c r="E107" s="214" t="s">
        <v>3098</v>
      </c>
      <c r="F107" s="214" t="s">
        <v>4662</v>
      </c>
      <c r="G107" s="202"/>
      <c r="H107" s="202"/>
      <c r="I107" s="202"/>
      <c r="J107" s="202"/>
      <c r="K107" s="211" t="s">
        <v>4241</v>
      </c>
      <c r="L107" s="115"/>
      <c r="M107" s="203" t="s">
        <v>3899</v>
      </c>
      <c r="N107" s="203">
        <v>2007</v>
      </c>
      <c r="O107" s="203" t="s">
        <v>4764</v>
      </c>
    </row>
    <row r="108" spans="1:15" x14ac:dyDescent="0.4">
      <c r="A108" s="50" t="s">
        <v>4689</v>
      </c>
      <c r="B108" s="51" t="s">
        <v>4688</v>
      </c>
      <c r="C108" s="202" t="s">
        <v>2935</v>
      </c>
      <c r="D108" s="202" t="s">
        <v>2946</v>
      </c>
      <c r="E108" s="214" t="s">
        <v>3098</v>
      </c>
      <c r="F108" s="214" t="s">
        <v>4628</v>
      </c>
      <c r="G108" s="202"/>
      <c r="H108" s="202"/>
      <c r="I108" s="202"/>
      <c r="J108" s="202"/>
      <c r="K108" s="211" t="s">
        <v>4241</v>
      </c>
      <c r="L108" s="115"/>
      <c r="M108" s="203" t="s">
        <v>3899</v>
      </c>
      <c r="N108" s="203">
        <v>2007</v>
      </c>
      <c r="O108" s="203" t="s">
        <v>4764</v>
      </c>
    </row>
    <row r="109" spans="1:15" x14ac:dyDescent="0.4">
      <c r="A109" s="33" t="s">
        <v>3129</v>
      </c>
      <c r="B109" s="36" t="s">
        <v>3130</v>
      </c>
      <c r="C109" s="202" t="s">
        <v>2935</v>
      </c>
      <c r="D109" s="202" t="s">
        <v>2946</v>
      </c>
      <c r="E109" s="202" t="s">
        <v>2980</v>
      </c>
      <c r="F109" s="202" t="s">
        <v>3131</v>
      </c>
      <c r="G109" s="202"/>
      <c r="H109" s="202"/>
      <c r="I109" s="202"/>
      <c r="J109" s="202"/>
      <c r="K109" s="211" t="s">
        <v>4241</v>
      </c>
      <c r="L109" s="115"/>
      <c r="M109" s="203" t="s">
        <v>3891</v>
      </c>
      <c r="N109" s="203">
        <v>2011</v>
      </c>
      <c r="O109" s="203" t="s">
        <v>4233</v>
      </c>
    </row>
    <row r="110" spans="1:15" x14ac:dyDescent="0.4">
      <c r="A110" s="50" t="s">
        <v>4967</v>
      </c>
      <c r="B110" s="51" t="s">
        <v>4966</v>
      </c>
      <c r="C110" s="202" t="s">
        <v>2964</v>
      </c>
      <c r="D110" s="202" t="s">
        <v>3778</v>
      </c>
      <c r="E110" s="202" t="s">
        <v>4968</v>
      </c>
      <c r="F110" s="202" t="s">
        <v>4969</v>
      </c>
      <c r="G110" s="202"/>
      <c r="H110" s="202"/>
      <c r="I110" s="202"/>
      <c r="J110" s="202"/>
      <c r="K110" s="211" t="s">
        <v>4241</v>
      </c>
      <c r="L110" s="115" t="s">
        <v>4970</v>
      </c>
      <c r="M110" s="203" t="s">
        <v>3894</v>
      </c>
      <c r="N110" s="203">
        <v>2008</v>
      </c>
      <c r="O110" s="203" t="s">
        <v>4965</v>
      </c>
    </row>
    <row r="111" spans="1:15" x14ac:dyDescent="0.4">
      <c r="A111" s="50" t="s">
        <v>4691</v>
      </c>
      <c r="B111" s="51" t="s">
        <v>4690</v>
      </c>
      <c r="C111" s="202"/>
      <c r="D111" s="202"/>
      <c r="E111" s="202"/>
      <c r="F111" s="202"/>
      <c r="G111" s="202"/>
      <c r="H111" s="202"/>
      <c r="I111" s="202"/>
      <c r="J111" s="202"/>
      <c r="K111" s="211" t="s">
        <v>4241</v>
      </c>
      <c r="L111" s="115"/>
      <c r="M111" s="203"/>
      <c r="N111" s="203"/>
      <c r="O111" s="203"/>
    </row>
    <row r="112" spans="1:15" x14ac:dyDescent="0.4">
      <c r="A112" s="33" t="s">
        <v>4610</v>
      </c>
      <c r="B112" s="36" t="s">
        <v>3132</v>
      </c>
      <c r="C112" s="202" t="s">
        <v>2935</v>
      </c>
      <c r="D112" s="202" t="s">
        <v>2946</v>
      </c>
      <c r="E112" s="202" t="s">
        <v>2991</v>
      </c>
      <c r="F112" s="202" t="s">
        <v>3133</v>
      </c>
      <c r="G112" s="202"/>
      <c r="H112" s="202"/>
      <c r="I112" s="202"/>
      <c r="J112" s="202"/>
      <c r="K112" s="211" t="s">
        <v>4241</v>
      </c>
      <c r="L112" s="115"/>
      <c r="M112" s="203" t="s">
        <v>3891</v>
      </c>
      <c r="N112" s="203">
        <v>2011</v>
      </c>
      <c r="O112" s="203" t="s">
        <v>4233</v>
      </c>
    </row>
    <row r="113" spans="1:15" x14ac:dyDescent="0.4">
      <c r="A113" s="250" t="s">
        <v>3134</v>
      </c>
      <c r="B113" s="250" t="s">
        <v>3135</v>
      </c>
      <c r="C113" s="202" t="s">
        <v>2935</v>
      </c>
      <c r="D113" s="202" t="s">
        <v>2946</v>
      </c>
      <c r="E113" s="202" t="s">
        <v>3006</v>
      </c>
      <c r="F113" s="202" t="s">
        <v>3136</v>
      </c>
      <c r="G113" s="202"/>
      <c r="H113" s="202"/>
      <c r="I113" s="202"/>
      <c r="J113" s="202"/>
      <c r="K113" s="211" t="s">
        <v>4241</v>
      </c>
      <c r="L113" s="115"/>
      <c r="M113" s="203" t="s">
        <v>3892</v>
      </c>
      <c r="N113" s="203">
        <v>2013</v>
      </c>
      <c r="O113" s="203" t="s">
        <v>3934</v>
      </c>
    </row>
    <row r="114" spans="1:15" x14ac:dyDescent="0.4">
      <c r="A114" s="33" t="s">
        <v>3137</v>
      </c>
      <c r="B114" s="36" t="s">
        <v>3138</v>
      </c>
      <c r="C114" s="202" t="s">
        <v>2935</v>
      </c>
      <c r="D114" s="202" t="s">
        <v>2946</v>
      </c>
      <c r="E114" s="202" t="s">
        <v>2947</v>
      </c>
      <c r="F114" s="202" t="s">
        <v>3139</v>
      </c>
      <c r="G114" s="202"/>
      <c r="H114" s="202"/>
      <c r="I114" s="202"/>
      <c r="J114" s="202"/>
      <c r="K114" s="211" t="s">
        <v>4241</v>
      </c>
      <c r="L114" s="115"/>
      <c r="M114" s="203"/>
      <c r="N114" s="203"/>
      <c r="O114" s="203"/>
    </row>
    <row r="115" spans="1:15" x14ac:dyDescent="0.4">
      <c r="A115" s="33" t="s">
        <v>4611</v>
      </c>
      <c r="B115" s="36" t="s">
        <v>3140</v>
      </c>
      <c r="C115" s="209" t="s">
        <v>2935</v>
      </c>
      <c r="D115" s="209" t="s">
        <v>2946</v>
      </c>
      <c r="E115" s="209" t="s">
        <v>3081</v>
      </c>
      <c r="F115" s="209" t="s">
        <v>3141</v>
      </c>
      <c r="G115" s="210"/>
      <c r="H115" s="210"/>
      <c r="I115" s="210"/>
      <c r="J115" s="210"/>
      <c r="K115" s="211" t="s">
        <v>4241</v>
      </c>
      <c r="L115" s="115"/>
      <c r="M115" s="203" t="s">
        <v>3896</v>
      </c>
      <c r="N115" s="203">
        <v>2007</v>
      </c>
      <c r="O115" s="203" t="s">
        <v>4961</v>
      </c>
    </row>
    <row r="116" spans="1:15" x14ac:dyDescent="0.4">
      <c r="A116" s="50" t="s">
        <v>4693</v>
      </c>
      <c r="B116" s="51" t="s">
        <v>4692</v>
      </c>
      <c r="C116" s="207" t="s">
        <v>2935</v>
      </c>
      <c r="D116" s="207" t="s">
        <v>2946</v>
      </c>
      <c r="E116" s="207" t="s">
        <v>3098</v>
      </c>
      <c r="F116" s="207" t="s">
        <v>3490</v>
      </c>
      <c r="G116" s="211"/>
      <c r="H116" s="211"/>
      <c r="I116" s="211"/>
      <c r="J116" s="211"/>
      <c r="K116" s="211" t="s">
        <v>4241</v>
      </c>
      <c r="L116" s="115"/>
      <c r="M116" s="203" t="s">
        <v>3899</v>
      </c>
      <c r="N116" s="203">
        <v>2007</v>
      </c>
      <c r="O116" s="203" t="s">
        <v>4764</v>
      </c>
    </row>
    <row r="117" spans="1:15" x14ac:dyDescent="0.4">
      <c r="A117" s="50" t="s">
        <v>4695</v>
      </c>
      <c r="B117" s="51" t="s">
        <v>4694</v>
      </c>
      <c r="C117" s="207" t="s">
        <v>2935</v>
      </c>
      <c r="D117" s="207" t="s">
        <v>2946</v>
      </c>
      <c r="E117" s="207" t="s">
        <v>3098</v>
      </c>
      <c r="F117" s="207" t="s">
        <v>4628</v>
      </c>
      <c r="G117" s="211"/>
      <c r="H117" s="211"/>
      <c r="I117" s="211"/>
      <c r="J117" s="211"/>
      <c r="K117" s="211" t="s">
        <v>4241</v>
      </c>
      <c r="L117" s="115"/>
      <c r="M117" s="203" t="s">
        <v>3899</v>
      </c>
      <c r="N117" s="203">
        <v>2007</v>
      </c>
      <c r="O117" s="203" t="s">
        <v>4764</v>
      </c>
    </row>
    <row r="118" spans="1:15" x14ac:dyDescent="0.4">
      <c r="A118" s="33" t="s">
        <v>3142</v>
      </c>
      <c r="B118" s="36" t="s">
        <v>3143</v>
      </c>
      <c r="C118" s="202" t="s">
        <v>2940</v>
      </c>
      <c r="D118" s="202" t="s">
        <v>3144</v>
      </c>
      <c r="E118" s="202" t="s">
        <v>3145</v>
      </c>
      <c r="F118" s="202" t="s">
        <v>3146</v>
      </c>
      <c r="G118" s="202"/>
      <c r="H118" s="202"/>
      <c r="I118" s="202"/>
      <c r="J118" s="202"/>
      <c r="K118" s="211" t="s">
        <v>4241</v>
      </c>
      <c r="L118" s="115"/>
      <c r="M118" s="203" t="s">
        <v>3896</v>
      </c>
      <c r="N118" s="203">
        <v>2011</v>
      </c>
      <c r="O118" s="203" t="s">
        <v>4449</v>
      </c>
    </row>
    <row r="119" spans="1:15" x14ac:dyDescent="0.4">
      <c r="A119" s="33" t="s">
        <v>3147</v>
      </c>
      <c r="B119" s="43" t="s">
        <v>3148</v>
      </c>
      <c r="C119" s="211" t="s">
        <v>3149</v>
      </c>
      <c r="D119" s="211" t="s">
        <v>3150</v>
      </c>
      <c r="E119" s="213" t="s">
        <v>2837</v>
      </c>
      <c r="F119" s="213" t="s">
        <v>2837</v>
      </c>
      <c r="G119" s="211"/>
      <c r="H119" s="211"/>
      <c r="I119" s="211"/>
      <c r="J119" s="211"/>
      <c r="K119" s="211" t="s">
        <v>4241</v>
      </c>
      <c r="L119" s="115" t="s">
        <v>3151</v>
      </c>
      <c r="M119" s="203" t="s">
        <v>3892</v>
      </c>
      <c r="N119" s="203">
        <v>2013</v>
      </c>
      <c r="O119" s="203" t="s">
        <v>3934</v>
      </c>
    </row>
    <row r="120" spans="1:15" x14ac:dyDescent="0.4">
      <c r="A120" s="33" t="s">
        <v>3152</v>
      </c>
      <c r="B120" s="208" t="s">
        <v>3153</v>
      </c>
      <c r="C120" s="207" t="s">
        <v>2935</v>
      </c>
      <c r="D120" s="207" t="s">
        <v>2946</v>
      </c>
      <c r="E120" s="207" t="s">
        <v>2947</v>
      </c>
      <c r="F120" s="207" t="s">
        <v>2948</v>
      </c>
      <c r="G120" s="207" t="s">
        <v>597</v>
      </c>
      <c r="H120" s="207" t="s">
        <v>639</v>
      </c>
      <c r="I120" s="207"/>
      <c r="J120" s="207" t="s">
        <v>653</v>
      </c>
      <c r="K120" s="211" t="s">
        <v>4241</v>
      </c>
      <c r="L120" s="203"/>
      <c r="M120" s="203"/>
      <c r="N120" s="203"/>
      <c r="O120" s="203"/>
    </row>
    <row r="121" spans="1:15" x14ac:dyDescent="0.4">
      <c r="A121" s="50" t="s">
        <v>4697</v>
      </c>
      <c r="B121" s="212" t="s">
        <v>4696</v>
      </c>
      <c r="C121" s="207" t="s">
        <v>2935</v>
      </c>
      <c r="D121" s="207" t="s">
        <v>2946</v>
      </c>
      <c r="E121" s="207" t="s">
        <v>3098</v>
      </c>
      <c r="F121" s="207" t="s">
        <v>4698</v>
      </c>
      <c r="G121" s="207"/>
      <c r="H121" s="207"/>
      <c r="I121" s="207"/>
      <c r="J121" s="207"/>
      <c r="K121" s="211" t="s">
        <v>4241</v>
      </c>
      <c r="L121" s="203"/>
      <c r="M121" s="203" t="s">
        <v>3899</v>
      </c>
      <c r="N121" s="203">
        <v>2007</v>
      </c>
      <c r="O121" s="203" t="s">
        <v>4764</v>
      </c>
    </row>
    <row r="122" spans="1:15" x14ac:dyDescent="0.4">
      <c r="A122" s="50" t="s">
        <v>4700</v>
      </c>
      <c r="B122" s="212" t="s">
        <v>4699</v>
      </c>
      <c r="C122" s="207" t="s">
        <v>2935</v>
      </c>
      <c r="D122" s="207" t="s">
        <v>2946</v>
      </c>
      <c r="E122" s="207" t="s">
        <v>3098</v>
      </c>
      <c r="F122" s="207" t="s">
        <v>4698</v>
      </c>
      <c r="G122" s="207"/>
      <c r="H122" s="207"/>
      <c r="I122" s="207"/>
      <c r="J122" s="207"/>
      <c r="K122" s="211" t="s">
        <v>4241</v>
      </c>
      <c r="L122" s="203"/>
      <c r="M122" s="203" t="s">
        <v>3899</v>
      </c>
      <c r="N122" s="203">
        <v>2007</v>
      </c>
      <c r="O122" s="203" t="s">
        <v>4764</v>
      </c>
    </row>
    <row r="123" spans="1:15" x14ac:dyDescent="0.4">
      <c r="A123" s="33" t="s">
        <v>3154</v>
      </c>
      <c r="B123" s="33" t="s">
        <v>3155</v>
      </c>
      <c r="C123" s="202" t="s">
        <v>2935</v>
      </c>
      <c r="D123" s="202" t="s">
        <v>3156</v>
      </c>
      <c r="E123" s="213" t="s">
        <v>2837</v>
      </c>
      <c r="F123" s="214" t="s">
        <v>2837</v>
      </c>
      <c r="G123" s="202"/>
      <c r="H123" s="202"/>
      <c r="I123" s="202"/>
      <c r="J123" s="202"/>
      <c r="K123" s="211" t="s">
        <v>4241</v>
      </c>
      <c r="L123" s="115"/>
      <c r="M123" s="203" t="s">
        <v>3892</v>
      </c>
      <c r="N123" s="203">
        <v>2013</v>
      </c>
      <c r="O123" s="203" t="s">
        <v>3934</v>
      </c>
    </row>
    <row r="124" spans="1:15" x14ac:dyDescent="0.4">
      <c r="A124" s="50" t="s">
        <v>4702</v>
      </c>
      <c r="B124" s="51" t="s">
        <v>4701</v>
      </c>
      <c r="C124" s="202" t="s">
        <v>2935</v>
      </c>
      <c r="D124" s="202" t="s">
        <v>2946</v>
      </c>
      <c r="E124" s="213" t="s">
        <v>3098</v>
      </c>
      <c r="F124" s="214" t="s">
        <v>4662</v>
      </c>
      <c r="G124" s="202"/>
      <c r="H124" s="202"/>
      <c r="I124" s="202"/>
      <c r="J124" s="202"/>
      <c r="K124" s="211" t="s">
        <v>4241</v>
      </c>
      <c r="L124" s="115"/>
      <c r="M124" s="203" t="s">
        <v>3899</v>
      </c>
      <c r="N124" s="203">
        <v>2007</v>
      </c>
      <c r="O124" s="203" t="s">
        <v>4764</v>
      </c>
    </row>
    <row r="125" spans="1:15" x14ac:dyDescent="0.4">
      <c r="A125" s="33" t="s">
        <v>3157</v>
      </c>
      <c r="B125" s="33" t="s">
        <v>3158</v>
      </c>
      <c r="C125" s="209" t="s">
        <v>2935</v>
      </c>
      <c r="D125" s="209" t="s">
        <v>2946</v>
      </c>
      <c r="E125" s="209" t="s">
        <v>2980</v>
      </c>
      <c r="F125" s="209" t="s">
        <v>3159</v>
      </c>
      <c r="G125" s="210"/>
      <c r="H125" s="210"/>
      <c r="I125" s="210"/>
      <c r="J125" s="210"/>
      <c r="K125" s="211" t="s">
        <v>4241</v>
      </c>
      <c r="L125" s="115"/>
      <c r="M125" s="203"/>
      <c r="N125" s="203"/>
      <c r="O125" s="203"/>
    </row>
    <row r="126" spans="1:15" x14ac:dyDescent="0.4">
      <c r="A126" s="50" t="s">
        <v>4173</v>
      </c>
      <c r="B126" s="51" t="s">
        <v>4172</v>
      </c>
      <c r="C126" s="207" t="s">
        <v>2935</v>
      </c>
      <c r="D126" s="207" t="s">
        <v>2946</v>
      </c>
      <c r="E126" s="207" t="s">
        <v>3006</v>
      </c>
      <c r="F126" s="207" t="s">
        <v>3067</v>
      </c>
      <c r="G126" s="211"/>
      <c r="H126" s="211"/>
      <c r="I126" s="211"/>
      <c r="J126" s="211"/>
      <c r="K126" s="211" t="s">
        <v>4241</v>
      </c>
      <c r="L126" s="115"/>
      <c r="M126" s="203" t="s">
        <v>3895</v>
      </c>
      <c r="N126" s="203">
        <v>2017</v>
      </c>
      <c r="O126" s="203" t="s">
        <v>4236</v>
      </c>
    </row>
    <row r="127" spans="1:15" x14ac:dyDescent="0.4">
      <c r="A127" s="50" t="s">
        <v>4704</v>
      </c>
      <c r="B127" s="51" t="s">
        <v>4703</v>
      </c>
      <c r="C127" s="207" t="s">
        <v>2935</v>
      </c>
      <c r="D127" s="207" t="s">
        <v>2946</v>
      </c>
      <c r="E127" s="207" t="s">
        <v>3098</v>
      </c>
      <c r="F127" s="207" t="s">
        <v>4705</v>
      </c>
      <c r="G127" s="211"/>
      <c r="H127" s="211"/>
      <c r="I127" s="211"/>
      <c r="J127" s="211"/>
      <c r="K127" s="211" t="s">
        <v>4241</v>
      </c>
      <c r="L127" s="115"/>
      <c r="M127" s="203" t="s">
        <v>3899</v>
      </c>
      <c r="N127" s="203">
        <v>2007</v>
      </c>
      <c r="O127" s="203" t="s">
        <v>4764</v>
      </c>
    </row>
    <row r="128" spans="1:15" x14ac:dyDescent="0.4">
      <c r="A128" s="33" t="s">
        <v>3160</v>
      </c>
      <c r="B128" s="33" t="s">
        <v>3161</v>
      </c>
      <c r="C128" s="202" t="s">
        <v>2935</v>
      </c>
      <c r="D128" s="202" t="s">
        <v>2970</v>
      </c>
      <c r="E128" s="202" t="s">
        <v>2971</v>
      </c>
      <c r="F128" s="202" t="s">
        <v>3160</v>
      </c>
      <c r="G128" s="202"/>
      <c r="H128" s="202"/>
      <c r="I128" s="202"/>
      <c r="J128" s="202"/>
      <c r="K128" s="211" t="s">
        <v>4241</v>
      </c>
      <c r="L128" s="115"/>
      <c r="M128" s="203" t="s">
        <v>3892</v>
      </c>
      <c r="N128" s="203">
        <v>2013</v>
      </c>
      <c r="O128" s="203" t="s">
        <v>3934</v>
      </c>
    </row>
    <row r="129" spans="1:15" x14ac:dyDescent="0.4">
      <c r="A129" s="33" t="s">
        <v>3162</v>
      </c>
      <c r="B129" s="36" t="s">
        <v>3163</v>
      </c>
      <c r="C129" s="202" t="s">
        <v>2935</v>
      </c>
      <c r="D129" s="202" t="s">
        <v>2946</v>
      </c>
      <c r="E129" s="202" t="s">
        <v>3164</v>
      </c>
      <c r="F129" s="202" t="s">
        <v>3165</v>
      </c>
      <c r="G129" s="202"/>
      <c r="H129" s="202"/>
      <c r="I129" s="202"/>
      <c r="J129" s="202"/>
      <c r="K129" s="211" t="s">
        <v>4241</v>
      </c>
      <c r="L129" s="115"/>
      <c r="M129" s="203" t="s">
        <v>3892</v>
      </c>
      <c r="N129" s="203">
        <v>2013</v>
      </c>
      <c r="O129" s="203" t="s">
        <v>3934</v>
      </c>
    </row>
    <row r="130" spans="1:15" x14ac:dyDescent="0.4">
      <c r="A130" s="50" t="s">
        <v>4707</v>
      </c>
      <c r="B130" s="51" t="s">
        <v>4706</v>
      </c>
      <c r="C130" s="202" t="s">
        <v>2935</v>
      </c>
      <c r="D130" s="202" t="s">
        <v>2946</v>
      </c>
      <c r="E130" s="202" t="s">
        <v>3098</v>
      </c>
      <c r="F130" s="202" t="s">
        <v>4635</v>
      </c>
      <c r="G130" s="202"/>
      <c r="H130" s="202"/>
      <c r="I130" s="202"/>
      <c r="J130" s="202"/>
      <c r="K130" s="211" t="s">
        <v>4241</v>
      </c>
      <c r="L130" s="115"/>
      <c r="M130" s="203" t="s">
        <v>3899</v>
      </c>
      <c r="N130" s="203">
        <v>2007</v>
      </c>
      <c r="O130" s="203" t="s">
        <v>4764</v>
      </c>
    </row>
    <row r="131" spans="1:15" x14ac:dyDescent="0.4">
      <c r="A131" s="33" t="s">
        <v>4186</v>
      </c>
      <c r="B131" s="36" t="s">
        <v>4185</v>
      </c>
      <c r="C131" s="202" t="s">
        <v>2935</v>
      </c>
      <c r="D131" s="202" t="s">
        <v>2946</v>
      </c>
      <c r="E131" s="202" t="s">
        <v>2980</v>
      </c>
      <c r="F131" s="202" t="s">
        <v>3166</v>
      </c>
      <c r="G131" s="202"/>
      <c r="H131" s="202"/>
      <c r="I131" s="202"/>
      <c r="J131" s="202"/>
      <c r="K131" s="211" t="s">
        <v>4241</v>
      </c>
      <c r="L131" s="115"/>
      <c r="M131" s="203" t="s">
        <v>3895</v>
      </c>
      <c r="N131" s="203">
        <v>2017</v>
      </c>
      <c r="O131" s="203" t="s">
        <v>4236</v>
      </c>
    </row>
    <row r="132" spans="1:15" x14ac:dyDescent="0.4">
      <c r="A132" s="33" t="s">
        <v>3167</v>
      </c>
      <c r="B132" s="36" t="s">
        <v>3168</v>
      </c>
      <c r="C132" s="202" t="s">
        <v>2940</v>
      </c>
      <c r="D132" s="202" t="s">
        <v>3144</v>
      </c>
      <c r="E132" s="202" t="s">
        <v>3169</v>
      </c>
      <c r="F132" s="202" t="s">
        <v>3170</v>
      </c>
      <c r="G132" s="202"/>
      <c r="H132" s="202"/>
      <c r="I132" s="202"/>
      <c r="J132" s="202"/>
      <c r="K132" s="211" t="s">
        <v>4241</v>
      </c>
      <c r="L132" s="115"/>
      <c r="M132" s="203"/>
      <c r="N132" s="203"/>
      <c r="O132" s="203"/>
    </row>
    <row r="133" spans="1:15" x14ac:dyDescent="0.4">
      <c r="A133" s="33" t="s">
        <v>3171</v>
      </c>
      <c r="B133" s="36" t="s">
        <v>3172</v>
      </c>
      <c r="C133" s="202" t="s">
        <v>2940</v>
      </c>
      <c r="D133" s="202" t="s">
        <v>3173</v>
      </c>
      <c r="E133" s="202" t="s">
        <v>3174</v>
      </c>
      <c r="F133" s="202" t="s">
        <v>3175</v>
      </c>
      <c r="G133" s="202"/>
      <c r="H133" s="202"/>
      <c r="I133" s="202"/>
      <c r="J133" s="202"/>
      <c r="K133" s="211" t="s">
        <v>4241</v>
      </c>
      <c r="L133" s="115"/>
      <c r="M133" s="203"/>
      <c r="N133" s="203"/>
      <c r="O133" s="203"/>
    </row>
    <row r="134" spans="1:15" x14ac:dyDescent="0.4">
      <c r="A134" s="40" t="s">
        <v>3176</v>
      </c>
      <c r="B134" s="41" t="s">
        <v>3177</v>
      </c>
      <c r="C134" s="202" t="s">
        <v>2940</v>
      </c>
      <c r="D134" s="202" t="s">
        <v>3144</v>
      </c>
      <c r="E134" s="202" t="s">
        <v>3178</v>
      </c>
      <c r="F134" s="202" t="s">
        <v>3179</v>
      </c>
      <c r="G134" s="202"/>
      <c r="H134" s="202"/>
      <c r="I134" s="202"/>
      <c r="J134" s="202"/>
      <c r="K134" s="211" t="s">
        <v>4241</v>
      </c>
      <c r="L134" s="203"/>
      <c r="M134" s="203"/>
      <c r="N134" s="203"/>
      <c r="O134" s="203"/>
    </row>
    <row r="135" spans="1:15" x14ac:dyDescent="0.4">
      <c r="A135" s="33" t="s">
        <v>3180</v>
      </c>
      <c r="B135" s="33" t="s">
        <v>3181</v>
      </c>
      <c r="C135" s="209" t="s">
        <v>2935</v>
      </c>
      <c r="D135" s="209" t="s">
        <v>2946</v>
      </c>
      <c r="E135" s="209" t="s">
        <v>2947</v>
      </c>
      <c r="F135" s="209" t="s">
        <v>3182</v>
      </c>
      <c r="G135" s="210"/>
      <c r="H135" s="210"/>
      <c r="I135" s="210"/>
      <c r="J135" s="210"/>
      <c r="K135" s="211" t="s">
        <v>4241</v>
      </c>
      <c r="L135" s="115"/>
      <c r="M135" s="203"/>
      <c r="N135" s="203"/>
      <c r="O135" s="203"/>
    </row>
    <row r="136" spans="1:15" x14ac:dyDescent="0.4">
      <c r="A136" s="33" t="s">
        <v>3183</v>
      </c>
      <c r="B136" s="36" t="s">
        <v>3184</v>
      </c>
      <c r="C136" s="207" t="s">
        <v>2935</v>
      </c>
      <c r="D136" s="207" t="s">
        <v>2946</v>
      </c>
      <c r="E136" s="207" t="s">
        <v>2947</v>
      </c>
      <c r="F136" s="207" t="s">
        <v>3185</v>
      </c>
      <c r="G136" s="207" t="s">
        <v>616</v>
      </c>
      <c r="H136" s="207" t="s">
        <v>639</v>
      </c>
      <c r="I136" s="207"/>
      <c r="J136" s="207" t="s">
        <v>653</v>
      </c>
      <c r="K136" s="211" t="s">
        <v>4241</v>
      </c>
      <c r="L136" s="115"/>
      <c r="M136" s="203"/>
      <c r="N136" s="203"/>
      <c r="O136" s="203"/>
    </row>
    <row r="137" spans="1:15" x14ac:dyDescent="0.4">
      <c r="A137" s="40" t="s">
        <v>3186</v>
      </c>
      <c r="B137" s="41" t="s">
        <v>3187</v>
      </c>
      <c r="C137" s="202" t="s">
        <v>3188</v>
      </c>
      <c r="D137" s="202" t="s">
        <v>3189</v>
      </c>
      <c r="E137" s="202" t="s">
        <v>3190</v>
      </c>
      <c r="F137" s="202" t="s">
        <v>3191</v>
      </c>
      <c r="G137" s="202"/>
      <c r="H137" s="202"/>
      <c r="I137" s="202"/>
      <c r="J137" s="202"/>
      <c r="K137" s="211" t="s">
        <v>4241</v>
      </c>
      <c r="L137" s="203"/>
      <c r="M137" s="203"/>
      <c r="N137" s="203"/>
      <c r="O137" s="203"/>
    </row>
    <row r="138" spans="1:15" x14ac:dyDescent="0.4">
      <c r="A138" s="50" t="s">
        <v>4118</v>
      </c>
      <c r="B138" s="51" t="s">
        <v>4117</v>
      </c>
      <c r="C138" s="209" t="s">
        <v>2935</v>
      </c>
      <c r="D138" s="209" t="s">
        <v>2946</v>
      </c>
      <c r="E138" s="209" t="s">
        <v>2991</v>
      </c>
      <c r="F138" s="209" t="s">
        <v>3192</v>
      </c>
      <c r="G138" s="210" t="s">
        <v>585</v>
      </c>
      <c r="H138" s="210" t="s">
        <v>639</v>
      </c>
      <c r="I138" s="210"/>
      <c r="J138" s="210" t="s">
        <v>4116</v>
      </c>
      <c r="K138" s="211" t="s">
        <v>4241</v>
      </c>
      <c r="L138" s="115"/>
      <c r="M138" s="203" t="s">
        <v>3895</v>
      </c>
      <c r="N138" s="203">
        <v>2017</v>
      </c>
      <c r="O138" s="203" t="s">
        <v>4236</v>
      </c>
    </row>
    <row r="139" spans="1:15" x14ac:dyDescent="0.4">
      <c r="A139" s="50" t="s">
        <v>4119</v>
      </c>
      <c r="B139" s="51" t="s">
        <v>4120</v>
      </c>
      <c r="C139" s="209" t="s">
        <v>2935</v>
      </c>
      <c r="D139" s="209" t="s">
        <v>2946</v>
      </c>
      <c r="E139" s="209" t="s">
        <v>2991</v>
      </c>
      <c r="F139" s="209" t="s">
        <v>3192</v>
      </c>
      <c r="G139" s="210" t="s">
        <v>587</v>
      </c>
      <c r="H139" s="210" t="s">
        <v>639</v>
      </c>
      <c r="I139" s="210"/>
      <c r="J139" s="210" t="s">
        <v>4116</v>
      </c>
      <c r="K139" s="211" t="s">
        <v>4241</v>
      </c>
      <c r="L139" s="115"/>
      <c r="M139" s="203" t="s">
        <v>3895</v>
      </c>
      <c r="N139" s="203">
        <v>2017</v>
      </c>
      <c r="O139" s="203" t="s">
        <v>4236</v>
      </c>
    </row>
    <row r="140" spans="1:15" x14ac:dyDescent="0.4">
      <c r="A140" s="50" t="s">
        <v>4122</v>
      </c>
      <c r="B140" s="51" t="s">
        <v>4121</v>
      </c>
      <c r="C140" s="209" t="s">
        <v>2935</v>
      </c>
      <c r="D140" s="209" t="s">
        <v>2946</v>
      </c>
      <c r="E140" s="209" t="s">
        <v>2991</v>
      </c>
      <c r="F140" s="209" t="s">
        <v>3192</v>
      </c>
      <c r="G140" s="210" t="s">
        <v>587</v>
      </c>
      <c r="H140" s="210" t="s">
        <v>639</v>
      </c>
      <c r="I140" s="210"/>
      <c r="J140" s="210" t="s">
        <v>653</v>
      </c>
      <c r="K140" s="211" t="s">
        <v>4241</v>
      </c>
      <c r="L140" s="115"/>
      <c r="M140" s="203" t="s">
        <v>3895</v>
      </c>
      <c r="N140" s="203">
        <v>2017</v>
      </c>
      <c r="O140" s="203" t="s">
        <v>4236</v>
      </c>
    </row>
    <row r="141" spans="1:15" x14ac:dyDescent="0.4">
      <c r="A141" s="43" t="s">
        <v>3193</v>
      </c>
      <c r="B141" s="33" t="s">
        <v>3194</v>
      </c>
      <c r="C141" s="202" t="s">
        <v>2935</v>
      </c>
      <c r="D141" s="202" t="s">
        <v>2970</v>
      </c>
      <c r="E141" s="202" t="s">
        <v>3195</v>
      </c>
      <c r="F141" s="214" t="s">
        <v>2837</v>
      </c>
      <c r="G141" s="202"/>
      <c r="H141" s="202"/>
      <c r="I141" s="202"/>
      <c r="J141" s="202"/>
      <c r="K141" s="211" t="s">
        <v>4241</v>
      </c>
      <c r="L141" s="115"/>
      <c r="M141" s="203" t="s">
        <v>3892</v>
      </c>
      <c r="N141" s="203">
        <v>2013</v>
      </c>
      <c r="O141" s="203" t="s">
        <v>3934</v>
      </c>
    </row>
    <row r="142" spans="1:15" x14ac:dyDescent="0.4">
      <c r="A142" s="33" t="s">
        <v>3196</v>
      </c>
      <c r="B142" s="208" t="s">
        <v>3197</v>
      </c>
      <c r="C142" s="207" t="s">
        <v>2935</v>
      </c>
      <c r="D142" s="207" t="s">
        <v>2946</v>
      </c>
      <c r="E142" s="207" t="s">
        <v>2947</v>
      </c>
      <c r="F142" s="207" t="s">
        <v>2948</v>
      </c>
      <c r="G142" s="207" t="s">
        <v>587</v>
      </c>
      <c r="H142" s="207" t="s">
        <v>639</v>
      </c>
      <c r="I142" s="207"/>
      <c r="J142" s="207" t="s">
        <v>653</v>
      </c>
      <c r="K142" s="211" t="s">
        <v>4241</v>
      </c>
      <c r="L142" s="203"/>
      <c r="M142" s="203"/>
      <c r="N142" s="203"/>
      <c r="O142" s="203"/>
    </row>
    <row r="143" spans="1:15" x14ac:dyDescent="0.4">
      <c r="A143" s="50" t="s">
        <v>4709</v>
      </c>
      <c r="B143" s="212" t="s">
        <v>4708</v>
      </c>
      <c r="C143" s="207" t="s">
        <v>2935</v>
      </c>
      <c r="D143" s="207" t="s">
        <v>2946</v>
      </c>
      <c r="E143" s="207" t="s">
        <v>3098</v>
      </c>
      <c r="F143" s="207" t="s">
        <v>3443</v>
      </c>
      <c r="G143" s="207"/>
      <c r="H143" s="207"/>
      <c r="I143" s="207"/>
      <c r="J143" s="207"/>
      <c r="K143" s="211" t="s">
        <v>4241</v>
      </c>
      <c r="L143" s="203"/>
      <c r="M143" s="203" t="s">
        <v>3899</v>
      </c>
      <c r="N143" s="203">
        <v>2007</v>
      </c>
      <c r="O143" s="203" t="s">
        <v>4764</v>
      </c>
    </row>
    <row r="144" spans="1:15" x14ac:dyDescent="0.4">
      <c r="A144" s="33" t="s">
        <v>3198</v>
      </c>
      <c r="B144" s="33" t="s">
        <v>3199</v>
      </c>
      <c r="C144" s="202" t="s">
        <v>2935</v>
      </c>
      <c r="D144" s="202" t="s">
        <v>2898</v>
      </c>
      <c r="E144" s="202" t="s">
        <v>2899</v>
      </c>
      <c r="F144" s="214" t="s">
        <v>2837</v>
      </c>
      <c r="G144" s="202"/>
      <c r="H144" s="202"/>
      <c r="I144" s="202"/>
      <c r="J144" s="202"/>
      <c r="K144" s="211" t="s">
        <v>4241</v>
      </c>
      <c r="L144" s="115"/>
      <c r="M144" s="203"/>
      <c r="N144" s="203"/>
      <c r="O144" s="203"/>
    </row>
    <row r="145" spans="1:15" x14ac:dyDescent="0.4">
      <c r="A145" s="33" t="s">
        <v>3200</v>
      </c>
      <c r="B145" s="36" t="s">
        <v>3201</v>
      </c>
      <c r="C145" s="202" t="s">
        <v>2935</v>
      </c>
      <c r="D145" s="202" t="s">
        <v>3202</v>
      </c>
      <c r="E145" s="202" t="s">
        <v>3203</v>
      </c>
      <c r="F145" s="202" t="s">
        <v>3204</v>
      </c>
      <c r="G145" s="202"/>
      <c r="H145" s="202"/>
      <c r="I145" s="202"/>
      <c r="J145" s="202"/>
      <c r="K145" s="211" t="s">
        <v>4241</v>
      </c>
      <c r="L145" s="115"/>
      <c r="M145" s="203" t="s">
        <v>3892</v>
      </c>
      <c r="N145" s="203">
        <v>2013</v>
      </c>
      <c r="O145" s="203" t="s">
        <v>3934</v>
      </c>
    </row>
    <row r="146" spans="1:15" x14ac:dyDescent="0.4">
      <c r="A146" s="33" t="s">
        <v>3205</v>
      </c>
      <c r="B146" s="36" t="s">
        <v>3206</v>
      </c>
      <c r="C146" s="202" t="s">
        <v>2935</v>
      </c>
      <c r="D146" s="202" t="s">
        <v>3202</v>
      </c>
      <c r="E146" s="202" t="s">
        <v>3203</v>
      </c>
      <c r="F146" s="202" t="s">
        <v>3204</v>
      </c>
      <c r="G146" s="202"/>
      <c r="H146" s="202"/>
      <c r="I146" s="202"/>
      <c r="J146" s="202"/>
      <c r="K146" s="211" t="s">
        <v>4241</v>
      </c>
      <c r="L146" s="115"/>
      <c r="M146" s="203" t="s">
        <v>3892</v>
      </c>
      <c r="N146" s="203">
        <v>2013</v>
      </c>
      <c r="O146" s="203" t="s">
        <v>3934</v>
      </c>
    </row>
    <row r="147" spans="1:15" x14ac:dyDescent="0.4">
      <c r="A147" s="33" t="s">
        <v>4609</v>
      </c>
      <c r="B147" s="208" t="s">
        <v>4592</v>
      </c>
      <c r="C147" s="209" t="s">
        <v>2935</v>
      </c>
      <c r="D147" s="209" t="s">
        <v>2946</v>
      </c>
      <c r="E147" s="209" t="s">
        <v>2947</v>
      </c>
      <c r="F147" s="209" t="s">
        <v>2975</v>
      </c>
      <c r="G147" s="209" t="s">
        <v>616</v>
      </c>
      <c r="H147" s="209" t="s">
        <v>639</v>
      </c>
      <c r="I147" s="209"/>
      <c r="J147" s="209" t="s">
        <v>653</v>
      </c>
      <c r="K147" s="211" t="s">
        <v>4241</v>
      </c>
      <c r="L147" s="203"/>
      <c r="M147" s="203" t="s">
        <v>3893</v>
      </c>
      <c r="N147" s="203">
        <v>2008</v>
      </c>
      <c r="O147" s="203" t="s">
        <v>4961</v>
      </c>
    </row>
    <row r="148" spans="1:15" x14ac:dyDescent="0.4">
      <c r="A148" s="33" t="s">
        <v>3207</v>
      </c>
      <c r="B148" s="208" t="s">
        <v>3208</v>
      </c>
      <c r="C148" s="207" t="s">
        <v>2935</v>
      </c>
      <c r="D148" s="207" t="s">
        <v>2946</v>
      </c>
      <c r="E148" s="207" t="s">
        <v>2947</v>
      </c>
      <c r="F148" s="207" t="s">
        <v>2975</v>
      </c>
      <c r="G148" s="207" t="s">
        <v>616</v>
      </c>
      <c r="H148" s="207" t="s">
        <v>639</v>
      </c>
      <c r="I148" s="207"/>
      <c r="J148" s="207" t="s">
        <v>653</v>
      </c>
      <c r="K148" s="211" t="s">
        <v>4241</v>
      </c>
      <c r="L148" s="203"/>
      <c r="M148" s="203" t="s">
        <v>3893</v>
      </c>
      <c r="N148" s="203">
        <v>2008</v>
      </c>
      <c r="O148" s="203" t="s">
        <v>4961</v>
      </c>
    </row>
    <row r="149" spans="1:15" ht="26.25" x14ac:dyDescent="0.4">
      <c r="A149" s="33" t="s">
        <v>3209</v>
      </c>
      <c r="B149" s="208" t="s">
        <v>3210</v>
      </c>
      <c r="C149" s="209" t="s">
        <v>2935</v>
      </c>
      <c r="D149" s="209" t="s">
        <v>2946</v>
      </c>
      <c r="E149" s="209" t="s">
        <v>3098</v>
      </c>
      <c r="F149" s="209" t="s">
        <v>3211</v>
      </c>
      <c r="G149" s="209" t="s">
        <v>603</v>
      </c>
      <c r="H149" s="209" t="s">
        <v>636</v>
      </c>
      <c r="I149" s="209" t="s">
        <v>648</v>
      </c>
      <c r="J149" s="209" t="s">
        <v>653</v>
      </c>
      <c r="K149" s="211" t="s">
        <v>4241</v>
      </c>
      <c r="L149" s="203"/>
      <c r="M149" s="203"/>
      <c r="N149" s="203"/>
      <c r="O149" s="203"/>
    </row>
    <row r="150" spans="1:15" x14ac:dyDescent="0.4">
      <c r="A150" s="33" t="s">
        <v>3212</v>
      </c>
      <c r="B150" s="36" t="s">
        <v>3213</v>
      </c>
      <c r="C150" s="202" t="s">
        <v>2935</v>
      </c>
      <c r="D150" s="202" t="s">
        <v>2893</v>
      </c>
      <c r="E150" s="202" t="s">
        <v>3064</v>
      </c>
      <c r="F150" s="202" t="s">
        <v>2895</v>
      </c>
      <c r="G150" s="202"/>
      <c r="H150" s="202"/>
      <c r="I150" s="202"/>
      <c r="J150" s="202"/>
      <c r="K150" s="211" t="s">
        <v>4241</v>
      </c>
      <c r="L150" s="115"/>
      <c r="M150" s="203"/>
      <c r="N150" s="203"/>
      <c r="O150" s="203"/>
    </row>
    <row r="151" spans="1:15" x14ac:dyDescent="0.4">
      <c r="A151" s="50" t="s">
        <v>4261</v>
      </c>
      <c r="B151" s="51" t="s">
        <v>4262</v>
      </c>
      <c r="C151" s="202" t="s">
        <v>2935</v>
      </c>
      <c r="D151" s="202" t="s">
        <v>2946</v>
      </c>
      <c r="E151" s="202" t="s">
        <v>3098</v>
      </c>
      <c r="F151" s="202" t="s">
        <v>4635</v>
      </c>
      <c r="G151" s="202"/>
      <c r="H151" s="202"/>
      <c r="I151" s="202"/>
      <c r="J151" s="202"/>
      <c r="K151" s="211" t="s">
        <v>4241</v>
      </c>
      <c r="L151" s="115"/>
      <c r="M151" s="203" t="s">
        <v>3899</v>
      </c>
      <c r="N151" s="203">
        <v>2007</v>
      </c>
      <c r="O151" s="203" t="s">
        <v>4259</v>
      </c>
    </row>
    <row r="152" spans="1:15" x14ac:dyDescent="0.4">
      <c r="A152" s="50" t="s">
        <v>4711</v>
      </c>
      <c r="B152" s="51" t="s">
        <v>4710</v>
      </c>
      <c r="C152" s="202" t="s">
        <v>2935</v>
      </c>
      <c r="D152" s="202" t="s">
        <v>2946</v>
      </c>
      <c r="E152" s="202" t="s">
        <v>3098</v>
      </c>
      <c r="F152" s="202" t="s">
        <v>4712</v>
      </c>
      <c r="G152" s="202"/>
      <c r="H152" s="202"/>
      <c r="I152" s="202"/>
      <c r="J152" s="202"/>
      <c r="K152" s="211" t="s">
        <v>4241</v>
      </c>
      <c r="L152" s="115"/>
      <c r="M152" s="203" t="s">
        <v>3899</v>
      </c>
      <c r="N152" s="203">
        <v>2007</v>
      </c>
      <c r="O152" s="203" t="s">
        <v>4764</v>
      </c>
    </row>
    <row r="153" spans="1:15" x14ac:dyDescent="0.4">
      <c r="A153" s="50" t="s">
        <v>4140</v>
      </c>
      <c r="B153" s="51" t="s">
        <v>4139</v>
      </c>
      <c r="C153" s="202" t="s">
        <v>2935</v>
      </c>
      <c r="D153" s="202" t="s">
        <v>2946</v>
      </c>
      <c r="E153" s="202" t="s">
        <v>2991</v>
      </c>
      <c r="F153" s="202" t="s">
        <v>4141</v>
      </c>
      <c r="G153" s="202"/>
      <c r="H153" s="202"/>
      <c r="I153" s="202"/>
      <c r="J153" s="202"/>
      <c r="K153" s="211" t="s">
        <v>4241</v>
      </c>
      <c r="L153" s="115"/>
      <c r="M153" s="203" t="s">
        <v>3895</v>
      </c>
      <c r="N153" s="203">
        <v>2017</v>
      </c>
      <c r="O153" s="203" t="s">
        <v>4236</v>
      </c>
    </row>
    <row r="154" spans="1:15" x14ac:dyDescent="0.4">
      <c r="A154" s="50" t="s">
        <v>4884</v>
      </c>
      <c r="B154" s="51" t="s">
        <v>4883</v>
      </c>
      <c r="C154" s="202" t="s">
        <v>2935</v>
      </c>
      <c r="D154" s="202" t="s">
        <v>2946</v>
      </c>
      <c r="E154" s="202" t="s">
        <v>3098</v>
      </c>
      <c r="F154" s="202" t="s">
        <v>4885</v>
      </c>
      <c r="G154" s="202"/>
      <c r="H154" s="202"/>
      <c r="I154" s="202"/>
      <c r="J154" s="202"/>
      <c r="K154" s="211" t="s">
        <v>4241</v>
      </c>
      <c r="L154" s="115"/>
      <c r="M154" s="203" t="s">
        <v>3899</v>
      </c>
      <c r="N154" s="203">
        <v>2017</v>
      </c>
      <c r="O154" s="203" t="s">
        <v>4881</v>
      </c>
    </row>
    <row r="155" spans="1:15" ht="26.25" x14ac:dyDescent="0.4">
      <c r="A155" s="33" t="s">
        <v>3214</v>
      </c>
      <c r="B155" s="208" t="s">
        <v>3215</v>
      </c>
      <c r="C155" s="207" t="s">
        <v>2935</v>
      </c>
      <c r="D155" s="207" t="s">
        <v>2946</v>
      </c>
      <c r="E155" s="207" t="s">
        <v>2947</v>
      </c>
      <c r="F155" s="207" t="s">
        <v>3216</v>
      </c>
      <c r="G155" s="207" t="s">
        <v>587</v>
      </c>
      <c r="H155" s="207" t="s">
        <v>639</v>
      </c>
      <c r="I155" s="207"/>
      <c r="J155" s="207" t="s">
        <v>653</v>
      </c>
      <c r="K155" s="211" t="s">
        <v>4241</v>
      </c>
      <c r="L155" s="203"/>
      <c r="M155" s="203" t="s">
        <v>3895</v>
      </c>
      <c r="N155" s="203">
        <v>2007</v>
      </c>
      <c r="O155" s="203" t="s">
        <v>5118</v>
      </c>
    </row>
    <row r="156" spans="1:15" x14ac:dyDescent="0.4">
      <c r="A156" s="33" t="s">
        <v>3217</v>
      </c>
      <c r="B156" s="36" t="s">
        <v>3218</v>
      </c>
      <c r="C156" s="209" t="s">
        <v>2935</v>
      </c>
      <c r="D156" s="209" t="s">
        <v>2946</v>
      </c>
      <c r="E156" s="209" t="s">
        <v>2947</v>
      </c>
      <c r="F156" s="209" t="s">
        <v>3219</v>
      </c>
      <c r="G156" s="210"/>
      <c r="H156" s="210"/>
      <c r="I156" s="210"/>
      <c r="J156" s="210"/>
      <c r="K156" s="211" t="s">
        <v>4241</v>
      </c>
      <c r="L156" s="115"/>
      <c r="M156" s="203"/>
      <c r="N156" s="203"/>
      <c r="O156" s="203"/>
    </row>
    <row r="157" spans="1:15" x14ac:dyDescent="0.4">
      <c r="A157" s="40" t="s">
        <v>3220</v>
      </c>
      <c r="B157" s="41" t="s">
        <v>3221</v>
      </c>
      <c r="C157" s="202" t="s">
        <v>3188</v>
      </c>
      <c r="D157" s="202" t="s">
        <v>3222</v>
      </c>
      <c r="E157" s="202" t="s">
        <v>3223</v>
      </c>
      <c r="F157" s="202" t="s">
        <v>3224</v>
      </c>
      <c r="G157" s="202"/>
      <c r="H157" s="202"/>
      <c r="I157" s="202"/>
      <c r="J157" s="202"/>
      <c r="K157" s="211" t="s">
        <v>4241</v>
      </c>
      <c r="L157" s="203"/>
      <c r="M157" s="203"/>
      <c r="N157" s="203"/>
      <c r="O157" s="203"/>
    </row>
    <row r="158" spans="1:15" x14ac:dyDescent="0.4">
      <c r="A158" s="33" t="s">
        <v>3225</v>
      </c>
      <c r="B158" s="208" t="s">
        <v>3226</v>
      </c>
      <c r="C158" s="207" t="s">
        <v>2940</v>
      </c>
      <c r="D158" s="207" t="s">
        <v>2941</v>
      </c>
      <c r="E158" s="207" t="s">
        <v>3024</v>
      </c>
      <c r="F158" s="207" t="s">
        <v>3227</v>
      </c>
      <c r="G158" s="207" t="s">
        <v>597</v>
      </c>
      <c r="H158" s="207" t="s">
        <v>638</v>
      </c>
      <c r="I158" s="207"/>
      <c r="J158" s="207" t="s">
        <v>638</v>
      </c>
      <c r="K158" s="211" t="s">
        <v>4241</v>
      </c>
      <c r="L158" s="115" t="s">
        <v>3228</v>
      </c>
      <c r="M158" s="203" t="s">
        <v>3892</v>
      </c>
      <c r="N158" s="203">
        <v>2013</v>
      </c>
      <c r="O158" s="203" t="s">
        <v>3934</v>
      </c>
    </row>
    <row r="159" spans="1:15" x14ac:dyDescent="0.4">
      <c r="A159" s="33" t="s">
        <v>3229</v>
      </c>
      <c r="B159" s="33" t="s">
        <v>3230</v>
      </c>
      <c r="C159" s="202" t="s">
        <v>2935</v>
      </c>
      <c r="D159" s="202" t="s">
        <v>2946</v>
      </c>
      <c r="E159" s="202" t="s">
        <v>2980</v>
      </c>
      <c r="F159" s="202" t="s">
        <v>3231</v>
      </c>
      <c r="G159" s="202"/>
      <c r="H159" s="202"/>
      <c r="I159" s="202"/>
      <c r="J159" s="202"/>
      <c r="K159" s="211" t="s">
        <v>4241</v>
      </c>
      <c r="L159" s="115"/>
      <c r="M159" s="203" t="s">
        <v>3892</v>
      </c>
      <c r="N159" s="203">
        <v>2013</v>
      </c>
      <c r="O159" s="203" t="s">
        <v>3934</v>
      </c>
    </row>
    <row r="160" spans="1:15" x14ac:dyDescent="0.4">
      <c r="A160" s="51" t="s">
        <v>4713</v>
      </c>
      <c r="B160" s="50" t="s">
        <v>4713</v>
      </c>
      <c r="C160" s="202" t="s">
        <v>2935</v>
      </c>
      <c r="D160" s="202" t="s">
        <v>2946</v>
      </c>
      <c r="E160" s="202" t="s">
        <v>3098</v>
      </c>
      <c r="F160" s="202" t="s">
        <v>4635</v>
      </c>
      <c r="G160" s="202"/>
      <c r="H160" s="202"/>
      <c r="I160" s="202"/>
      <c r="J160" s="202"/>
      <c r="K160" s="211" t="s">
        <v>4241</v>
      </c>
      <c r="L160" s="115"/>
      <c r="M160" s="203" t="s">
        <v>3899</v>
      </c>
      <c r="N160" s="203">
        <v>2007</v>
      </c>
      <c r="O160" s="203" t="s">
        <v>4764</v>
      </c>
    </row>
    <row r="161" spans="1:15" x14ac:dyDescent="0.4">
      <c r="A161" s="33" t="s">
        <v>3232</v>
      </c>
      <c r="B161" s="36" t="s">
        <v>3233</v>
      </c>
      <c r="C161" s="202" t="s">
        <v>2940</v>
      </c>
      <c r="D161" s="202" t="s">
        <v>2941</v>
      </c>
      <c r="E161" s="202" t="s">
        <v>3020</v>
      </c>
      <c r="F161" s="202" t="s">
        <v>3234</v>
      </c>
      <c r="G161" s="202"/>
      <c r="H161" s="202"/>
      <c r="I161" s="202"/>
      <c r="J161" s="202"/>
      <c r="K161" s="211" t="s">
        <v>4241</v>
      </c>
      <c r="L161" s="115" t="s">
        <v>5116</v>
      </c>
      <c r="M161" s="203"/>
      <c r="N161" s="203"/>
      <c r="O161" s="203"/>
    </row>
    <row r="162" spans="1:15" x14ac:dyDescent="0.4">
      <c r="A162" s="33" t="s">
        <v>3235</v>
      </c>
      <c r="B162" s="208" t="s">
        <v>3236</v>
      </c>
      <c r="C162" s="207" t="s">
        <v>2935</v>
      </c>
      <c r="D162" s="207" t="s">
        <v>2946</v>
      </c>
      <c r="E162" s="207" t="s">
        <v>2947</v>
      </c>
      <c r="F162" s="207" t="s">
        <v>3237</v>
      </c>
      <c r="G162" s="207" t="s">
        <v>587</v>
      </c>
      <c r="H162" s="207" t="s">
        <v>639</v>
      </c>
      <c r="I162" s="207"/>
      <c r="J162" s="207" t="s">
        <v>653</v>
      </c>
      <c r="K162" s="211" t="s">
        <v>4241</v>
      </c>
      <c r="L162" s="203"/>
      <c r="M162" s="203"/>
      <c r="N162" s="203"/>
      <c r="O162" s="203"/>
    </row>
    <row r="163" spans="1:15" x14ac:dyDescent="0.4">
      <c r="A163" s="33" t="s">
        <v>3238</v>
      </c>
      <c r="B163" s="208" t="s">
        <v>3239</v>
      </c>
      <c r="C163" s="209" t="s">
        <v>2935</v>
      </c>
      <c r="D163" s="209" t="s">
        <v>2946</v>
      </c>
      <c r="E163" s="209" t="s">
        <v>2947</v>
      </c>
      <c r="F163" s="209" t="s">
        <v>3240</v>
      </c>
      <c r="G163" s="209" t="s">
        <v>3241</v>
      </c>
      <c r="H163" s="209" t="s">
        <v>639</v>
      </c>
      <c r="I163" s="209"/>
      <c r="J163" s="209" t="s">
        <v>653</v>
      </c>
      <c r="K163" s="211" t="s">
        <v>4241</v>
      </c>
      <c r="L163" s="203" t="s">
        <v>3242</v>
      </c>
      <c r="M163" s="203"/>
      <c r="N163" s="203"/>
      <c r="O163" s="203"/>
    </row>
    <row r="164" spans="1:15" x14ac:dyDescent="0.4">
      <c r="A164" s="33" t="s">
        <v>3243</v>
      </c>
      <c r="B164" s="36" t="s">
        <v>3244</v>
      </c>
      <c r="C164" s="202" t="s">
        <v>2940</v>
      </c>
      <c r="D164" s="202" t="s">
        <v>2941</v>
      </c>
      <c r="E164" s="202" t="s">
        <v>3088</v>
      </c>
      <c r="F164" s="202" t="s">
        <v>3245</v>
      </c>
      <c r="G164" s="202"/>
      <c r="H164" s="202"/>
      <c r="I164" s="202"/>
      <c r="J164" s="202"/>
      <c r="K164" s="211" t="s">
        <v>4241</v>
      </c>
      <c r="L164" s="115"/>
      <c r="M164" s="203"/>
      <c r="N164" s="203"/>
      <c r="O164" s="203"/>
    </row>
    <row r="165" spans="1:15" x14ac:dyDescent="0.4">
      <c r="A165" s="50" t="s">
        <v>4715</v>
      </c>
      <c r="B165" s="51" t="s">
        <v>4714</v>
      </c>
      <c r="C165" s="202" t="s">
        <v>2935</v>
      </c>
      <c r="D165" s="202" t="s">
        <v>2946</v>
      </c>
      <c r="E165" s="202" t="s">
        <v>3098</v>
      </c>
      <c r="F165" s="202" t="s">
        <v>4712</v>
      </c>
      <c r="G165" s="202"/>
      <c r="H165" s="202"/>
      <c r="I165" s="202"/>
      <c r="J165" s="202"/>
      <c r="K165" s="211" t="s">
        <v>4241</v>
      </c>
      <c r="L165" s="115"/>
      <c r="M165" s="203" t="s">
        <v>3899</v>
      </c>
      <c r="N165" s="203">
        <v>2007</v>
      </c>
      <c r="O165" s="203" t="s">
        <v>4764</v>
      </c>
    </row>
    <row r="166" spans="1:15" x14ac:dyDescent="0.4">
      <c r="A166" s="50" t="s">
        <v>4717</v>
      </c>
      <c r="B166" s="51" t="s">
        <v>4716</v>
      </c>
      <c r="C166" s="202" t="s">
        <v>2935</v>
      </c>
      <c r="D166" s="202" t="s">
        <v>2946</v>
      </c>
      <c r="E166" s="202" t="s">
        <v>3098</v>
      </c>
      <c r="F166" s="202" t="s">
        <v>4712</v>
      </c>
      <c r="G166" s="202"/>
      <c r="H166" s="202"/>
      <c r="I166" s="202"/>
      <c r="J166" s="202"/>
      <c r="K166" s="211" t="s">
        <v>4241</v>
      </c>
      <c r="L166" s="115"/>
      <c r="M166" s="203" t="s">
        <v>3899</v>
      </c>
      <c r="N166" s="203">
        <v>2007</v>
      </c>
      <c r="O166" s="203" t="s">
        <v>4764</v>
      </c>
    </row>
    <row r="167" spans="1:15" x14ac:dyDescent="0.4">
      <c r="A167" s="33" t="s">
        <v>3246</v>
      </c>
      <c r="B167" s="36" t="s">
        <v>3247</v>
      </c>
      <c r="C167" s="202" t="s">
        <v>2940</v>
      </c>
      <c r="D167" s="202" t="s">
        <v>2941</v>
      </c>
      <c r="E167" s="202" t="s">
        <v>3020</v>
      </c>
      <c r="F167" s="202" t="s">
        <v>3248</v>
      </c>
      <c r="G167" s="202"/>
      <c r="H167" s="202"/>
      <c r="I167" s="202"/>
      <c r="J167" s="202"/>
      <c r="K167" s="211" t="s">
        <v>4241</v>
      </c>
      <c r="L167" s="115"/>
      <c r="M167" s="203"/>
      <c r="N167" s="203"/>
      <c r="O167" s="203"/>
    </row>
    <row r="168" spans="1:15" x14ac:dyDescent="0.4">
      <c r="A168" s="33" t="s">
        <v>3249</v>
      </c>
      <c r="B168" s="208" t="s">
        <v>3250</v>
      </c>
      <c r="C168" s="207" t="s">
        <v>2935</v>
      </c>
      <c r="D168" s="207" t="s">
        <v>2946</v>
      </c>
      <c r="E168" s="207" t="s">
        <v>3251</v>
      </c>
      <c r="F168" s="207" t="s">
        <v>3252</v>
      </c>
      <c r="G168" s="207" t="s">
        <v>587</v>
      </c>
      <c r="H168" s="207" t="s">
        <v>639</v>
      </c>
      <c r="I168" s="207"/>
      <c r="J168" s="207" t="s">
        <v>653</v>
      </c>
      <c r="K168" s="211" t="s">
        <v>4241</v>
      </c>
      <c r="L168" s="203"/>
      <c r="M168" s="203"/>
      <c r="N168" s="203"/>
      <c r="O168" s="203"/>
    </row>
    <row r="169" spans="1:15" x14ac:dyDescent="0.4">
      <c r="A169" s="50" t="s">
        <v>4719</v>
      </c>
      <c r="B169" s="212" t="s">
        <v>4718</v>
      </c>
      <c r="C169" s="207" t="s">
        <v>2935</v>
      </c>
      <c r="D169" s="207" t="s">
        <v>2946</v>
      </c>
      <c r="E169" s="207" t="s">
        <v>3098</v>
      </c>
      <c r="F169" s="207" t="s">
        <v>4628</v>
      </c>
      <c r="G169" s="207"/>
      <c r="H169" s="207"/>
      <c r="I169" s="207"/>
      <c r="J169" s="207"/>
      <c r="K169" s="211" t="s">
        <v>4241</v>
      </c>
      <c r="L169" s="203"/>
      <c r="M169" s="203" t="s">
        <v>3899</v>
      </c>
      <c r="N169" s="203">
        <v>2007</v>
      </c>
      <c r="O169" s="203" t="s">
        <v>4764</v>
      </c>
    </row>
    <row r="170" spans="1:15" x14ac:dyDescent="0.4">
      <c r="A170" s="33" t="s">
        <v>3253</v>
      </c>
      <c r="B170" s="33" t="s">
        <v>3254</v>
      </c>
      <c r="C170" s="202" t="s">
        <v>2935</v>
      </c>
      <c r="D170" s="202" t="s">
        <v>2946</v>
      </c>
      <c r="E170" s="202" t="s">
        <v>2991</v>
      </c>
      <c r="F170" s="202" t="s">
        <v>3255</v>
      </c>
      <c r="G170" s="202"/>
      <c r="H170" s="202"/>
      <c r="I170" s="202"/>
      <c r="J170" s="202"/>
      <c r="K170" s="211" t="s">
        <v>4241</v>
      </c>
      <c r="L170" s="115"/>
      <c r="M170" s="203" t="s">
        <v>3892</v>
      </c>
      <c r="N170" s="203">
        <v>2013</v>
      </c>
      <c r="O170" s="203" t="s">
        <v>3934</v>
      </c>
    </row>
    <row r="171" spans="1:15" x14ac:dyDescent="0.4">
      <c r="A171" s="33" t="s">
        <v>3256</v>
      </c>
      <c r="B171" s="33" t="s">
        <v>3257</v>
      </c>
      <c r="C171" s="202" t="s">
        <v>2935</v>
      </c>
      <c r="D171" s="202" t="s">
        <v>2946</v>
      </c>
      <c r="E171" s="202" t="s">
        <v>2991</v>
      </c>
      <c r="F171" s="202" t="s">
        <v>3258</v>
      </c>
      <c r="G171" s="202"/>
      <c r="H171" s="202"/>
      <c r="I171" s="202"/>
      <c r="J171" s="202"/>
      <c r="K171" s="211" t="s">
        <v>4241</v>
      </c>
      <c r="L171" s="115"/>
      <c r="M171" s="203" t="s">
        <v>3895</v>
      </c>
      <c r="N171" s="203">
        <v>2017</v>
      </c>
      <c r="O171" s="203" t="s">
        <v>4236</v>
      </c>
    </row>
    <row r="172" spans="1:15" x14ac:dyDescent="0.4">
      <c r="A172" s="33" t="s">
        <v>3259</v>
      </c>
      <c r="B172" s="208" t="s">
        <v>3260</v>
      </c>
      <c r="C172" s="207" t="s">
        <v>2935</v>
      </c>
      <c r="D172" s="207" t="s">
        <v>2946</v>
      </c>
      <c r="E172" s="207" t="s">
        <v>2980</v>
      </c>
      <c r="F172" s="207" t="s">
        <v>3261</v>
      </c>
      <c r="G172" s="207" t="s">
        <v>677</v>
      </c>
      <c r="H172" s="207" t="s">
        <v>639</v>
      </c>
      <c r="I172" s="207"/>
      <c r="J172" s="207" t="s">
        <v>653</v>
      </c>
      <c r="K172" s="211" t="s">
        <v>4241</v>
      </c>
      <c r="L172" s="115" t="s">
        <v>3262</v>
      </c>
      <c r="M172" s="203" t="s">
        <v>3895</v>
      </c>
      <c r="N172" s="203">
        <v>2017</v>
      </c>
      <c r="O172" s="203" t="s">
        <v>4236</v>
      </c>
    </row>
    <row r="173" spans="1:15" x14ac:dyDescent="0.4">
      <c r="A173" s="33" t="s">
        <v>4607</v>
      </c>
      <c r="B173" s="46" t="s">
        <v>3263</v>
      </c>
      <c r="C173" s="211" t="s">
        <v>2935</v>
      </c>
      <c r="D173" s="211" t="s">
        <v>2946</v>
      </c>
      <c r="E173" s="211" t="s">
        <v>3006</v>
      </c>
      <c r="F173" s="211" t="s">
        <v>3136</v>
      </c>
      <c r="G173" s="211"/>
      <c r="H173" s="211"/>
      <c r="I173" s="211"/>
      <c r="J173" s="211"/>
      <c r="K173" s="211" t="s">
        <v>4241</v>
      </c>
      <c r="L173" s="115"/>
      <c r="M173" s="203"/>
      <c r="N173" s="203"/>
      <c r="O173" s="203"/>
    </row>
    <row r="174" spans="1:15" x14ac:dyDescent="0.4">
      <c r="A174" s="50" t="s">
        <v>4623</v>
      </c>
      <c r="B174" s="223" t="s">
        <v>4624</v>
      </c>
      <c r="C174" s="211" t="s">
        <v>2935</v>
      </c>
      <c r="D174" s="211" t="s">
        <v>2946</v>
      </c>
      <c r="E174" s="211" t="s">
        <v>3098</v>
      </c>
      <c r="F174" s="211" t="s">
        <v>4625</v>
      </c>
      <c r="G174" s="211"/>
      <c r="H174" s="211"/>
      <c r="I174" s="211"/>
      <c r="J174" s="211"/>
      <c r="K174" s="211" t="s">
        <v>4241</v>
      </c>
      <c r="L174" s="115"/>
      <c r="M174" s="203" t="s">
        <v>3896</v>
      </c>
      <c r="N174" s="203">
        <v>2007</v>
      </c>
      <c r="O174" s="203" t="s">
        <v>4764</v>
      </c>
    </row>
    <row r="175" spans="1:15" x14ac:dyDescent="0.4">
      <c r="A175" s="33" t="s">
        <v>3264</v>
      </c>
      <c r="B175" s="36" t="s">
        <v>3265</v>
      </c>
      <c r="C175" s="202" t="s">
        <v>2935</v>
      </c>
      <c r="D175" s="202" t="s">
        <v>2946</v>
      </c>
      <c r="E175" s="202" t="s">
        <v>2991</v>
      </c>
      <c r="F175" s="202" t="s">
        <v>3266</v>
      </c>
      <c r="G175" s="202"/>
      <c r="H175" s="202"/>
      <c r="I175" s="202"/>
      <c r="J175" s="202"/>
      <c r="K175" s="211" t="s">
        <v>4241</v>
      </c>
      <c r="L175" s="115"/>
      <c r="M175" s="203"/>
      <c r="N175" s="203"/>
      <c r="O175" s="203"/>
    </row>
    <row r="176" spans="1:15" x14ac:dyDescent="0.4">
      <c r="A176" s="43" t="s">
        <v>3267</v>
      </c>
      <c r="B176" s="44" t="s">
        <v>3268</v>
      </c>
      <c r="C176" s="202" t="s">
        <v>2935</v>
      </c>
      <c r="D176" s="202" t="s">
        <v>2946</v>
      </c>
      <c r="E176" s="202" t="s">
        <v>2991</v>
      </c>
      <c r="F176" s="202" t="s">
        <v>3266</v>
      </c>
      <c r="G176" s="202"/>
      <c r="H176" s="202"/>
      <c r="I176" s="202"/>
      <c r="J176" s="202"/>
      <c r="K176" s="211" t="s">
        <v>4241</v>
      </c>
      <c r="L176" s="115"/>
      <c r="M176" s="203" t="s">
        <v>3892</v>
      </c>
      <c r="N176" s="203">
        <v>2013</v>
      </c>
      <c r="O176" s="203" t="s">
        <v>3934</v>
      </c>
    </row>
    <row r="177" spans="1:15" x14ac:dyDescent="0.4">
      <c r="A177" s="33" t="s">
        <v>3269</v>
      </c>
      <c r="B177" s="36" t="s">
        <v>3270</v>
      </c>
      <c r="C177" s="209" t="s">
        <v>2935</v>
      </c>
      <c r="D177" s="209" t="s">
        <v>2946</v>
      </c>
      <c r="E177" s="209" t="s">
        <v>2980</v>
      </c>
      <c r="F177" s="209" t="s">
        <v>3271</v>
      </c>
      <c r="G177" s="210"/>
      <c r="H177" s="210"/>
      <c r="I177" s="210"/>
      <c r="J177" s="210"/>
      <c r="K177" s="211" t="s">
        <v>4241</v>
      </c>
      <c r="L177" s="115"/>
      <c r="M177" s="203" t="s">
        <v>3891</v>
      </c>
      <c r="N177" s="203">
        <v>2011</v>
      </c>
      <c r="O177" s="203" t="s">
        <v>4233</v>
      </c>
    </row>
    <row r="178" spans="1:15" x14ac:dyDescent="0.4">
      <c r="A178" s="50" t="s">
        <v>4721</v>
      </c>
      <c r="B178" s="51" t="s">
        <v>4720</v>
      </c>
      <c r="C178" s="207" t="s">
        <v>2935</v>
      </c>
      <c r="D178" s="207" t="s">
        <v>2946</v>
      </c>
      <c r="E178" s="207" t="s">
        <v>3098</v>
      </c>
      <c r="F178" s="207" t="s">
        <v>3443</v>
      </c>
      <c r="G178" s="211"/>
      <c r="H178" s="211"/>
      <c r="I178" s="211"/>
      <c r="J178" s="211"/>
      <c r="K178" s="211" t="s">
        <v>4241</v>
      </c>
      <c r="L178" s="115"/>
      <c r="M178" s="203" t="s">
        <v>3894</v>
      </c>
      <c r="N178" s="203">
        <v>2007</v>
      </c>
      <c r="O178" s="203" t="s">
        <v>4764</v>
      </c>
    </row>
    <row r="179" spans="1:15" x14ac:dyDescent="0.4">
      <c r="A179" s="50" t="s">
        <v>4608</v>
      </c>
      <c r="B179" s="51" t="s">
        <v>4110</v>
      </c>
      <c r="C179" s="209" t="s">
        <v>2935</v>
      </c>
      <c r="D179" s="209" t="s">
        <v>2946</v>
      </c>
      <c r="E179" s="209" t="s">
        <v>2947</v>
      </c>
      <c r="F179" s="209" t="s">
        <v>2959</v>
      </c>
      <c r="G179" s="210" t="s">
        <v>1061</v>
      </c>
      <c r="H179" s="210" t="s">
        <v>639</v>
      </c>
      <c r="I179" s="210"/>
      <c r="J179" s="210" t="s">
        <v>653</v>
      </c>
      <c r="K179" s="211" t="s">
        <v>4241</v>
      </c>
      <c r="L179" s="115"/>
      <c r="M179" s="203" t="s">
        <v>3895</v>
      </c>
      <c r="N179" s="203">
        <v>2017</v>
      </c>
      <c r="O179" s="203" t="s">
        <v>4236</v>
      </c>
    </row>
    <row r="180" spans="1:15" x14ac:dyDescent="0.4">
      <c r="A180" s="40" t="s">
        <v>3272</v>
      </c>
      <c r="B180" s="41" t="s">
        <v>3273</v>
      </c>
      <c r="C180" s="202" t="s">
        <v>2964</v>
      </c>
      <c r="D180" s="202" t="s">
        <v>2965</v>
      </c>
      <c r="E180" s="202" t="s">
        <v>2987</v>
      </c>
      <c r="F180" s="202" t="s">
        <v>3274</v>
      </c>
      <c r="G180" s="202"/>
      <c r="H180" s="202"/>
      <c r="I180" s="202"/>
      <c r="J180" s="202"/>
      <c r="K180" s="211" t="s">
        <v>4241</v>
      </c>
      <c r="L180" s="129" t="s">
        <v>3275</v>
      </c>
      <c r="M180" s="203"/>
      <c r="N180" s="203"/>
      <c r="O180" s="203"/>
    </row>
    <row r="181" spans="1:15" x14ac:dyDescent="0.4">
      <c r="A181" s="63" t="s">
        <v>4723</v>
      </c>
      <c r="B181" s="64" t="s">
        <v>4722</v>
      </c>
      <c r="C181" s="202" t="s">
        <v>2935</v>
      </c>
      <c r="D181" s="202" t="s">
        <v>2946</v>
      </c>
      <c r="E181" s="202" t="s">
        <v>3098</v>
      </c>
      <c r="F181" s="202" t="s">
        <v>3443</v>
      </c>
      <c r="G181" s="202"/>
      <c r="H181" s="202"/>
      <c r="I181" s="202"/>
      <c r="J181" s="202"/>
      <c r="K181" s="211" t="s">
        <v>4241</v>
      </c>
      <c r="L181" s="129"/>
      <c r="M181" s="203" t="s">
        <v>3896</v>
      </c>
      <c r="N181" s="203">
        <v>2007</v>
      </c>
      <c r="O181" s="203" t="s">
        <v>4764</v>
      </c>
    </row>
    <row r="182" spans="1:15" x14ac:dyDescent="0.4">
      <c r="A182" s="63" t="s">
        <v>4156</v>
      </c>
      <c r="B182" s="64" t="s">
        <v>4155</v>
      </c>
      <c r="C182" s="202" t="s">
        <v>2935</v>
      </c>
      <c r="D182" s="202" t="s">
        <v>2946</v>
      </c>
      <c r="E182" s="202" t="s">
        <v>3006</v>
      </c>
      <c r="F182" s="202" t="s">
        <v>4157</v>
      </c>
      <c r="G182" s="202"/>
      <c r="H182" s="202"/>
      <c r="I182" s="202"/>
      <c r="J182" s="202"/>
      <c r="K182" s="211" t="s">
        <v>4241</v>
      </c>
      <c r="L182" s="129"/>
      <c r="M182" s="203" t="s">
        <v>3895</v>
      </c>
      <c r="N182" s="203">
        <v>2017</v>
      </c>
      <c r="O182" s="203" t="s">
        <v>4236</v>
      </c>
    </row>
    <row r="183" spans="1:15" x14ac:dyDescent="0.4">
      <c r="A183" s="33" t="s">
        <v>3276</v>
      </c>
      <c r="B183" s="33" t="s">
        <v>3277</v>
      </c>
      <c r="C183" s="209" t="s">
        <v>2935</v>
      </c>
      <c r="D183" s="209" t="s">
        <v>2946</v>
      </c>
      <c r="E183" s="209" t="s">
        <v>2947</v>
      </c>
      <c r="F183" s="209" t="s">
        <v>3278</v>
      </c>
      <c r="G183" s="210"/>
      <c r="H183" s="210"/>
      <c r="I183" s="210"/>
      <c r="J183" s="210"/>
      <c r="K183" s="211" t="s">
        <v>4241</v>
      </c>
      <c r="L183" s="115"/>
      <c r="M183" s="203" t="s">
        <v>3892</v>
      </c>
      <c r="N183" s="203">
        <v>2007</v>
      </c>
      <c r="O183" s="203" t="s">
        <v>4959</v>
      </c>
    </row>
    <row r="184" spans="1:15" x14ac:dyDescent="0.4">
      <c r="A184" s="43" t="s">
        <v>3279</v>
      </c>
      <c r="B184" s="36" t="s">
        <v>3280</v>
      </c>
      <c r="C184" s="202" t="s">
        <v>2935</v>
      </c>
      <c r="D184" s="202" t="s">
        <v>2970</v>
      </c>
      <c r="E184" s="202" t="s">
        <v>3105</v>
      </c>
      <c r="F184" s="202" t="s">
        <v>3281</v>
      </c>
      <c r="G184" s="202"/>
      <c r="H184" s="202"/>
      <c r="I184" s="202"/>
      <c r="J184" s="202"/>
      <c r="K184" s="211" t="s">
        <v>4241</v>
      </c>
      <c r="L184" s="115"/>
      <c r="M184" s="203" t="s">
        <v>3892</v>
      </c>
      <c r="N184" s="203">
        <v>2013</v>
      </c>
      <c r="O184" s="203" t="s">
        <v>3934</v>
      </c>
    </row>
    <row r="185" spans="1:15" x14ac:dyDescent="0.4">
      <c r="A185" s="33" t="s">
        <v>3282</v>
      </c>
      <c r="B185" s="36" t="s">
        <v>3283</v>
      </c>
      <c r="C185" s="211" t="s">
        <v>2935</v>
      </c>
      <c r="D185" s="211" t="s">
        <v>2946</v>
      </c>
      <c r="E185" s="211" t="s">
        <v>3098</v>
      </c>
      <c r="F185" s="211" t="s">
        <v>3284</v>
      </c>
      <c r="G185" s="211"/>
      <c r="H185" s="211"/>
      <c r="I185" s="211"/>
      <c r="J185" s="211"/>
      <c r="K185" s="211" t="s">
        <v>4241</v>
      </c>
      <c r="L185" s="115"/>
      <c r="M185" s="203"/>
      <c r="N185" s="203"/>
      <c r="O185" s="203"/>
    </row>
    <row r="186" spans="1:15" x14ac:dyDescent="0.4">
      <c r="A186" s="43" t="s">
        <v>3285</v>
      </c>
      <c r="B186" s="36" t="s">
        <v>3286</v>
      </c>
      <c r="C186" s="202" t="s">
        <v>2935</v>
      </c>
      <c r="D186" s="202" t="s">
        <v>2946</v>
      </c>
      <c r="E186" s="202" t="s">
        <v>3006</v>
      </c>
      <c r="F186" s="202" t="s">
        <v>3287</v>
      </c>
      <c r="G186" s="202"/>
      <c r="H186" s="202"/>
      <c r="I186" s="202"/>
      <c r="J186" s="202"/>
      <c r="K186" s="211" t="s">
        <v>4241</v>
      </c>
      <c r="L186" s="115"/>
      <c r="M186" s="203" t="s">
        <v>3892</v>
      </c>
      <c r="N186" s="203">
        <v>2013</v>
      </c>
      <c r="O186" s="203" t="s">
        <v>3934</v>
      </c>
    </row>
    <row r="187" spans="1:15" x14ac:dyDescent="0.4">
      <c r="A187" s="43" t="s">
        <v>3288</v>
      </c>
      <c r="B187" s="36" t="s">
        <v>3289</v>
      </c>
      <c r="C187" s="202" t="s">
        <v>2935</v>
      </c>
      <c r="D187" s="202" t="s">
        <v>2946</v>
      </c>
      <c r="E187" s="202" t="s">
        <v>3006</v>
      </c>
      <c r="F187" s="202" t="s">
        <v>3287</v>
      </c>
      <c r="G187" s="202"/>
      <c r="H187" s="202"/>
      <c r="I187" s="202"/>
      <c r="J187" s="202"/>
      <c r="K187" s="211" t="s">
        <v>4241</v>
      </c>
      <c r="L187" s="115"/>
      <c r="M187" s="203"/>
      <c r="N187" s="203"/>
      <c r="O187" s="203"/>
    </row>
    <row r="188" spans="1:15" x14ac:dyDescent="0.4">
      <c r="A188" s="43" t="s">
        <v>3290</v>
      </c>
      <c r="B188" s="44" t="s">
        <v>3291</v>
      </c>
      <c r="C188" s="215" t="s">
        <v>2935</v>
      </c>
      <c r="D188" s="215" t="s">
        <v>2946</v>
      </c>
      <c r="E188" s="215" t="s">
        <v>2991</v>
      </c>
      <c r="F188" s="215" t="s">
        <v>3292</v>
      </c>
      <c r="G188" s="215"/>
      <c r="H188" s="215"/>
      <c r="I188" s="215"/>
      <c r="J188" s="215"/>
      <c r="K188" s="215" t="s">
        <v>4241</v>
      </c>
      <c r="L188" s="115" t="s">
        <v>3055</v>
      </c>
      <c r="M188" s="203" t="s">
        <v>3892</v>
      </c>
      <c r="N188" s="203">
        <v>2013</v>
      </c>
      <c r="O188" s="203" t="s">
        <v>3934</v>
      </c>
    </row>
    <row r="189" spans="1:15" x14ac:dyDescent="0.4">
      <c r="A189" s="33" t="s">
        <v>3293</v>
      </c>
      <c r="B189" s="208" t="s">
        <v>3294</v>
      </c>
      <c r="C189" s="207" t="s">
        <v>2935</v>
      </c>
      <c r="D189" s="207" t="s">
        <v>2946</v>
      </c>
      <c r="E189" s="207" t="s">
        <v>2951</v>
      </c>
      <c r="F189" s="207" t="s">
        <v>3295</v>
      </c>
      <c r="G189" s="207" t="s">
        <v>587</v>
      </c>
      <c r="H189" s="207" t="s">
        <v>380</v>
      </c>
      <c r="I189" s="207"/>
      <c r="J189" s="207" t="s">
        <v>653</v>
      </c>
      <c r="K189" s="207" t="s">
        <v>4241</v>
      </c>
      <c r="L189" s="203"/>
      <c r="M189" s="203" t="s">
        <v>3895</v>
      </c>
      <c r="N189" s="203">
        <v>2017</v>
      </c>
      <c r="O189" s="203" t="s">
        <v>4236</v>
      </c>
    </row>
    <row r="190" spans="1:15" x14ac:dyDescent="0.4">
      <c r="A190" s="33" t="s">
        <v>3296</v>
      </c>
      <c r="B190" s="36" t="s">
        <v>3297</v>
      </c>
      <c r="C190" s="207" t="s">
        <v>2935</v>
      </c>
      <c r="D190" s="207" t="s">
        <v>2946</v>
      </c>
      <c r="E190" s="207" t="s">
        <v>2951</v>
      </c>
      <c r="F190" s="207" t="s">
        <v>3295</v>
      </c>
      <c r="G190" s="202"/>
      <c r="H190" s="202"/>
      <c r="I190" s="202"/>
      <c r="J190" s="202"/>
      <c r="K190" s="207" t="s">
        <v>4241</v>
      </c>
      <c r="L190" s="115"/>
      <c r="M190" s="203"/>
      <c r="N190" s="203"/>
      <c r="O190" s="203"/>
    </row>
    <row r="191" spans="1:15" x14ac:dyDescent="0.4">
      <c r="A191" s="33" t="s">
        <v>3298</v>
      </c>
      <c r="B191" s="208" t="s">
        <v>3299</v>
      </c>
      <c r="C191" s="207" t="s">
        <v>2935</v>
      </c>
      <c r="D191" s="207" t="s">
        <v>2946</v>
      </c>
      <c r="E191" s="207" t="s">
        <v>2947</v>
      </c>
      <c r="F191" s="207" t="s">
        <v>2975</v>
      </c>
      <c r="G191" s="207" t="s">
        <v>3241</v>
      </c>
      <c r="H191" s="207" t="s">
        <v>639</v>
      </c>
      <c r="I191" s="207"/>
      <c r="J191" s="207" t="s">
        <v>653</v>
      </c>
      <c r="K191" s="207" t="s">
        <v>4241</v>
      </c>
      <c r="L191" s="203"/>
      <c r="M191" s="203" t="s">
        <v>3893</v>
      </c>
      <c r="N191" s="203">
        <v>2008</v>
      </c>
      <c r="O191" s="203" t="s">
        <v>4961</v>
      </c>
    </row>
    <row r="192" spans="1:15" x14ac:dyDescent="0.4">
      <c r="A192" s="33" t="s">
        <v>3300</v>
      </c>
      <c r="B192" s="36" t="s">
        <v>3301</v>
      </c>
      <c r="C192" s="202" t="s">
        <v>2940</v>
      </c>
      <c r="D192" s="202" t="s">
        <v>3302</v>
      </c>
      <c r="E192" s="211" t="s">
        <v>3303</v>
      </c>
      <c r="F192" s="202" t="s">
        <v>3304</v>
      </c>
      <c r="G192" s="202"/>
      <c r="H192" s="202"/>
      <c r="I192" s="202"/>
      <c r="J192" s="202"/>
      <c r="K192" s="207" t="s">
        <v>4241</v>
      </c>
      <c r="L192" s="115"/>
      <c r="M192" s="203"/>
      <c r="N192" s="203"/>
      <c r="O192" s="203"/>
    </row>
    <row r="193" spans="1:15" x14ac:dyDescent="0.4">
      <c r="A193" s="50" t="s">
        <v>4725</v>
      </c>
      <c r="B193" s="51" t="s">
        <v>4724</v>
      </c>
      <c r="C193" s="202" t="s">
        <v>2935</v>
      </c>
      <c r="D193" s="202" t="s">
        <v>2946</v>
      </c>
      <c r="E193" s="211" t="s">
        <v>3098</v>
      </c>
      <c r="F193" s="202" t="s">
        <v>3443</v>
      </c>
      <c r="G193" s="202"/>
      <c r="H193" s="202"/>
      <c r="I193" s="202"/>
      <c r="J193" s="202"/>
      <c r="K193" s="207" t="s">
        <v>4241</v>
      </c>
      <c r="L193" s="115"/>
      <c r="M193" s="203" t="s">
        <v>3899</v>
      </c>
      <c r="N193" s="203">
        <v>2007</v>
      </c>
      <c r="O193" s="203" t="s">
        <v>4764</v>
      </c>
    </row>
    <row r="194" spans="1:15" x14ac:dyDescent="0.4">
      <c r="A194" s="50" t="s">
        <v>4727</v>
      </c>
      <c r="B194" s="51" t="s">
        <v>4726</v>
      </c>
      <c r="C194" s="202" t="s">
        <v>2935</v>
      </c>
      <c r="D194" s="202" t="s">
        <v>2946</v>
      </c>
      <c r="E194" s="211" t="s">
        <v>3098</v>
      </c>
      <c r="F194" s="202" t="s">
        <v>4712</v>
      </c>
      <c r="G194" s="202"/>
      <c r="H194" s="202"/>
      <c r="I194" s="202"/>
      <c r="J194" s="202"/>
      <c r="K194" s="207" t="s">
        <v>4241</v>
      </c>
      <c r="L194" s="115"/>
      <c r="M194" s="203" t="s">
        <v>3899</v>
      </c>
      <c r="N194" s="203">
        <v>2007</v>
      </c>
      <c r="O194" s="203" t="s">
        <v>4764</v>
      </c>
    </row>
    <row r="195" spans="1:15" x14ac:dyDescent="0.4">
      <c r="A195" s="50" t="s">
        <v>4729</v>
      </c>
      <c r="B195" s="51" t="s">
        <v>4728</v>
      </c>
      <c r="C195" s="202" t="s">
        <v>2935</v>
      </c>
      <c r="D195" s="202" t="s">
        <v>2946</v>
      </c>
      <c r="E195" s="211" t="s">
        <v>3098</v>
      </c>
      <c r="F195" s="202" t="s">
        <v>4628</v>
      </c>
      <c r="G195" s="202"/>
      <c r="H195" s="202"/>
      <c r="I195" s="202"/>
      <c r="J195" s="202"/>
      <c r="K195" s="207" t="s">
        <v>4241</v>
      </c>
      <c r="L195" s="115"/>
      <c r="M195" s="203" t="s">
        <v>3899</v>
      </c>
      <c r="N195" s="203">
        <v>2007</v>
      </c>
      <c r="O195" s="203" t="s">
        <v>4764</v>
      </c>
    </row>
    <row r="196" spans="1:15" x14ac:dyDescent="0.4">
      <c r="A196" s="51" t="s">
        <v>4730</v>
      </c>
      <c r="B196" s="51" t="s">
        <v>4730</v>
      </c>
      <c r="C196" s="202" t="s">
        <v>2935</v>
      </c>
      <c r="D196" s="202" t="s">
        <v>2946</v>
      </c>
      <c r="E196" s="211" t="s">
        <v>3098</v>
      </c>
      <c r="F196" s="202" t="s">
        <v>4628</v>
      </c>
      <c r="G196" s="202"/>
      <c r="H196" s="202"/>
      <c r="I196" s="202"/>
      <c r="J196" s="202"/>
      <c r="K196" s="207" t="s">
        <v>4241</v>
      </c>
      <c r="L196" s="115"/>
      <c r="M196" s="203" t="s">
        <v>3895</v>
      </c>
      <c r="N196" s="203">
        <v>2007</v>
      </c>
      <c r="O196" s="203" t="s">
        <v>4764</v>
      </c>
    </row>
    <row r="197" spans="1:15" x14ac:dyDescent="0.4">
      <c r="A197" s="50" t="s">
        <v>4732</v>
      </c>
      <c r="B197" s="51" t="s">
        <v>4731</v>
      </c>
      <c r="C197" s="202" t="s">
        <v>2935</v>
      </c>
      <c r="D197" s="202" t="s">
        <v>2946</v>
      </c>
      <c r="E197" s="211" t="s">
        <v>3098</v>
      </c>
      <c r="F197" s="202" t="s">
        <v>4628</v>
      </c>
      <c r="G197" s="202"/>
      <c r="H197" s="202"/>
      <c r="I197" s="202"/>
      <c r="J197" s="202"/>
      <c r="K197" s="207" t="s">
        <v>4241</v>
      </c>
      <c r="L197" s="115"/>
      <c r="M197" s="203" t="s">
        <v>3899</v>
      </c>
      <c r="N197" s="203">
        <v>2007</v>
      </c>
      <c r="O197" s="203" t="s">
        <v>4764</v>
      </c>
    </row>
    <row r="198" spans="1:15" x14ac:dyDescent="0.4">
      <c r="A198" s="50" t="s">
        <v>4143</v>
      </c>
      <c r="B198" s="51" t="s">
        <v>4142</v>
      </c>
      <c r="C198" s="202" t="s">
        <v>2935</v>
      </c>
      <c r="D198" s="202" t="s">
        <v>2946</v>
      </c>
      <c r="E198" s="211" t="s">
        <v>2991</v>
      </c>
      <c r="F198" s="202" t="s">
        <v>3133</v>
      </c>
      <c r="G198" s="202"/>
      <c r="H198" s="202"/>
      <c r="I198" s="202"/>
      <c r="J198" s="202"/>
      <c r="K198" s="207" t="s">
        <v>4241</v>
      </c>
      <c r="L198" s="115"/>
      <c r="M198" s="203" t="s">
        <v>3895</v>
      </c>
      <c r="N198" s="203">
        <v>2017</v>
      </c>
      <c r="O198" s="203" t="s">
        <v>4236</v>
      </c>
    </row>
    <row r="199" spans="1:15" x14ac:dyDescent="0.4">
      <c r="A199" s="40" t="s">
        <v>3305</v>
      </c>
      <c r="B199" s="41" t="s">
        <v>3306</v>
      </c>
      <c r="C199" s="202" t="s">
        <v>2964</v>
      </c>
      <c r="D199" s="202" t="s">
        <v>2995</v>
      </c>
      <c r="E199" s="202" t="s">
        <v>3307</v>
      </c>
      <c r="F199" s="202" t="s">
        <v>3308</v>
      </c>
      <c r="G199" s="202"/>
      <c r="H199" s="202"/>
      <c r="I199" s="202"/>
      <c r="J199" s="202"/>
      <c r="K199" s="207" t="s">
        <v>4241</v>
      </c>
      <c r="L199" s="203"/>
      <c r="M199" s="203"/>
      <c r="N199" s="203"/>
      <c r="O199" s="203"/>
    </row>
    <row r="200" spans="1:15" x14ac:dyDescent="0.4">
      <c r="A200" s="63" t="s">
        <v>4734</v>
      </c>
      <c r="B200" s="64" t="s">
        <v>4733</v>
      </c>
      <c r="C200" s="202" t="s">
        <v>2935</v>
      </c>
      <c r="D200" s="202" t="s">
        <v>2946</v>
      </c>
      <c r="E200" s="202" t="s">
        <v>3098</v>
      </c>
      <c r="F200" s="202" t="s">
        <v>3443</v>
      </c>
      <c r="G200" s="202"/>
      <c r="H200" s="202"/>
      <c r="I200" s="202"/>
      <c r="J200" s="202"/>
      <c r="K200" s="207" t="s">
        <v>4241</v>
      </c>
      <c r="L200" s="203"/>
      <c r="M200" s="203" t="s">
        <v>3899</v>
      </c>
      <c r="N200" s="203">
        <v>2007</v>
      </c>
      <c r="O200" s="203" t="s">
        <v>4764</v>
      </c>
    </row>
    <row r="201" spans="1:15" x14ac:dyDescent="0.4">
      <c r="A201" s="33" t="s">
        <v>3309</v>
      </c>
      <c r="B201" s="36" t="s">
        <v>3310</v>
      </c>
      <c r="C201" s="202" t="s">
        <v>2935</v>
      </c>
      <c r="D201" s="202" t="s">
        <v>2946</v>
      </c>
      <c r="E201" s="202" t="s">
        <v>2991</v>
      </c>
      <c r="F201" s="202" t="s">
        <v>3133</v>
      </c>
      <c r="G201" s="202"/>
      <c r="H201" s="202"/>
      <c r="I201" s="202"/>
      <c r="J201" s="202"/>
      <c r="K201" s="207" t="s">
        <v>4241</v>
      </c>
      <c r="L201" s="115"/>
      <c r="M201" s="203" t="s">
        <v>3895</v>
      </c>
      <c r="N201" s="203">
        <v>2017</v>
      </c>
      <c r="O201" s="203" t="s">
        <v>4236</v>
      </c>
    </row>
    <row r="202" spans="1:15" x14ac:dyDescent="0.4">
      <c r="A202" s="33" t="s">
        <v>3311</v>
      </c>
      <c r="B202" s="36" t="s">
        <v>3312</v>
      </c>
      <c r="C202" s="202" t="s">
        <v>2935</v>
      </c>
      <c r="D202" s="202" t="s">
        <v>2946</v>
      </c>
      <c r="E202" s="202" t="s">
        <v>2991</v>
      </c>
      <c r="F202" s="202" t="s">
        <v>3133</v>
      </c>
      <c r="G202" s="202"/>
      <c r="H202" s="202"/>
      <c r="I202" s="202"/>
      <c r="J202" s="202"/>
      <c r="K202" s="207" t="s">
        <v>4241</v>
      </c>
      <c r="L202" s="115"/>
      <c r="M202" s="203" t="s">
        <v>3891</v>
      </c>
      <c r="N202" s="203">
        <v>2011</v>
      </c>
      <c r="O202" s="203" t="s">
        <v>4233</v>
      </c>
    </row>
    <row r="203" spans="1:15" x14ac:dyDescent="0.4">
      <c r="A203" s="33" t="s">
        <v>3313</v>
      </c>
      <c r="B203" s="36" t="s">
        <v>3314</v>
      </c>
      <c r="C203" s="202" t="s">
        <v>2935</v>
      </c>
      <c r="D203" s="202" t="s">
        <v>2946</v>
      </c>
      <c r="E203" s="202" t="s">
        <v>2991</v>
      </c>
      <c r="F203" s="202" t="s">
        <v>3133</v>
      </c>
      <c r="G203" s="202"/>
      <c r="H203" s="202"/>
      <c r="I203" s="202"/>
      <c r="J203" s="202"/>
      <c r="K203" s="207" t="s">
        <v>4241</v>
      </c>
      <c r="L203" s="115"/>
      <c r="M203" s="203" t="s">
        <v>3891</v>
      </c>
      <c r="N203" s="203">
        <v>2011</v>
      </c>
      <c r="O203" s="203" t="s">
        <v>4233</v>
      </c>
    </row>
    <row r="204" spans="1:15" x14ac:dyDescent="0.4">
      <c r="A204" s="33" t="s">
        <v>3316</v>
      </c>
      <c r="B204" s="36" t="s">
        <v>3317</v>
      </c>
      <c r="C204" s="209" t="s">
        <v>2935</v>
      </c>
      <c r="D204" s="209" t="s">
        <v>2946</v>
      </c>
      <c r="E204" s="209" t="s">
        <v>2947</v>
      </c>
      <c r="F204" s="209" t="s">
        <v>3318</v>
      </c>
      <c r="G204" s="210"/>
      <c r="H204" s="210"/>
      <c r="I204" s="210"/>
      <c r="J204" s="210"/>
      <c r="K204" s="207" t="s">
        <v>4241</v>
      </c>
      <c r="L204" s="115"/>
      <c r="M204" s="203"/>
      <c r="N204" s="203"/>
      <c r="O204" s="203"/>
    </row>
    <row r="205" spans="1:15" x14ac:dyDescent="0.4">
      <c r="A205" s="33" t="s">
        <v>3319</v>
      </c>
      <c r="B205" s="36" t="s">
        <v>3320</v>
      </c>
      <c r="C205" s="202" t="s">
        <v>3149</v>
      </c>
      <c r="D205" s="202" t="s">
        <v>3321</v>
      </c>
      <c r="E205" s="202" t="s">
        <v>3322</v>
      </c>
      <c r="F205" s="202" t="s">
        <v>3323</v>
      </c>
      <c r="G205" s="202"/>
      <c r="H205" s="202"/>
      <c r="I205" s="202"/>
      <c r="J205" s="202"/>
      <c r="K205" s="207" t="s">
        <v>4241</v>
      </c>
      <c r="L205" s="115"/>
      <c r="M205" s="203" t="s">
        <v>3894</v>
      </c>
      <c r="N205" s="203">
        <v>2011</v>
      </c>
      <c r="O205" s="203" t="s">
        <v>4449</v>
      </c>
    </row>
    <row r="206" spans="1:15" x14ac:dyDescent="0.4">
      <c r="A206" s="50" t="s">
        <v>4736</v>
      </c>
      <c r="B206" s="51" t="s">
        <v>4735</v>
      </c>
      <c r="C206" s="202" t="s">
        <v>2935</v>
      </c>
      <c r="D206" s="202" t="s">
        <v>2946</v>
      </c>
      <c r="E206" s="202" t="s">
        <v>3098</v>
      </c>
      <c r="F206" s="202" t="s">
        <v>4684</v>
      </c>
      <c r="G206" s="202"/>
      <c r="H206" s="202"/>
      <c r="I206" s="202"/>
      <c r="J206" s="202"/>
      <c r="K206" s="207" t="s">
        <v>4241</v>
      </c>
      <c r="L206" s="115"/>
      <c r="M206" s="203" t="s">
        <v>3899</v>
      </c>
      <c r="N206" s="203">
        <v>2007</v>
      </c>
      <c r="O206" s="203" t="s">
        <v>4764</v>
      </c>
    </row>
    <row r="207" spans="1:15" x14ac:dyDescent="0.4">
      <c r="A207" s="50" t="s">
        <v>4738</v>
      </c>
      <c r="B207" s="51" t="s">
        <v>4737</v>
      </c>
      <c r="C207" s="202" t="s">
        <v>2935</v>
      </c>
      <c r="D207" s="202" t="s">
        <v>2946</v>
      </c>
      <c r="E207" s="202" t="s">
        <v>3098</v>
      </c>
      <c r="F207" s="202" t="s">
        <v>4684</v>
      </c>
      <c r="G207" s="202"/>
      <c r="H207" s="202"/>
      <c r="I207" s="202"/>
      <c r="J207" s="202"/>
      <c r="K207" s="207" t="s">
        <v>4241</v>
      </c>
      <c r="L207" s="115"/>
      <c r="M207" s="203" t="s">
        <v>3899</v>
      </c>
      <c r="N207" s="203">
        <v>2007</v>
      </c>
      <c r="O207" s="203" t="s">
        <v>4764</v>
      </c>
    </row>
    <row r="208" spans="1:15" x14ac:dyDescent="0.4">
      <c r="A208" s="50" t="s">
        <v>4740</v>
      </c>
      <c r="B208" s="51" t="s">
        <v>4739</v>
      </c>
      <c r="C208" s="202" t="s">
        <v>2935</v>
      </c>
      <c r="D208" s="202" t="s">
        <v>2946</v>
      </c>
      <c r="E208" s="202" t="s">
        <v>3098</v>
      </c>
      <c r="F208" s="202" t="s">
        <v>4628</v>
      </c>
      <c r="G208" s="202"/>
      <c r="H208" s="202"/>
      <c r="I208" s="202"/>
      <c r="J208" s="202"/>
      <c r="K208" s="207" t="s">
        <v>4241</v>
      </c>
      <c r="L208" s="115"/>
      <c r="M208" s="203" t="s">
        <v>3894</v>
      </c>
      <c r="N208" s="203">
        <v>2007</v>
      </c>
      <c r="O208" s="203" t="s">
        <v>4764</v>
      </c>
    </row>
    <row r="209" spans="1:15" x14ac:dyDescent="0.4">
      <c r="A209" s="51" t="s">
        <v>4741</v>
      </c>
      <c r="B209" s="51" t="s">
        <v>4741</v>
      </c>
      <c r="C209" s="202" t="s">
        <v>2935</v>
      </c>
      <c r="D209" s="202" t="s">
        <v>2946</v>
      </c>
      <c r="E209" s="202" t="s">
        <v>3098</v>
      </c>
      <c r="F209" s="202" t="s">
        <v>3443</v>
      </c>
      <c r="G209" s="202"/>
      <c r="H209" s="202"/>
      <c r="I209" s="202"/>
      <c r="J209" s="202"/>
      <c r="K209" s="207" t="s">
        <v>4241</v>
      </c>
      <c r="L209" s="115"/>
      <c r="M209" s="203" t="s">
        <v>3899</v>
      </c>
      <c r="N209" s="203">
        <v>2007</v>
      </c>
      <c r="O209" s="203" t="s">
        <v>4764</v>
      </c>
    </row>
    <row r="210" spans="1:15" x14ac:dyDescent="0.4">
      <c r="A210" s="50" t="s">
        <v>4193</v>
      </c>
      <c r="B210" s="51" t="s">
        <v>4192</v>
      </c>
      <c r="C210" s="210" t="s">
        <v>2935</v>
      </c>
      <c r="D210" s="209" t="s">
        <v>2946</v>
      </c>
      <c r="E210" s="209" t="s">
        <v>2980</v>
      </c>
      <c r="F210" s="209" t="s">
        <v>3261</v>
      </c>
      <c r="G210" s="209" t="s">
        <v>621</v>
      </c>
      <c r="H210" s="209" t="s">
        <v>639</v>
      </c>
      <c r="I210" s="209"/>
      <c r="J210" s="209" t="s">
        <v>653</v>
      </c>
      <c r="K210" s="207" t="s">
        <v>4241</v>
      </c>
      <c r="L210" s="115"/>
      <c r="M210" s="203" t="s">
        <v>3895</v>
      </c>
      <c r="N210" s="203">
        <v>2017</v>
      </c>
      <c r="O210" s="203" t="s">
        <v>4236</v>
      </c>
    </row>
    <row r="211" spans="1:15" x14ac:dyDescent="0.4">
      <c r="A211" s="33" t="s">
        <v>3324</v>
      </c>
      <c r="B211" s="36" t="s">
        <v>3325</v>
      </c>
      <c r="C211" s="202" t="s">
        <v>2935</v>
      </c>
      <c r="D211" s="202" t="s">
        <v>2946</v>
      </c>
      <c r="E211" s="202" t="s">
        <v>2991</v>
      </c>
      <c r="F211" s="202" t="s">
        <v>3133</v>
      </c>
      <c r="G211" s="202"/>
      <c r="H211" s="202"/>
      <c r="I211" s="202"/>
      <c r="J211" s="202"/>
      <c r="K211" s="207" t="s">
        <v>4241</v>
      </c>
      <c r="L211" s="115"/>
      <c r="M211" s="203" t="s">
        <v>3891</v>
      </c>
      <c r="N211" s="203">
        <v>2011</v>
      </c>
      <c r="O211" s="203" t="s">
        <v>4233</v>
      </c>
    </row>
    <row r="212" spans="1:15" x14ac:dyDescent="0.4">
      <c r="A212" s="50" t="s">
        <v>4145</v>
      </c>
      <c r="B212" s="51" t="s">
        <v>4144</v>
      </c>
      <c r="C212" s="202" t="s">
        <v>2935</v>
      </c>
      <c r="D212" s="202" t="s">
        <v>2946</v>
      </c>
      <c r="E212" s="202" t="s">
        <v>2991</v>
      </c>
      <c r="F212" s="202" t="s">
        <v>3133</v>
      </c>
      <c r="G212" s="202"/>
      <c r="H212" s="202"/>
      <c r="I212" s="202"/>
      <c r="J212" s="202"/>
      <c r="K212" s="207" t="s">
        <v>4241</v>
      </c>
      <c r="L212" s="115"/>
      <c r="M212" s="203" t="s">
        <v>3895</v>
      </c>
      <c r="N212" s="203">
        <v>2017</v>
      </c>
      <c r="O212" s="203" t="s">
        <v>4236</v>
      </c>
    </row>
    <row r="213" spans="1:15" x14ac:dyDescent="0.4">
      <c r="A213" s="50" t="s">
        <v>4743</v>
      </c>
      <c r="B213" s="51" t="s">
        <v>4742</v>
      </c>
      <c r="C213" s="202" t="s">
        <v>2935</v>
      </c>
      <c r="D213" s="202" t="s">
        <v>2946</v>
      </c>
      <c r="E213" s="202" t="s">
        <v>3098</v>
      </c>
      <c r="F213" s="202" t="s">
        <v>3443</v>
      </c>
      <c r="G213" s="202"/>
      <c r="H213" s="202"/>
      <c r="I213" s="202"/>
      <c r="J213" s="202"/>
      <c r="K213" s="207" t="s">
        <v>4241</v>
      </c>
      <c r="L213" s="115"/>
      <c r="M213" s="203" t="s">
        <v>3894</v>
      </c>
      <c r="N213" s="203">
        <v>2007</v>
      </c>
      <c r="O213" s="203" t="s">
        <v>4764</v>
      </c>
    </row>
    <row r="214" spans="1:15" x14ac:dyDescent="0.4">
      <c r="A214" s="51" t="s">
        <v>4744</v>
      </c>
      <c r="B214" s="51" t="s">
        <v>4744</v>
      </c>
      <c r="C214" s="202" t="s">
        <v>2935</v>
      </c>
      <c r="D214" s="202" t="s">
        <v>2946</v>
      </c>
      <c r="E214" s="202" t="s">
        <v>3098</v>
      </c>
      <c r="F214" s="202" t="s">
        <v>3443</v>
      </c>
      <c r="G214" s="202"/>
      <c r="H214" s="202"/>
      <c r="I214" s="202"/>
      <c r="J214" s="202"/>
      <c r="K214" s="207" t="s">
        <v>4241</v>
      </c>
      <c r="L214" s="115"/>
      <c r="M214" s="203" t="s">
        <v>3894</v>
      </c>
      <c r="N214" s="203">
        <v>2007</v>
      </c>
      <c r="O214" s="203" t="s">
        <v>4764</v>
      </c>
    </row>
    <row r="215" spans="1:15" x14ac:dyDescent="0.4">
      <c r="A215" s="51" t="s">
        <v>4745</v>
      </c>
      <c r="B215" s="51" t="s">
        <v>4745</v>
      </c>
      <c r="C215" s="202" t="s">
        <v>2935</v>
      </c>
      <c r="D215" s="202" t="s">
        <v>2946</v>
      </c>
      <c r="E215" s="202" t="s">
        <v>3098</v>
      </c>
      <c r="F215" s="202" t="s">
        <v>3443</v>
      </c>
      <c r="G215" s="202"/>
      <c r="H215" s="202"/>
      <c r="I215" s="202"/>
      <c r="J215" s="202"/>
      <c r="K215" s="207" t="s">
        <v>4241</v>
      </c>
      <c r="L215" s="115"/>
      <c r="M215" s="203" t="s">
        <v>3896</v>
      </c>
      <c r="N215" s="203">
        <v>2007</v>
      </c>
      <c r="O215" s="203" t="s">
        <v>4764</v>
      </c>
    </row>
    <row r="216" spans="1:15" x14ac:dyDescent="0.4">
      <c r="A216" s="50" t="s">
        <v>4749</v>
      </c>
      <c r="B216" s="51" t="s">
        <v>4746</v>
      </c>
      <c r="C216" s="202" t="s">
        <v>2935</v>
      </c>
      <c r="D216" s="202" t="s">
        <v>2946</v>
      </c>
      <c r="E216" s="202" t="s">
        <v>3098</v>
      </c>
      <c r="F216" s="202" t="s">
        <v>3443</v>
      </c>
      <c r="G216" s="202"/>
      <c r="H216" s="202"/>
      <c r="I216" s="202"/>
      <c r="J216" s="202"/>
      <c r="K216" s="207" t="s">
        <v>4241</v>
      </c>
      <c r="L216" s="115"/>
      <c r="M216" s="203" t="s">
        <v>3899</v>
      </c>
      <c r="N216" s="203">
        <v>2007</v>
      </c>
      <c r="O216" s="203" t="s">
        <v>4764</v>
      </c>
    </row>
    <row r="217" spans="1:15" x14ac:dyDescent="0.4">
      <c r="A217" s="50" t="s">
        <v>4748</v>
      </c>
      <c r="B217" s="51" t="s">
        <v>4747</v>
      </c>
      <c r="C217" s="202" t="s">
        <v>2935</v>
      </c>
      <c r="D217" s="202" t="s">
        <v>2946</v>
      </c>
      <c r="E217" s="202" t="s">
        <v>3098</v>
      </c>
      <c r="F217" s="202" t="s">
        <v>3443</v>
      </c>
      <c r="G217" s="202"/>
      <c r="H217" s="202"/>
      <c r="I217" s="202"/>
      <c r="J217" s="202"/>
      <c r="K217" s="207" t="s">
        <v>4241</v>
      </c>
      <c r="L217" s="115"/>
      <c r="M217" s="203" t="s">
        <v>3896</v>
      </c>
      <c r="N217" s="203">
        <v>2007</v>
      </c>
      <c r="O217" s="203" t="s">
        <v>4764</v>
      </c>
    </row>
    <row r="218" spans="1:15" x14ac:dyDescent="0.4">
      <c r="A218" s="51" t="s">
        <v>4750</v>
      </c>
      <c r="B218" s="51" t="s">
        <v>4750</v>
      </c>
      <c r="C218" s="202" t="s">
        <v>2935</v>
      </c>
      <c r="D218" s="202" t="s">
        <v>2946</v>
      </c>
      <c r="E218" s="202" t="s">
        <v>3098</v>
      </c>
      <c r="F218" s="202" t="s">
        <v>3443</v>
      </c>
      <c r="G218" s="202"/>
      <c r="H218" s="202"/>
      <c r="I218" s="202"/>
      <c r="J218" s="202"/>
      <c r="K218" s="207" t="s">
        <v>4241</v>
      </c>
      <c r="L218" s="115"/>
      <c r="M218" s="203" t="s">
        <v>3899</v>
      </c>
      <c r="N218" s="203">
        <v>2007</v>
      </c>
      <c r="O218" s="203" t="s">
        <v>4764</v>
      </c>
    </row>
    <row r="219" spans="1:15" x14ac:dyDescent="0.4">
      <c r="A219" s="51" t="s">
        <v>4751</v>
      </c>
      <c r="B219" s="51" t="s">
        <v>4751</v>
      </c>
      <c r="C219" s="202" t="s">
        <v>2935</v>
      </c>
      <c r="D219" s="202" t="s">
        <v>2946</v>
      </c>
      <c r="E219" s="202" t="s">
        <v>3098</v>
      </c>
      <c r="F219" s="202" t="s">
        <v>3443</v>
      </c>
      <c r="G219" s="202"/>
      <c r="H219" s="202"/>
      <c r="I219" s="202"/>
      <c r="J219" s="202"/>
      <c r="K219" s="207" t="s">
        <v>4241</v>
      </c>
      <c r="L219" s="115"/>
      <c r="M219" s="203" t="s">
        <v>3899</v>
      </c>
      <c r="N219" s="203">
        <v>2007</v>
      </c>
      <c r="O219" s="203" t="s">
        <v>4764</v>
      </c>
    </row>
    <row r="220" spans="1:15" x14ac:dyDescent="0.4">
      <c r="A220" s="50" t="s">
        <v>4753</v>
      </c>
      <c r="B220" s="51" t="s">
        <v>4752</v>
      </c>
      <c r="C220" s="202" t="s">
        <v>2935</v>
      </c>
      <c r="D220" s="202" t="s">
        <v>2946</v>
      </c>
      <c r="E220" s="202" t="s">
        <v>3098</v>
      </c>
      <c r="F220" s="202" t="s">
        <v>3443</v>
      </c>
      <c r="G220" s="202"/>
      <c r="H220" s="202"/>
      <c r="I220" s="202"/>
      <c r="J220" s="202"/>
      <c r="K220" s="207" t="s">
        <v>4241</v>
      </c>
      <c r="L220" s="115"/>
      <c r="M220" s="203" t="s">
        <v>3894</v>
      </c>
      <c r="N220" s="203">
        <v>2007</v>
      </c>
      <c r="O220" s="203" t="s">
        <v>4764</v>
      </c>
    </row>
    <row r="221" spans="1:15" x14ac:dyDescent="0.4">
      <c r="A221" s="50" t="s">
        <v>4755</v>
      </c>
      <c r="B221" s="51" t="s">
        <v>4754</v>
      </c>
      <c r="C221" s="202" t="s">
        <v>2935</v>
      </c>
      <c r="D221" s="202" t="s">
        <v>2946</v>
      </c>
      <c r="E221" s="202" t="s">
        <v>3098</v>
      </c>
      <c r="F221" s="202" t="s">
        <v>4635</v>
      </c>
      <c r="G221" s="202"/>
      <c r="H221" s="202"/>
      <c r="I221" s="202"/>
      <c r="J221" s="202"/>
      <c r="K221" s="207" t="s">
        <v>4241</v>
      </c>
      <c r="L221" s="115"/>
      <c r="M221" s="203" t="s">
        <v>3899</v>
      </c>
      <c r="N221" s="203">
        <v>2007</v>
      </c>
      <c r="O221" s="203" t="s">
        <v>4764</v>
      </c>
    </row>
    <row r="222" spans="1:15" x14ac:dyDescent="0.4">
      <c r="A222" s="50" t="s">
        <v>4757</v>
      </c>
      <c r="B222" s="51" t="s">
        <v>4756</v>
      </c>
      <c r="C222" s="202" t="s">
        <v>2935</v>
      </c>
      <c r="D222" s="202" t="s">
        <v>2946</v>
      </c>
      <c r="E222" s="202" t="s">
        <v>3098</v>
      </c>
      <c r="F222" s="202" t="s">
        <v>3443</v>
      </c>
      <c r="G222" s="202"/>
      <c r="H222" s="202"/>
      <c r="I222" s="202"/>
      <c r="J222" s="202"/>
      <c r="K222" s="207" t="s">
        <v>4241</v>
      </c>
      <c r="L222" s="115"/>
      <c r="M222" s="203" t="s">
        <v>3899</v>
      </c>
      <c r="N222" s="203">
        <v>2007</v>
      </c>
      <c r="O222" s="203" t="s">
        <v>4764</v>
      </c>
    </row>
    <row r="223" spans="1:15" x14ac:dyDescent="0.4">
      <c r="A223" s="40" t="s">
        <v>3326</v>
      </c>
      <c r="B223" s="41" t="s">
        <v>3327</v>
      </c>
      <c r="C223" s="202" t="s">
        <v>3188</v>
      </c>
      <c r="D223" s="202" t="s">
        <v>3222</v>
      </c>
      <c r="E223" s="202" t="s">
        <v>3328</v>
      </c>
      <c r="F223" s="202" t="s">
        <v>3329</v>
      </c>
      <c r="G223" s="202"/>
      <c r="H223" s="202"/>
      <c r="I223" s="202"/>
      <c r="J223" s="202"/>
      <c r="K223" s="207" t="s">
        <v>4241</v>
      </c>
      <c r="L223" s="203"/>
      <c r="M223" s="203" t="s">
        <v>3892</v>
      </c>
      <c r="N223" s="203">
        <v>2014</v>
      </c>
      <c r="O223" s="203" t="s">
        <v>3925</v>
      </c>
    </row>
    <row r="224" spans="1:15" x14ac:dyDescent="0.4">
      <c r="A224" s="64" t="s">
        <v>4758</v>
      </c>
      <c r="B224" s="64" t="s">
        <v>4758</v>
      </c>
      <c r="C224" s="202" t="s">
        <v>2935</v>
      </c>
      <c r="D224" s="202" t="s">
        <v>2946</v>
      </c>
      <c r="E224" s="202" t="s">
        <v>3098</v>
      </c>
      <c r="F224" s="202" t="s">
        <v>4662</v>
      </c>
      <c r="G224" s="202"/>
      <c r="H224" s="202"/>
      <c r="I224" s="202"/>
      <c r="J224" s="202"/>
      <c r="K224" s="207" t="s">
        <v>4241</v>
      </c>
      <c r="L224" s="203"/>
      <c r="M224" s="203" t="s">
        <v>3899</v>
      </c>
      <c r="N224" s="203">
        <v>2007</v>
      </c>
      <c r="O224" s="203" t="s">
        <v>4764</v>
      </c>
    </row>
    <row r="225" spans="1:15" x14ac:dyDescent="0.4">
      <c r="A225" s="33" t="s">
        <v>3330</v>
      </c>
      <c r="B225" s="36" t="s">
        <v>3331</v>
      </c>
      <c r="C225" s="202" t="s">
        <v>2935</v>
      </c>
      <c r="D225" s="202" t="s">
        <v>2946</v>
      </c>
      <c r="E225" s="202" t="s">
        <v>3332</v>
      </c>
      <c r="F225" s="202" t="s">
        <v>3333</v>
      </c>
      <c r="G225" s="202"/>
      <c r="H225" s="202"/>
      <c r="I225" s="202"/>
      <c r="J225" s="202"/>
      <c r="K225" s="207" t="s">
        <v>4241</v>
      </c>
      <c r="L225" s="115"/>
      <c r="M225" s="203" t="s">
        <v>3895</v>
      </c>
      <c r="N225" s="203">
        <v>2017</v>
      </c>
      <c r="O225" s="203" t="s">
        <v>4236</v>
      </c>
    </row>
    <row r="226" spans="1:15" x14ac:dyDescent="0.4">
      <c r="A226" s="33" t="s">
        <v>3335</v>
      </c>
      <c r="B226" s="36" t="s">
        <v>3336</v>
      </c>
      <c r="C226" s="202" t="s">
        <v>2940</v>
      </c>
      <c r="D226" s="202" t="s">
        <v>2941</v>
      </c>
      <c r="E226" s="202" t="s">
        <v>3039</v>
      </c>
      <c r="F226" s="202" t="s">
        <v>3337</v>
      </c>
      <c r="G226" s="202"/>
      <c r="H226" s="202"/>
      <c r="I226" s="202"/>
      <c r="J226" s="202"/>
      <c r="K226" s="207" t="s">
        <v>4241</v>
      </c>
      <c r="L226" s="115"/>
      <c r="M226" s="203"/>
      <c r="N226" s="203"/>
      <c r="O226" s="203"/>
    </row>
    <row r="227" spans="1:15" x14ac:dyDescent="0.4">
      <c r="A227" s="50" t="s">
        <v>4760</v>
      </c>
      <c r="B227" s="51" t="s">
        <v>4759</v>
      </c>
      <c r="C227" s="202" t="s">
        <v>2935</v>
      </c>
      <c r="D227" s="202" t="s">
        <v>2946</v>
      </c>
      <c r="E227" s="202" t="s">
        <v>3098</v>
      </c>
      <c r="F227" s="202" t="s">
        <v>3443</v>
      </c>
      <c r="G227" s="202"/>
      <c r="H227" s="202"/>
      <c r="I227" s="202"/>
      <c r="J227" s="202"/>
      <c r="K227" s="207" t="s">
        <v>4241</v>
      </c>
      <c r="L227" s="115"/>
      <c r="M227" s="203" t="s">
        <v>3899</v>
      </c>
      <c r="N227" s="203">
        <v>2007</v>
      </c>
      <c r="O227" s="203" t="s">
        <v>4764</v>
      </c>
    </row>
    <row r="228" spans="1:15" x14ac:dyDescent="0.4">
      <c r="A228" s="217" t="s">
        <v>3966</v>
      </c>
      <c r="B228" s="51" t="s">
        <v>4106</v>
      </c>
      <c r="C228" s="209" t="s">
        <v>2935</v>
      </c>
      <c r="D228" s="209" t="s">
        <v>2946</v>
      </c>
      <c r="E228" s="209" t="s">
        <v>2947</v>
      </c>
      <c r="F228" s="209" t="s">
        <v>3967</v>
      </c>
      <c r="G228" s="209" t="s">
        <v>616</v>
      </c>
      <c r="H228" s="209" t="s">
        <v>639</v>
      </c>
      <c r="I228" s="209"/>
      <c r="J228" s="209" t="s">
        <v>653</v>
      </c>
      <c r="K228" s="207" t="s">
        <v>4241</v>
      </c>
      <c r="L228" s="115"/>
      <c r="M228" s="203" t="s">
        <v>3895</v>
      </c>
      <c r="N228" s="203">
        <v>2017</v>
      </c>
      <c r="O228" s="203" t="s">
        <v>4236</v>
      </c>
    </row>
    <row r="229" spans="1:15" x14ac:dyDescent="0.4">
      <c r="A229" s="33" t="s">
        <v>3338</v>
      </c>
      <c r="B229" s="36" t="s">
        <v>3339</v>
      </c>
      <c r="C229" s="202" t="s">
        <v>2935</v>
      </c>
      <c r="D229" s="202" t="s">
        <v>2970</v>
      </c>
      <c r="E229" s="202" t="s">
        <v>2971</v>
      </c>
      <c r="F229" s="202" t="s">
        <v>3340</v>
      </c>
      <c r="G229" s="202"/>
      <c r="H229" s="202"/>
      <c r="I229" s="202"/>
      <c r="J229" s="202"/>
      <c r="K229" s="207" t="s">
        <v>4241</v>
      </c>
      <c r="L229" s="115"/>
      <c r="M229" s="203" t="s">
        <v>3892</v>
      </c>
      <c r="N229" s="203">
        <v>2013</v>
      </c>
      <c r="O229" s="203" t="s">
        <v>3934</v>
      </c>
    </row>
    <row r="230" spans="1:15" x14ac:dyDescent="0.4">
      <c r="A230" s="50" t="s">
        <v>4111</v>
      </c>
      <c r="B230" s="51" t="s">
        <v>4112</v>
      </c>
      <c r="C230" s="209" t="s">
        <v>2935</v>
      </c>
      <c r="D230" s="209" t="s">
        <v>2946</v>
      </c>
      <c r="E230" s="209" t="s">
        <v>2947</v>
      </c>
      <c r="F230" s="209" t="s">
        <v>3576</v>
      </c>
      <c r="G230" s="209" t="s">
        <v>597</v>
      </c>
      <c r="H230" s="209" t="s">
        <v>639</v>
      </c>
      <c r="I230" s="209"/>
      <c r="J230" s="209" t="s">
        <v>638</v>
      </c>
      <c r="K230" s="207" t="s">
        <v>4241</v>
      </c>
      <c r="L230" s="115"/>
      <c r="M230" s="203" t="s">
        <v>3895</v>
      </c>
      <c r="N230" s="203">
        <v>2017</v>
      </c>
      <c r="O230" s="203" t="s">
        <v>4236</v>
      </c>
    </row>
    <row r="231" spans="1:15" x14ac:dyDescent="0.4">
      <c r="A231" s="33" t="s">
        <v>3341</v>
      </c>
      <c r="B231" s="36" t="s">
        <v>3342</v>
      </c>
      <c r="C231" s="202" t="s">
        <v>2935</v>
      </c>
      <c r="D231" s="202" t="s">
        <v>2946</v>
      </c>
      <c r="E231" s="202" t="s">
        <v>3006</v>
      </c>
      <c r="F231" s="202" t="s">
        <v>3013</v>
      </c>
      <c r="G231" s="202"/>
      <c r="H231" s="202"/>
      <c r="I231" s="202"/>
      <c r="J231" s="202"/>
      <c r="K231" s="207" t="s">
        <v>4241</v>
      </c>
      <c r="L231" s="115"/>
      <c r="M231" s="203" t="s">
        <v>3899</v>
      </c>
      <c r="N231" s="203">
        <v>2007</v>
      </c>
      <c r="O231" s="203" t="s">
        <v>4961</v>
      </c>
    </row>
    <row r="232" spans="1:15" x14ac:dyDescent="0.4">
      <c r="A232" s="33" t="s">
        <v>3343</v>
      </c>
      <c r="B232" s="36" t="s">
        <v>3344</v>
      </c>
      <c r="C232" s="202" t="s">
        <v>2935</v>
      </c>
      <c r="D232" s="202" t="s">
        <v>2946</v>
      </c>
      <c r="E232" s="202" t="s">
        <v>3006</v>
      </c>
      <c r="F232" s="202" t="s">
        <v>3013</v>
      </c>
      <c r="G232" s="202"/>
      <c r="H232" s="202"/>
      <c r="I232" s="202"/>
      <c r="J232" s="202"/>
      <c r="K232" s="207" t="s">
        <v>4241</v>
      </c>
      <c r="L232" s="115"/>
      <c r="M232" s="203" t="s">
        <v>3894</v>
      </c>
      <c r="N232" s="203">
        <v>2008</v>
      </c>
      <c r="O232" s="203" t="s">
        <v>4961</v>
      </c>
    </row>
    <row r="233" spans="1:15" x14ac:dyDescent="0.4">
      <c r="A233" s="51" t="s">
        <v>4761</v>
      </c>
      <c r="B233" s="51" t="s">
        <v>4761</v>
      </c>
      <c r="C233" s="202" t="s">
        <v>2935</v>
      </c>
      <c r="D233" s="202" t="s">
        <v>2946</v>
      </c>
      <c r="E233" s="202" t="s">
        <v>3098</v>
      </c>
      <c r="F233" s="202" t="s">
        <v>4684</v>
      </c>
      <c r="G233" s="202"/>
      <c r="H233" s="202"/>
      <c r="I233" s="202"/>
      <c r="J233" s="202"/>
      <c r="K233" s="207" t="s">
        <v>4241</v>
      </c>
      <c r="L233" s="115"/>
      <c r="M233" s="203" t="s">
        <v>3899</v>
      </c>
      <c r="N233" s="203">
        <v>2007</v>
      </c>
      <c r="O233" s="203" t="s">
        <v>4764</v>
      </c>
    </row>
    <row r="234" spans="1:15" x14ac:dyDescent="0.4">
      <c r="A234" s="50" t="s">
        <v>4451</v>
      </c>
      <c r="B234" s="51" t="s">
        <v>4450</v>
      </c>
      <c r="C234" s="202" t="s">
        <v>3149</v>
      </c>
      <c r="D234" s="202" t="s">
        <v>3321</v>
      </c>
      <c r="E234" s="202" t="s">
        <v>3345</v>
      </c>
      <c r="F234" s="202" t="s">
        <v>3346</v>
      </c>
      <c r="G234" s="202"/>
      <c r="H234" s="202"/>
      <c r="I234" s="202"/>
      <c r="J234" s="202"/>
      <c r="K234" s="207" t="s">
        <v>4241</v>
      </c>
      <c r="L234" s="115"/>
      <c r="M234" s="203" t="s">
        <v>3894</v>
      </c>
      <c r="N234" s="203">
        <v>2011</v>
      </c>
      <c r="O234" s="203" t="s">
        <v>4449</v>
      </c>
    </row>
    <row r="235" spans="1:15" x14ac:dyDescent="0.4">
      <c r="A235" s="33" t="s">
        <v>3347</v>
      </c>
      <c r="B235" s="208" t="s">
        <v>3348</v>
      </c>
      <c r="C235" s="207" t="s">
        <v>2935</v>
      </c>
      <c r="D235" s="207" t="s">
        <v>2946</v>
      </c>
      <c r="E235" s="207" t="s">
        <v>2947</v>
      </c>
      <c r="F235" s="207" t="s">
        <v>3216</v>
      </c>
      <c r="G235" s="207" t="s">
        <v>587</v>
      </c>
      <c r="H235" s="207" t="s">
        <v>639</v>
      </c>
      <c r="I235" s="207"/>
      <c r="J235" s="207" t="s">
        <v>653</v>
      </c>
      <c r="K235" s="207" t="s">
        <v>4241</v>
      </c>
      <c r="L235" s="203"/>
      <c r="M235" s="203" t="s">
        <v>3892</v>
      </c>
      <c r="N235" s="203">
        <v>2007</v>
      </c>
      <c r="O235" s="203" t="s">
        <v>4959</v>
      </c>
    </row>
    <row r="236" spans="1:15" x14ac:dyDescent="0.4">
      <c r="A236" s="33" t="s">
        <v>3349</v>
      </c>
      <c r="B236" s="208" t="s">
        <v>3350</v>
      </c>
      <c r="C236" s="207" t="s">
        <v>2935</v>
      </c>
      <c r="D236" s="207" t="s">
        <v>2946</v>
      </c>
      <c r="E236" s="207" t="s">
        <v>2947</v>
      </c>
      <c r="F236" s="207" t="s">
        <v>3216</v>
      </c>
      <c r="G236" s="207" t="s">
        <v>616</v>
      </c>
      <c r="H236" s="207" t="s">
        <v>639</v>
      </c>
      <c r="I236" s="207"/>
      <c r="J236" s="207" t="s">
        <v>653</v>
      </c>
      <c r="K236" s="207" t="s">
        <v>4241</v>
      </c>
      <c r="L236" s="203"/>
      <c r="M236" s="203" t="s">
        <v>3892</v>
      </c>
      <c r="N236" s="203">
        <v>2007</v>
      </c>
      <c r="O236" s="203" t="s">
        <v>4259</v>
      </c>
    </row>
    <row r="237" spans="1:15" x14ac:dyDescent="0.4">
      <c r="A237" s="33" t="s">
        <v>3351</v>
      </c>
      <c r="B237" s="36" t="s">
        <v>3352</v>
      </c>
      <c r="C237" s="202" t="s">
        <v>2935</v>
      </c>
      <c r="D237" s="202" t="s">
        <v>2970</v>
      </c>
      <c r="E237" s="202" t="s">
        <v>3032</v>
      </c>
      <c r="F237" s="202" t="s">
        <v>3353</v>
      </c>
      <c r="G237" s="202"/>
      <c r="H237" s="202"/>
      <c r="I237" s="202"/>
      <c r="J237" s="202"/>
      <c r="K237" s="207" t="s">
        <v>4241</v>
      </c>
      <c r="L237" s="115"/>
      <c r="M237" s="203"/>
      <c r="N237" s="203"/>
      <c r="O237" s="203"/>
    </row>
    <row r="238" spans="1:15" x14ac:dyDescent="0.4">
      <c r="A238" s="33" t="s">
        <v>3354</v>
      </c>
      <c r="B238" s="33" t="s">
        <v>3355</v>
      </c>
      <c r="C238" s="202" t="s">
        <v>2935</v>
      </c>
      <c r="D238" s="202" t="s">
        <v>2946</v>
      </c>
      <c r="E238" s="202" t="s">
        <v>2951</v>
      </c>
      <c r="F238" s="202" t="s">
        <v>3356</v>
      </c>
      <c r="G238" s="202"/>
      <c r="H238" s="202"/>
      <c r="I238" s="202"/>
      <c r="J238" s="202"/>
      <c r="K238" s="207" t="s">
        <v>4241</v>
      </c>
      <c r="L238" s="115"/>
      <c r="M238" s="203" t="s">
        <v>3892</v>
      </c>
      <c r="N238" s="203">
        <v>2013</v>
      </c>
      <c r="O238" s="203" t="s">
        <v>3934</v>
      </c>
    </row>
    <row r="239" spans="1:15" x14ac:dyDescent="0.4">
      <c r="A239" s="50" t="s">
        <v>4763</v>
      </c>
      <c r="B239" s="51" t="s">
        <v>4762</v>
      </c>
      <c r="C239" s="202" t="s">
        <v>2935</v>
      </c>
      <c r="D239" s="202" t="s">
        <v>2946</v>
      </c>
      <c r="E239" s="202" t="s">
        <v>3098</v>
      </c>
      <c r="F239" s="202" t="s">
        <v>4628</v>
      </c>
      <c r="G239" s="202"/>
      <c r="H239" s="202"/>
      <c r="I239" s="202"/>
      <c r="J239" s="202"/>
      <c r="K239" s="207" t="s">
        <v>4241</v>
      </c>
      <c r="L239" s="115"/>
      <c r="M239" s="203" t="s">
        <v>3899</v>
      </c>
      <c r="N239" s="203">
        <v>2007</v>
      </c>
      <c r="O239" s="203" t="s">
        <v>4764</v>
      </c>
    </row>
    <row r="240" spans="1:15" x14ac:dyDescent="0.4">
      <c r="A240" s="33" t="s">
        <v>3357</v>
      </c>
      <c r="B240" s="208" t="s">
        <v>3358</v>
      </c>
      <c r="C240" s="207" t="s">
        <v>2935</v>
      </c>
      <c r="D240" s="207" t="s">
        <v>2946</v>
      </c>
      <c r="E240" s="207" t="s">
        <v>2947</v>
      </c>
      <c r="F240" s="207" t="s">
        <v>3359</v>
      </c>
      <c r="G240" s="207" t="s">
        <v>587</v>
      </c>
      <c r="H240" s="207" t="s">
        <v>639</v>
      </c>
      <c r="I240" s="207"/>
      <c r="J240" s="207" t="s">
        <v>653</v>
      </c>
      <c r="K240" s="207" t="s">
        <v>4241</v>
      </c>
      <c r="L240" s="203"/>
      <c r="M240" s="203" t="s">
        <v>3895</v>
      </c>
      <c r="N240" s="203">
        <v>2017</v>
      </c>
      <c r="O240" s="203" t="s">
        <v>4236</v>
      </c>
    </row>
    <row r="241" spans="1:15" x14ac:dyDescent="0.4">
      <c r="A241" s="50" t="s">
        <v>4766</v>
      </c>
      <c r="B241" s="212" t="s">
        <v>4765</v>
      </c>
      <c r="C241" s="207" t="s">
        <v>2935</v>
      </c>
      <c r="D241" s="207" t="s">
        <v>2946</v>
      </c>
      <c r="E241" s="207" t="s">
        <v>3098</v>
      </c>
      <c r="F241" s="207" t="s">
        <v>4625</v>
      </c>
      <c r="G241" s="207"/>
      <c r="H241" s="207"/>
      <c r="I241" s="207"/>
      <c r="J241" s="207"/>
      <c r="K241" s="207" t="s">
        <v>4241</v>
      </c>
      <c r="L241" s="203"/>
      <c r="M241" s="203" t="s">
        <v>3894</v>
      </c>
      <c r="N241" s="203">
        <v>2007</v>
      </c>
      <c r="O241" s="203" t="s">
        <v>4764</v>
      </c>
    </row>
    <row r="242" spans="1:15" x14ac:dyDescent="0.4">
      <c r="A242" s="33" t="s">
        <v>3360</v>
      </c>
      <c r="B242" s="208" t="s">
        <v>3361</v>
      </c>
      <c r="C242" s="207" t="s">
        <v>2935</v>
      </c>
      <c r="D242" s="207" t="s">
        <v>2946</v>
      </c>
      <c r="E242" s="207" t="s">
        <v>3362</v>
      </c>
      <c r="F242" s="207" t="s">
        <v>3363</v>
      </c>
      <c r="G242" s="207" t="s">
        <v>616</v>
      </c>
      <c r="H242" s="207" t="s">
        <v>639</v>
      </c>
      <c r="I242" s="207"/>
      <c r="J242" s="207" t="s">
        <v>653</v>
      </c>
      <c r="K242" s="207" t="s">
        <v>4241</v>
      </c>
      <c r="L242" s="203"/>
      <c r="M242" s="203" t="s">
        <v>3895</v>
      </c>
      <c r="N242" s="203">
        <v>2017</v>
      </c>
      <c r="O242" s="203" t="s">
        <v>4236</v>
      </c>
    </row>
    <row r="243" spans="1:15" x14ac:dyDescent="0.4">
      <c r="A243" s="40" t="s">
        <v>3364</v>
      </c>
      <c r="B243" s="41" t="s">
        <v>3365</v>
      </c>
      <c r="C243" s="202" t="s">
        <v>3366</v>
      </c>
      <c r="D243" s="202" t="s">
        <v>3367</v>
      </c>
      <c r="E243" s="202" t="s">
        <v>3368</v>
      </c>
      <c r="F243" s="202" t="s">
        <v>3369</v>
      </c>
      <c r="G243" s="202"/>
      <c r="H243" s="202"/>
      <c r="I243" s="202"/>
      <c r="J243" s="202"/>
      <c r="K243" s="207" t="s">
        <v>4241</v>
      </c>
      <c r="L243" s="203"/>
      <c r="M243" s="203"/>
      <c r="N243" s="203"/>
      <c r="O243" s="203"/>
    </row>
    <row r="244" spans="1:15" x14ac:dyDescent="0.4">
      <c r="A244" s="33" t="s">
        <v>3370</v>
      </c>
      <c r="B244" s="208" t="s">
        <v>3371</v>
      </c>
      <c r="C244" s="207" t="s">
        <v>2935</v>
      </c>
      <c r="D244" s="207" t="s">
        <v>2946</v>
      </c>
      <c r="E244" s="207" t="s">
        <v>2980</v>
      </c>
      <c r="F244" s="207" t="s">
        <v>3271</v>
      </c>
      <c r="G244" s="207" t="s">
        <v>587</v>
      </c>
      <c r="H244" s="207" t="s">
        <v>639</v>
      </c>
      <c r="I244" s="207"/>
      <c r="J244" s="207" t="s">
        <v>653</v>
      </c>
      <c r="K244" s="207" t="s">
        <v>4241</v>
      </c>
      <c r="L244" s="203"/>
      <c r="M244" s="203" t="s">
        <v>3891</v>
      </c>
      <c r="N244" s="203">
        <v>2011</v>
      </c>
      <c r="O244" s="203" t="s">
        <v>4233</v>
      </c>
    </row>
    <row r="245" spans="1:15" x14ac:dyDescent="0.4">
      <c r="A245" s="36" t="s">
        <v>3372</v>
      </c>
      <c r="B245" s="208" t="s">
        <v>3372</v>
      </c>
      <c r="C245" s="207" t="s">
        <v>2935</v>
      </c>
      <c r="D245" s="207" t="s">
        <v>2946</v>
      </c>
      <c r="E245" s="207" t="s">
        <v>2980</v>
      </c>
      <c r="F245" s="207" t="s">
        <v>3271</v>
      </c>
      <c r="G245" s="207" t="s">
        <v>616</v>
      </c>
      <c r="H245" s="207" t="s">
        <v>639</v>
      </c>
      <c r="I245" s="207"/>
      <c r="J245" s="207" t="s">
        <v>653</v>
      </c>
      <c r="K245" s="207" t="s">
        <v>4241</v>
      </c>
      <c r="L245" s="203"/>
      <c r="M245" s="203" t="s">
        <v>3891</v>
      </c>
      <c r="N245" s="203">
        <v>2011</v>
      </c>
      <c r="O245" s="203" t="s">
        <v>4233</v>
      </c>
    </row>
    <row r="246" spans="1:15" ht="14.25" x14ac:dyDescent="0.45">
      <c r="A246" s="50" t="s">
        <v>4620</v>
      </c>
      <c r="B246" s="212" t="s">
        <v>4619</v>
      </c>
      <c r="C246" s="54" t="s">
        <v>2940</v>
      </c>
      <c r="D246" s="54" t="s">
        <v>2941</v>
      </c>
      <c r="E246" s="54" t="s">
        <v>3024</v>
      </c>
      <c r="F246" s="54" t="s">
        <v>4621</v>
      </c>
      <c r="G246" s="54" t="s">
        <v>587</v>
      </c>
      <c r="H246" s="54" t="s">
        <v>380</v>
      </c>
      <c r="I246" s="54"/>
      <c r="J246" s="54" t="s">
        <v>653</v>
      </c>
      <c r="K246" s="207" t="s">
        <v>4241</v>
      </c>
      <c r="L246" s="203"/>
      <c r="M246" s="203" t="s">
        <v>3900</v>
      </c>
      <c r="N246" s="203">
        <v>2008</v>
      </c>
      <c r="O246" s="203" t="s">
        <v>4622</v>
      </c>
    </row>
    <row r="247" spans="1:15" x14ac:dyDescent="0.4">
      <c r="A247" s="33" t="s">
        <v>3373</v>
      </c>
      <c r="B247" s="208" t="s">
        <v>3374</v>
      </c>
      <c r="C247" s="209" t="s">
        <v>2935</v>
      </c>
      <c r="D247" s="209" t="s">
        <v>2946</v>
      </c>
      <c r="E247" s="209" t="s">
        <v>2947</v>
      </c>
      <c r="F247" s="209" t="s">
        <v>2948</v>
      </c>
      <c r="G247" s="209" t="s">
        <v>597</v>
      </c>
      <c r="H247" s="209" t="s">
        <v>639</v>
      </c>
      <c r="I247" s="209"/>
      <c r="J247" s="209" t="s">
        <v>653</v>
      </c>
      <c r="K247" s="207" t="s">
        <v>4241</v>
      </c>
      <c r="L247" s="203"/>
      <c r="M247" s="203" t="s">
        <v>3892</v>
      </c>
      <c r="N247" s="203">
        <v>2013</v>
      </c>
      <c r="O247" s="203" t="s">
        <v>3934</v>
      </c>
    </row>
    <row r="248" spans="1:15" x14ac:dyDescent="0.4">
      <c r="A248" s="33" t="s">
        <v>3375</v>
      </c>
      <c r="B248" s="33" t="s">
        <v>3376</v>
      </c>
      <c r="C248" s="202" t="s">
        <v>2935</v>
      </c>
      <c r="D248" s="202" t="s">
        <v>2898</v>
      </c>
      <c r="E248" s="202" t="s">
        <v>3377</v>
      </c>
      <c r="F248" s="214" t="s">
        <v>2837</v>
      </c>
      <c r="G248" s="202"/>
      <c r="H248" s="202"/>
      <c r="I248" s="202"/>
      <c r="J248" s="202"/>
      <c r="K248" s="207" t="s">
        <v>4241</v>
      </c>
      <c r="L248" s="115"/>
      <c r="M248" s="203" t="s">
        <v>3892</v>
      </c>
      <c r="N248" s="203">
        <v>2013</v>
      </c>
      <c r="O248" s="203" t="s">
        <v>3934</v>
      </c>
    </row>
    <row r="249" spans="1:15" x14ac:dyDescent="0.4">
      <c r="A249" s="33" t="s">
        <v>3378</v>
      </c>
      <c r="B249" s="36" t="s">
        <v>3379</v>
      </c>
      <c r="C249" s="202" t="s">
        <v>2935</v>
      </c>
      <c r="D249" s="202" t="s">
        <v>3202</v>
      </c>
      <c r="E249" s="202" t="s">
        <v>3380</v>
      </c>
      <c r="F249" s="202" t="s">
        <v>3381</v>
      </c>
      <c r="G249" s="202"/>
      <c r="H249" s="202"/>
      <c r="I249" s="202"/>
      <c r="J249" s="202"/>
      <c r="K249" s="207" t="s">
        <v>4241</v>
      </c>
      <c r="L249" s="115"/>
      <c r="M249" s="203"/>
      <c r="N249" s="203"/>
      <c r="O249" s="203"/>
    </row>
    <row r="250" spans="1:15" x14ac:dyDescent="0.4">
      <c r="A250" s="50" t="s">
        <v>4768</v>
      </c>
      <c r="B250" s="51" t="s">
        <v>4767</v>
      </c>
      <c r="C250" s="202" t="s">
        <v>2935</v>
      </c>
      <c r="D250" s="202" t="s">
        <v>2946</v>
      </c>
      <c r="E250" s="202" t="s">
        <v>3098</v>
      </c>
      <c r="F250" s="202" t="s">
        <v>4628</v>
      </c>
      <c r="G250" s="202"/>
      <c r="H250" s="202"/>
      <c r="I250" s="202"/>
      <c r="J250" s="202"/>
      <c r="K250" s="207" t="s">
        <v>4241</v>
      </c>
      <c r="L250" s="115"/>
      <c r="M250" s="203" t="s">
        <v>3894</v>
      </c>
      <c r="N250" s="203">
        <v>2007</v>
      </c>
      <c r="O250" s="203" t="s">
        <v>4764</v>
      </c>
    </row>
    <row r="251" spans="1:15" x14ac:dyDescent="0.4">
      <c r="A251" s="43" t="s">
        <v>3382</v>
      </c>
      <c r="B251" s="43" t="s">
        <v>3383</v>
      </c>
      <c r="C251" s="202" t="s">
        <v>2935</v>
      </c>
      <c r="D251" s="202" t="s">
        <v>2946</v>
      </c>
      <c r="E251" s="202" t="s">
        <v>2991</v>
      </c>
      <c r="F251" s="202" t="s">
        <v>3384</v>
      </c>
      <c r="G251" s="202"/>
      <c r="H251" s="202"/>
      <c r="I251" s="202"/>
      <c r="J251" s="202"/>
      <c r="K251" s="207" t="s">
        <v>4241</v>
      </c>
      <c r="L251" s="115"/>
      <c r="M251" s="203" t="s">
        <v>3892</v>
      </c>
      <c r="N251" s="203">
        <v>2013</v>
      </c>
      <c r="O251" s="203" t="s">
        <v>3934</v>
      </c>
    </row>
    <row r="252" spans="1:15" x14ac:dyDescent="0.4">
      <c r="A252" s="45" t="s">
        <v>3385</v>
      </c>
      <c r="B252" s="46" t="s">
        <v>3386</v>
      </c>
      <c r="C252" s="202" t="s">
        <v>2935</v>
      </c>
      <c r="D252" s="202" t="s">
        <v>2946</v>
      </c>
      <c r="E252" s="202" t="s">
        <v>2980</v>
      </c>
      <c r="F252" s="202" t="s">
        <v>3387</v>
      </c>
      <c r="G252" s="202"/>
      <c r="H252" s="202"/>
      <c r="I252" s="202"/>
      <c r="J252" s="202"/>
      <c r="K252" s="207" t="s">
        <v>4241</v>
      </c>
      <c r="L252" s="115"/>
      <c r="M252" s="203"/>
      <c r="N252" s="203"/>
      <c r="O252" s="203"/>
    </row>
    <row r="253" spans="1:15" x14ac:dyDescent="0.4">
      <c r="A253" s="223" t="s">
        <v>4769</v>
      </c>
      <c r="B253" s="223" t="s">
        <v>4769</v>
      </c>
      <c r="C253" s="202" t="s">
        <v>2935</v>
      </c>
      <c r="D253" s="202" t="s">
        <v>2946</v>
      </c>
      <c r="E253" s="202" t="s">
        <v>3098</v>
      </c>
      <c r="F253" s="202" t="s">
        <v>3284</v>
      </c>
      <c r="G253" s="202"/>
      <c r="H253" s="202"/>
      <c r="I253" s="202"/>
      <c r="J253" s="202"/>
      <c r="K253" s="207" t="s">
        <v>4241</v>
      </c>
      <c r="L253" s="115"/>
      <c r="M253" s="203" t="s">
        <v>3899</v>
      </c>
      <c r="N253" s="203">
        <v>2007</v>
      </c>
      <c r="O253" s="203" t="s">
        <v>4764</v>
      </c>
    </row>
    <row r="254" spans="1:15" x14ac:dyDescent="0.4">
      <c r="A254" s="33" t="s">
        <v>3388</v>
      </c>
      <c r="B254" s="36" t="s">
        <v>3389</v>
      </c>
      <c r="C254" s="202" t="s">
        <v>2935</v>
      </c>
      <c r="D254" s="202" t="s">
        <v>2946</v>
      </c>
      <c r="E254" s="202" t="s">
        <v>2991</v>
      </c>
      <c r="F254" s="202" t="s">
        <v>3133</v>
      </c>
      <c r="G254" s="202"/>
      <c r="H254" s="202"/>
      <c r="I254" s="202"/>
      <c r="J254" s="202"/>
      <c r="K254" s="207" t="s">
        <v>4241</v>
      </c>
      <c r="L254" s="115"/>
      <c r="M254" s="203"/>
      <c r="N254" s="203"/>
      <c r="O254" s="203"/>
    </row>
    <row r="255" spans="1:15" x14ac:dyDescent="0.4">
      <c r="A255" s="50" t="s">
        <v>4197</v>
      </c>
      <c r="B255" s="51" t="s">
        <v>4196</v>
      </c>
      <c r="C255" s="210" t="s">
        <v>2935</v>
      </c>
      <c r="D255" s="210" t="s">
        <v>2946</v>
      </c>
      <c r="E255" s="210" t="s">
        <v>3568</v>
      </c>
      <c r="F255" s="210" t="s">
        <v>4198</v>
      </c>
      <c r="G255" s="210"/>
      <c r="H255" s="210"/>
      <c r="I255" s="210"/>
      <c r="J255" s="210"/>
      <c r="K255" s="207" t="s">
        <v>4241</v>
      </c>
      <c r="L255" s="115"/>
      <c r="M255" s="203" t="s">
        <v>3895</v>
      </c>
      <c r="N255" s="203">
        <v>2017</v>
      </c>
      <c r="O255" s="203" t="s">
        <v>4236</v>
      </c>
    </row>
    <row r="256" spans="1:15" x14ac:dyDescent="0.4">
      <c r="A256" s="33" t="s">
        <v>3390</v>
      </c>
      <c r="B256" s="36" t="s">
        <v>3391</v>
      </c>
      <c r="C256" s="202" t="s">
        <v>2935</v>
      </c>
      <c r="D256" s="202" t="s">
        <v>2970</v>
      </c>
      <c r="E256" s="202" t="s">
        <v>3105</v>
      </c>
      <c r="F256" s="202" t="s">
        <v>3392</v>
      </c>
      <c r="G256" s="202"/>
      <c r="H256" s="202"/>
      <c r="I256" s="202"/>
      <c r="J256" s="202"/>
      <c r="K256" s="207" t="s">
        <v>4241</v>
      </c>
      <c r="L256" s="115"/>
      <c r="M256" s="203" t="s">
        <v>3899</v>
      </c>
      <c r="N256" s="203">
        <v>2014</v>
      </c>
      <c r="O256" s="203" t="s">
        <v>4950</v>
      </c>
    </row>
    <row r="257" spans="1:15" x14ac:dyDescent="0.4">
      <c r="A257" s="33" t="s">
        <v>3393</v>
      </c>
      <c r="B257" s="36" t="s">
        <v>3394</v>
      </c>
      <c r="C257" s="202" t="s">
        <v>2935</v>
      </c>
      <c r="D257" s="202" t="s">
        <v>2970</v>
      </c>
      <c r="E257" s="202" t="s">
        <v>3105</v>
      </c>
      <c r="F257" s="202" t="s">
        <v>3392</v>
      </c>
      <c r="G257" s="202"/>
      <c r="H257" s="202"/>
      <c r="I257" s="202"/>
      <c r="J257" s="202"/>
      <c r="K257" s="207" t="s">
        <v>4241</v>
      </c>
      <c r="L257" s="115"/>
      <c r="M257" s="203" t="s">
        <v>3894</v>
      </c>
      <c r="N257" s="203">
        <v>2011</v>
      </c>
      <c r="O257" s="203" t="s">
        <v>4449</v>
      </c>
    </row>
    <row r="258" spans="1:15" x14ac:dyDescent="0.4">
      <c r="A258" s="50" t="s">
        <v>4770</v>
      </c>
      <c r="B258" s="224" t="s">
        <v>4771</v>
      </c>
      <c r="C258" s="202" t="s">
        <v>2935</v>
      </c>
      <c r="D258" s="202" t="s">
        <v>2946</v>
      </c>
      <c r="E258" s="202" t="s">
        <v>3098</v>
      </c>
      <c r="F258" s="202" t="s">
        <v>3443</v>
      </c>
      <c r="G258" s="202"/>
      <c r="H258" s="202"/>
      <c r="I258" s="202"/>
      <c r="J258" s="202"/>
      <c r="K258" s="207" t="s">
        <v>4241</v>
      </c>
      <c r="L258" s="115" t="s">
        <v>4772</v>
      </c>
      <c r="M258" s="203" t="s">
        <v>3899</v>
      </c>
      <c r="N258" s="203">
        <v>2007</v>
      </c>
      <c r="O258" s="203" t="s">
        <v>4764</v>
      </c>
    </row>
    <row r="259" spans="1:15" x14ac:dyDescent="0.4">
      <c r="A259" s="40" t="s">
        <v>3395</v>
      </c>
      <c r="B259" s="41" t="s">
        <v>3396</v>
      </c>
      <c r="C259" s="211" t="s">
        <v>3188</v>
      </c>
      <c r="D259" s="211" t="s">
        <v>3222</v>
      </c>
      <c r="E259" s="211" t="s">
        <v>3397</v>
      </c>
      <c r="F259" s="211" t="s">
        <v>3398</v>
      </c>
      <c r="G259" s="211"/>
      <c r="H259" s="211"/>
      <c r="I259" s="211"/>
      <c r="J259" s="211"/>
      <c r="K259" s="207" t="s">
        <v>4241</v>
      </c>
      <c r="L259" s="129" t="s">
        <v>3399</v>
      </c>
      <c r="M259" s="203"/>
      <c r="N259" s="203"/>
      <c r="O259" s="203"/>
    </row>
    <row r="260" spans="1:15" x14ac:dyDescent="0.4">
      <c r="A260" s="33" t="s">
        <v>3400</v>
      </c>
      <c r="B260" s="36" t="s">
        <v>3401</v>
      </c>
      <c r="C260" s="202" t="s">
        <v>2940</v>
      </c>
      <c r="D260" s="202" t="s">
        <v>2941</v>
      </c>
      <c r="E260" s="202" t="s">
        <v>3020</v>
      </c>
      <c r="F260" s="202" t="s">
        <v>3402</v>
      </c>
      <c r="G260" s="202"/>
      <c r="H260" s="202"/>
      <c r="I260" s="202"/>
      <c r="J260" s="202"/>
      <c r="K260" s="207" t="s">
        <v>4241</v>
      </c>
      <c r="L260" s="115"/>
      <c r="M260" s="203"/>
      <c r="N260" s="203"/>
      <c r="O260" s="203"/>
    </row>
    <row r="261" spans="1:15" x14ac:dyDescent="0.4">
      <c r="A261" s="51" t="s">
        <v>4773</v>
      </c>
      <c r="B261" s="51" t="s">
        <v>4773</v>
      </c>
      <c r="C261" s="202" t="s">
        <v>2935</v>
      </c>
      <c r="D261" s="202" t="s">
        <v>2946</v>
      </c>
      <c r="E261" s="202" t="s">
        <v>3098</v>
      </c>
      <c r="F261" s="202" t="s">
        <v>4684</v>
      </c>
      <c r="G261" s="202"/>
      <c r="H261" s="202"/>
      <c r="I261" s="202"/>
      <c r="J261" s="202"/>
      <c r="K261" s="207" t="s">
        <v>4241</v>
      </c>
      <c r="L261" s="115"/>
      <c r="M261" s="203" t="s">
        <v>3899</v>
      </c>
      <c r="N261" s="203">
        <v>2007</v>
      </c>
      <c r="O261" s="203" t="s">
        <v>4764</v>
      </c>
    </row>
    <row r="262" spans="1:15" x14ac:dyDescent="0.4">
      <c r="A262" s="33" t="s">
        <v>3403</v>
      </c>
      <c r="B262" s="36" t="s">
        <v>3404</v>
      </c>
      <c r="C262" s="202" t="s">
        <v>2935</v>
      </c>
      <c r="D262" s="202" t="s">
        <v>2946</v>
      </c>
      <c r="E262" s="202" t="s">
        <v>3006</v>
      </c>
      <c r="F262" s="202" t="s">
        <v>3085</v>
      </c>
      <c r="G262" s="202"/>
      <c r="H262" s="202"/>
      <c r="I262" s="202"/>
      <c r="J262" s="202"/>
      <c r="K262" s="207" t="s">
        <v>4241</v>
      </c>
      <c r="L262" s="115"/>
      <c r="M262" s="203" t="s">
        <v>3895</v>
      </c>
      <c r="N262" s="203">
        <v>2017</v>
      </c>
      <c r="O262" s="203" t="s">
        <v>4236</v>
      </c>
    </row>
    <row r="263" spans="1:15" x14ac:dyDescent="0.4">
      <c r="A263" s="33" t="s">
        <v>3405</v>
      </c>
      <c r="B263" s="36" t="s">
        <v>3406</v>
      </c>
      <c r="C263" s="202" t="s">
        <v>2935</v>
      </c>
      <c r="D263" s="202" t="s">
        <v>2946</v>
      </c>
      <c r="E263" s="202" t="s">
        <v>3006</v>
      </c>
      <c r="F263" s="202" t="s">
        <v>3085</v>
      </c>
      <c r="G263" s="202"/>
      <c r="H263" s="202"/>
      <c r="I263" s="202"/>
      <c r="J263" s="202"/>
      <c r="K263" s="207" t="s">
        <v>4241</v>
      </c>
      <c r="L263" s="115"/>
      <c r="M263" s="203" t="s">
        <v>3895</v>
      </c>
      <c r="N263" s="203">
        <v>2017</v>
      </c>
      <c r="O263" s="203" t="s">
        <v>4236</v>
      </c>
    </row>
    <row r="264" spans="1:15" x14ac:dyDescent="0.4">
      <c r="A264" s="33" t="s">
        <v>3407</v>
      </c>
      <c r="B264" s="208" t="s">
        <v>3408</v>
      </c>
      <c r="C264" s="209" t="s">
        <v>2935</v>
      </c>
      <c r="D264" s="209" t="s">
        <v>2946</v>
      </c>
      <c r="E264" s="209" t="s">
        <v>2947</v>
      </c>
      <c r="F264" s="209" t="s">
        <v>2948</v>
      </c>
      <c r="G264" s="209" t="s">
        <v>587</v>
      </c>
      <c r="H264" s="209" t="s">
        <v>639</v>
      </c>
      <c r="I264" s="209"/>
      <c r="J264" s="209" t="s">
        <v>653</v>
      </c>
      <c r="K264" s="207" t="s">
        <v>4241</v>
      </c>
      <c r="L264" s="203"/>
      <c r="M264" s="203"/>
      <c r="N264" s="203"/>
      <c r="O264" s="203"/>
    </row>
    <row r="265" spans="1:15" ht="26.25" x14ac:dyDescent="0.4">
      <c r="A265" s="33" t="s">
        <v>3409</v>
      </c>
      <c r="B265" s="208" t="s">
        <v>3410</v>
      </c>
      <c r="C265" s="209" t="s">
        <v>2935</v>
      </c>
      <c r="D265" s="209" t="s">
        <v>2946</v>
      </c>
      <c r="E265" s="209" t="s">
        <v>2947</v>
      </c>
      <c r="F265" s="209" t="s">
        <v>2948</v>
      </c>
      <c r="G265" s="209" t="s">
        <v>587</v>
      </c>
      <c r="H265" s="209" t="s">
        <v>639</v>
      </c>
      <c r="I265" s="209"/>
      <c r="J265" s="209" t="s">
        <v>653</v>
      </c>
      <c r="K265" s="207" t="s">
        <v>4241</v>
      </c>
      <c r="L265" s="203"/>
      <c r="M265" s="203"/>
      <c r="N265" s="203"/>
      <c r="O265" s="203"/>
    </row>
    <row r="266" spans="1:15" x14ac:dyDescent="0.4">
      <c r="A266" s="33" t="s">
        <v>3411</v>
      </c>
      <c r="B266" s="36" t="s">
        <v>3412</v>
      </c>
      <c r="C266" s="209" t="s">
        <v>2935</v>
      </c>
      <c r="D266" s="209" t="s">
        <v>2946</v>
      </c>
      <c r="E266" s="209" t="s">
        <v>2947</v>
      </c>
      <c r="F266" s="209" t="s">
        <v>3413</v>
      </c>
      <c r="G266" s="210"/>
      <c r="H266" s="210"/>
      <c r="I266" s="210"/>
      <c r="J266" s="210"/>
      <c r="K266" s="207" t="s">
        <v>4241</v>
      </c>
      <c r="L266" s="115"/>
      <c r="M266" s="203" t="s">
        <v>3899</v>
      </c>
      <c r="N266" s="203">
        <v>2007</v>
      </c>
      <c r="O266" s="203" t="s">
        <v>4959</v>
      </c>
    </row>
    <row r="267" spans="1:15" x14ac:dyDescent="0.4">
      <c r="A267" s="50" t="s">
        <v>4775</v>
      </c>
      <c r="B267" s="51" t="s">
        <v>4774</v>
      </c>
      <c r="C267" s="207" t="s">
        <v>2935</v>
      </c>
      <c r="D267" s="207" t="s">
        <v>2946</v>
      </c>
      <c r="E267" s="207" t="s">
        <v>3098</v>
      </c>
      <c r="F267" s="207" t="s">
        <v>4658</v>
      </c>
      <c r="G267" s="210"/>
      <c r="H267" s="210"/>
      <c r="I267" s="210"/>
      <c r="J267" s="210"/>
      <c r="K267" s="207" t="s">
        <v>4241</v>
      </c>
      <c r="L267" s="115"/>
      <c r="M267" s="203" t="s">
        <v>3899</v>
      </c>
      <c r="N267" s="203">
        <v>2007</v>
      </c>
      <c r="O267" s="203" t="s">
        <v>4764</v>
      </c>
    </row>
    <row r="268" spans="1:15" x14ac:dyDescent="0.4">
      <c r="A268" s="51" t="s">
        <v>4776</v>
      </c>
      <c r="B268" s="51" t="s">
        <v>4776</v>
      </c>
      <c r="C268" s="207" t="s">
        <v>2935</v>
      </c>
      <c r="D268" s="207" t="s">
        <v>2946</v>
      </c>
      <c r="E268" s="207" t="s">
        <v>3098</v>
      </c>
      <c r="F268" s="207" t="s">
        <v>4652</v>
      </c>
      <c r="G268" s="210"/>
      <c r="H268" s="210"/>
      <c r="I268" s="210"/>
      <c r="J268" s="210"/>
      <c r="K268" s="207" t="s">
        <v>4241</v>
      </c>
      <c r="L268" s="115"/>
      <c r="M268" s="203" t="s">
        <v>3899</v>
      </c>
      <c r="N268" s="203">
        <v>2007</v>
      </c>
      <c r="O268" s="203" t="s">
        <v>4764</v>
      </c>
    </row>
    <row r="269" spans="1:15" x14ac:dyDescent="0.4">
      <c r="A269" s="51" t="s">
        <v>4777</v>
      </c>
      <c r="B269" s="51" t="s">
        <v>4777</v>
      </c>
      <c r="C269" s="207" t="s">
        <v>2935</v>
      </c>
      <c r="D269" s="207" t="s">
        <v>2946</v>
      </c>
      <c r="E269" s="207" t="s">
        <v>3098</v>
      </c>
      <c r="F269" s="207" t="s">
        <v>4778</v>
      </c>
      <c r="G269" s="210"/>
      <c r="H269" s="210"/>
      <c r="I269" s="210"/>
      <c r="J269" s="210"/>
      <c r="K269" s="207" t="s">
        <v>4241</v>
      </c>
      <c r="L269" s="115"/>
      <c r="M269" s="203" t="s">
        <v>3899</v>
      </c>
      <c r="N269" s="203">
        <v>2007</v>
      </c>
      <c r="O269" s="203" t="s">
        <v>4764</v>
      </c>
    </row>
    <row r="270" spans="1:15" x14ac:dyDescent="0.4">
      <c r="A270" s="33" t="s">
        <v>3414</v>
      </c>
      <c r="B270" s="208" t="s">
        <v>3415</v>
      </c>
      <c r="C270" s="207" t="s">
        <v>2935</v>
      </c>
      <c r="D270" s="207" t="s">
        <v>2946</v>
      </c>
      <c r="E270" s="207" t="s">
        <v>2947</v>
      </c>
      <c r="F270" s="207" t="s">
        <v>2959</v>
      </c>
      <c r="G270" s="207" t="s">
        <v>1061</v>
      </c>
      <c r="H270" s="207" t="s">
        <v>639</v>
      </c>
      <c r="I270" s="207"/>
      <c r="J270" s="207" t="s">
        <v>653</v>
      </c>
      <c r="K270" s="207" t="s">
        <v>4241</v>
      </c>
      <c r="L270" s="203"/>
      <c r="M270" s="203" t="s">
        <v>3895</v>
      </c>
      <c r="N270" s="203">
        <v>2007</v>
      </c>
      <c r="O270" s="203" t="s">
        <v>4961</v>
      </c>
    </row>
    <row r="271" spans="1:15" x14ac:dyDescent="0.4">
      <c r="A271" s="50" t="s">
        <v>4125</v>
      </c>
      <c r="B271" s="212" t="s">
        <v>4126</v>
      </c>
      <c r="C271" s="207" t="s">
        <v>2935</v>
      </c>
      <c r="D271" s="207" t="s">
        <v>2946</v>
      </c>
      <c r="E271" s="207" t="s">
        <v>2991</v>
      </c>
      <c r="F271" s="207" t="s">
        <v>4127</v>
      </c>
      <c r="G271" s="207"/>
      <c r="H271" s="207"/>
      <c r="I271" s="207"/>
      <c r="J271" s="207"/>
      <c r="K271" s="207" t="s">
        <v>4241</v>
      </c>
      <c r="L271" s="203"/>
      <c r="M271" s="203" t="s">
        <v>3895</v>
      </c>
      <c r="N271" s="203">
        <v>2017</v>
      </c>
      <c r="O271" s="203" t="s">
        <v>4236</v>
      </c>
    </row>
    <row r="272" spans="1:15" x14ac:dyDescent="0.4">
      <c r="A272" s="212" t="s">
        <v>4779</v>
      </c>
      <c r="B272" s="212" t="s">
        <v>4779</v>
      </c>
      <c r="C272" s="207" t="s">
        <v>2935</v>
      </c>
      <c r="D272" s="207" t="s">
        <v>2946</v>
      </c>
      <c r="E272" s="207" t="s">
        <v>3098</v>
      </c>
      <c r="F272" s="207" t="s">
        <v>3443</v>
      </c>
      <c r="G272" s="207"/>
      <c r="H272" s="207"/>
      <c r="I272" s="207"/>
      <c r="J272" s="207"/>
      <c r="K272" s="207" t="s">
        <v>4241</v>
      </c>
      <c r="L272" s="203"/>
      <c r="M272" s="203" t="s">
        <v>3899</v>
      </c>
      <c r="N272" s="203">
        <v>2007</v>
      </c>
      <c r="O272" s="203" t="s">
        <v>4764</v>
      </c>
    </row>
    <row r="273" spans="1:15" x14ac:dyDescent="0.4">
      <c r="A273" s="212" t="s">
        <v>4780</v>
      </c>
      <c r="B273" s="212" t="s">
        <v>4780</v>
      </c>
      <c r="C273" s="207" t="s">
        <v>2935</v>
      </c>
      <c r="D273" s="207" t="s">
        <v>2946</v>
      </c>
      <c r="E273" s="207" t="s">
        <v>3098</v>
      </c>
      <c r="F273" s="207" t="s">
        <v>3443</v>
      </c>
      <c r="G273" s="207"/>
      <c r="H273" s="207"/>
      <c r="I273" s="207"/>
      <c r="J273" s="207"/>
      <c r="K273" s="207" t="s">
        <v>4241</v>
      </c>
      <c r="L273" s="203"/>
      <c r="M273" s="203" t="s">
        <v>3896</v>
      </c>
      <c r="N273" s="203">
        <v>2007</v>
      </c>
      <c r="O273" s="203" t="s">
        <v>4764</v>
      </c>
    </row>
    <row r="274" spans="1:15" x14ac:dyDescent="0.4">
      <c r="A274" s="33" t="s">
        <v>3416</v>
      </c>
      <c r="B274" s="208" t="s">
        <v>3417</v>
      </c>
      <c r="C274" s="207" t="s">
        <v>2935</v>
      </c>
      <c r="D274" s="207" t="s">
        <v>2946</v>
      </c>
      <c r="E274" s="207" t="s">
        <v>2947</v>
      </c>
      <c r="F274" s="207" t="s">
        <v>2975</v>
      </c>
      <c r="G274" s="207" t="s">
        <v>616</v>
      </c>
      <c r="H274" s="207" t="s">
        <v>639</v>
      </c>
      <c r="I274" s="207"/>
      <c r="J274" s="207" t="s">
        <v>653</v>
      </c>
      <c r="K274" s="207" t="s">
        <v>4241</v>
      </c>
      <c r="L274" s="203"/>
      <c r="M274" s="203" t="s">
        <v>3893</v>
      </c>
      <c r="N274" s="203">
        <v>2008</v>
      </c>
      <c r="O274" s="203" t="s">
        <v>4961</v>
      </c>
    </row>
    <row r="275" spans="1:15" x14ac:dyDescent="0.4">
      <c r="A275" s="33" t="s">
        <v>3418</v>
      </c>
      <c r="B275" s="208" t="s">
        <v>3419</v>
      </c>
      <c r="C275" s="207" t="s">
        <v>2935</v>
      </c>
      <c r="D275" s="207" t="s">
        <v>2946</v>
      </c>
      <c r="E275" s="207" t="s">
        <v>2947</v>
      </c>
      <c r="F275" s="207" t="s">
        <v>2959</v>
      </c>
      <c r="G275" s="207" t="s">
        <v>1061</v>
      </c>
      <c r="H275" s="207" t="s">
        <v>639</v>
      </c>
      <c r="I275" s="207"/>
      <c r="J275" s="207" t="s">
        <v>653</v>
      </c>
      <c r="K275" s="207" t="s">
        <v>4241</v>
      </c>
      <c r="L275" s="203"/>
      <c r="M275" s="203" t="s">
        <v>3896</v>
      </c>
      <c r="N275" s="203">
        <v>2008</v>
      </c>
      <c r="O275" s="203" t="s">
        <v>4961</v>
      </c>
    </row>
    <row r="276" spans="1:15" x14ac:dyDescent="0.4">
      <c r="A276" s="33" t="s">
        <v>3420</v>
      </c>
      <c r="B276" s="208" t="s">
        <v>3421</v>
      </c>
      <c r="C276" s="207" t="s">
        <v>2935</v>
      </c>
      <c r="D276" s="207" t="s">
        <v>2946</v>
      </c>
      <c r="E276" s="207" t="s">
        <v>2947</v>
      </c>
      <c r="F276" s="207" t="s">
        <v>2959</v>
      </c>
      <c r="G276" s="207" t="s">
        <v>1061</v>
      </c>
      <c r="H276" s="207" t="s">
        <v>639</v>
      </c>
      <c r="I276" s="207"/>
      <c r="J276" s="207" t="s">
        <v>653</v>
      </c>
      <c r="K276" s="207" t="s">
        <v>4241</v>
      </c>
      <c r="L276" s="203"/>
      <c r="M276" s="203" t="s">
        <v>3895</v>
      </c>
      <c r="N276" s="203">
        <v>2017</v>
      </c>
      <c r="O276" s="203" t="s">
        <v>4236</v>
      </c>
    </row>
    <row r="277" spans="1:15" x14ac:dyDescent="0.4">
      <c r="A277" s="33" t="s">
        <v>3422</v>
      </c>
      <c r="B277" s="208" t="s">
        <v>3423</v>
      </c>
      <c r="C277" s="207" t="s">
        <v>2935</v>
      </c>
      <c r="D277" s="207" t="s">
        <v>2946</v>
      </c>
      <c r="E277" s="207" t="s">
        <v>2980</v>
      </c>
      <c r="F277" s="207" t="s">
        <v>3159</v>
      </c>
      <c r="G277" s="207" t="s">
        <v>587</v>
      </c>
      <c r="H277" s="207" t="s">
        <v>639</v>
      </c>
      <c r="I277" s="207"/>
      <c r="J277" s="207" t="s">
        <v>653</v>
      </c>
      <c r="K277" s="207" t="s">
        <v>4241</v>
      </c>
      <c r="L277" s="203"/>
      <c r="M277" s="203" t="s">
        <v>3891</v>
      </c>
      <c r="N277" s="203">
        <v>2011</v>
      </c>
      <c r="O277" s="203" t="s">
        <v>4233</v>
      </c>
    </row>
    <row r="278" spans="1:15" x14ac:dyDescent="0.4">
      <c r="A278" s="33" t="s">
        <v>3424</v>
      </c>
      <c r="B278" s="208" t="s">
        <v>3425</v>
      </c>
      <c r="C278" s="207" t="s">
        <v>2935</v>
      </c>
      <c r="D278" s="207" t="s">
        <v>2946</v>
      </c>
      <c r="E278" s="207" t="s">
        <v>2947</v>
      </c>
      <c r="F278" s="207" t="s">
        <v>3216</v>
      </c>
      <c r="G278" s="207" t="s">
        <v>587</v>
      </c>
      <c r="H278" s="207" t="s">
        <v>639</v>
      </c>
      <c r="I278" s="207"/>
      <c r="J278" s="207" t="s">
        <v>653</v>
      </c>
      <c r="K278" s="207" t="s">
        <v>4241</v>
      </c>
      <c r="L278" s="203"/>
      <c r="M278" s="203" t="s">
        <v>3894</v>
      </c>
      <c r="N278" s="203">
        <v>2007</v>
      </c>
      <c r="O278" s="203" t="s">
        <v>4959</v>
      </c>
    </row>
    <row r="279" spans="1:15" x14ac:dyDescent="0.4">
      <c r="A279" s="212" t="s">
        <v>4781</v>
      </c>
      <c r="B279" s="212" t="s">
        <v>4781</v>
      </c>
      <c r="C279" s="207" t="s">
        <v>2935</v>
      </c>
      <c r="D279" s="207" t="s">
        <v>2946</v>
      </c>
      <c r="E279" s="207" t="s">
        <v>3098</v>
      </c>
      <c r="F279" s="207" t="s">
        <v>4652</v>
      </c>
      <c r="G279" s="207"/>
      <c r="H279" s="207"/>
      <c r="I279" s="207"/>
      <c r="J279" s="207"/>
      <c r="K279" s="207" t="s">
        <v>4241</v>
      </c>
      <c r="L279" s="203"/>
      <c r="M279" s="203" t="s">
        <v>3899</v>
      </c>
      <c r="N279" s="203">
        <v>2007</v>
      </c>
      <c r="O279" s="203" t="s">
        <v>4764</v>
      </c>
    </row>
    <row r="280" spans="1:15" x14ac:dyDescent="0.4">
      <c r="A280" s="217" t="s">
        <v>4783</v>
      </c>
      <c r="B280" s="212" t="s">
        <v>4782</v>
      </c>
      <c r="C280" s="207" t="s">
        <v>2935</v>
      </c>
      <c r="D280" s="207" t="s">
        <v>2946</v>
      </c>
      <c r="E280" s="207" t="s">
        <v>3098</v>
      </c>
      <c r="F280" s="207" t="s">
        <v>4635</v>
      </c>
      <c r="G280" s="207"/>
      <c r="H280" s="207"/>
      <c r="I280" s="207"/>
      <c r="J280" s="207"/>
      <c r="K280" s="207" t="s">
        <v>4241</v>
      </c>
      <c r="L280" s="203"/>
      <c r="M280" s="203" t="s">
        <v>3894</v>
      </c>
      <c r="N280" s="203">
        <v>2007</v>
      </c>
      <c r="O280" s="203" t="s">
        <v>4764</v>
      </c>
    </row>
    <row r="281" spans="1:15" x14ac:dyDescent="0.4">
      <c r="A281" s="217" t="s">
        <v>4785</v>
      </c>
      <c r="B281" s="212" t="s">
        <v>4784</v>
      </c>
      <c r="C281" s="207" t="s">
        <v>2935</v>
      </c>
      <c r="D281" s="207" t="s">
        <v>2946</v>
      </c>
      <c r="E281" s="207" t="s">
        <v>3098</v>
      </c>
      <c r="F281" s="207" t="s">
        <v>4635</v>
      </c>
      <c r="G281" s="207"/>
      <c r="H281" s="207"/>
      <c r="I281" s="207"/>
      <c r="J281" s="207"/>
      <c r="K281" s="207" t="s">
        <v>4241</v>
      </c>
      <c r="L281" s="203"/>
      <c r="M281" s="203" t="s">
        <v>3899</v>
      </c>
      <c r="N281" s="203">
        <v>2007</v>
      </c>
      <c r="O281" s="203" t="s">
        <v>4764</v>
      </c>
    </row>
    <row r="282" spans="1:15" x14ac:dyDescent="0.4">
      <c r="A282" s="217" t="s">
        <v>4787</v>
      </c>
      <c r="B282" s="212" t="s">
        <v>4786</v>
      </c>
      <c r="C282" s="207" t="s">
        <v>2935</v>
      </c>
      <c r="D282" s="207" t="s">
        <v>2946</v>
      </c>
      <c r="E282" s="207" t="s">
        <v>3098</v>
      </c>
      <c r="F282" s="207" t="s">
        <v>4635</v>
      </c>
      <c r="G282" s="207"/>
      <c r="H282" s="207"/>
      <c r="I282" s="207"/>
      <c r="J282" s="207"/>
      <c r="K282" s="207" t="s">
        <v>4241</v>
      </c>
      <c r="L282" s="203"/>
      <c r="M282" s="203" t="s">
        <v>3899</v>
      </c>
      <c r="N282" s="203">
        <v>2007</v>
      </c>
      <c r="O282" s="203" t="s">
        <v>4764</v>
      </c>
    </row>
    <row r="283" spans="1:15" x14ac:dyDescent="0.4">
      <c r="A283" s="33" t="s">
        <v>3426</v>
      </c>
      <c r="B283" s="36" t="s">
        <v>3427</v>
      </c>
      <c r="C283" s="202" t="s">
        <v>2935</v>
      </c>
      <c r="D283" s="202" t="s">
        <v>2946</v>
      </c>
      <c r="E283" s="202" t="s">
        <v>2980</v>
      </c>
      <c r="F283" s="202" t="s">
        <v>3387</v>
      </c>
      <c r="G283" s="202"/>
      <c r="H283" s="202"/>
      <c r="I283" s="202"/>
      <c r="J283" s="202"/>
      <c r="K283" s="207" t="s">
        <v>4241</v>
      </c>
      <c r="L283" s="115"/>
      <c r="M283" s="203" t="s">
        <v>3892</v>
      </c>
      <c r="N283" s="203">
        <v>2013</v>
      </c>
      <c r="O283" s="203" t="s">
        <v>3934</v>
      </c>
    </row>
    <row r="284" spans="1:15" x14ac:dyDescent="0.4">
      <c r="A284" s="50" t="s">
        <v>4789</v>
      </c>
      <c r="B284" s="51" t="s">
        <v>4788</v>
      </c>
      <c r="C284" s="202" t="s">
        <v>2935</v>
      </c>
      <c r="D284" s="202" t="s">
        <v>2946</v>
      </c>
      <c r="E284" s="202" t="s">
        <v>3098</v>
      </c>
      <c r="F284" s="202" t="s">
        <v>3443</v>
      </c>
      <c r="G284" s="202"/>
      <c r="H284" s="202"/>
      <c r="I284" s="202"/>
      <c r="J284" s="202"/>
      <c r="K284" s="207" t="s">
        <v>4241</v>
      </c>
      <c r="L284" s="115"/>
      <c r="M284" s="203" t="s">
        <v>3899</v>
      </c>
      <c r="N284" s="203">
        <v>2007</v>
      </c>
      <c r="O284" s="203" t="s">
        <v>4764</v>
      </c>
    </row>
    <row r="285" spans="1:15" x14ac:dyDescent="0.4">
      <c r="A285" s="51" t="s">
        <v>4790</v>
      </c>
      <c r="B285" s="51" t="s">
        <v>4790</v>
      </c>
      <c r="C285" s="202" t="s">
        <v>2935</v>
      </c>
      <c r="D285" s="202" t="s">
        <v>2946</v>
      </c>
      <c r="E285" s="202" t="s">
        <v>3098</v>
      </c>
      <c r="F285" s="202" t="s">
        <v>3443</v>
      </c>
      <c r="G285" s="202"/>
      <c r="H285" s="202"/>
      <c r="I285" s="202"/>
      <c r="J285" s="202"/>
      <c r="K285" s="207" t="s">
        <v>4241</v>
      </c>
      <c r="L285" s="115"/>
      <c r="M285" s="203" t="s">
        <v>3894</v>
      </c>
      <c r="N285" s="203">
        <v>2007</v>
      </c>
      <c r="O285" s="203" t="s">
        <v>4764</v>
      </c>
    </row>
    <row r="286" spans="1:15" x14ac:dyDescent="0.4">
      <c r="A286" s="33" t="s">
        <v>3428</v>
      </c>
      <c r="B286" s="36" t="s">
        <v>3429</v>
      </c>
      <c r="C286" s="211" t="s">
        <v>2935</v>
      </c>
      <c r="D286" s="211" t="s">
        <v>2946</v>
      </c>
      <c r="E286" s="211" t="s">
        <v>2947</v>
      </c>
      <c r="F286" s="211" t="s">
        <v>2959</v>
      </c>
      <c r="G286" s="211"/>
      <c r="H286" s="211"/>
      <c r="I286" s="211"/>
      <c r="J286" s="211"/>
      <c r="K286" s="207" t="s">
        <v>4241</v>
      </c>
      <c r="L286" s="115"/>
      <c r="M286" s="203" t="s">
        <v>3893</v>
      </c>
      <c r="N286" s="203">
        <v>2008</v>
      </c>
      <c r="O286" s="203" t="s">
        <v>4961</v>
      </c>
    </row>
    <row r="287" spans="1:15" x14ac:dyDescent="0.4">
      <c r="A287" s="33" t="s">
        <v>3430</v>
      </c>
      <c r="B287" s="36" t="s">
        <v>3431</v>
      </c>
      <c r="C287" s="209" t="s">
        <v>2935</v>
      </c>
      <c r="D287" s="210" t="s">
        <v>2946</v>
      </c>
      <c r="E287" s="210" t="s">
        <v>2947</v>
      </c>
      <c r="F287" s="209" t="s">
        <v>2959</v>
      </c>
      <c r="G287" s="210"/>
      <c r="H287" s="210"/>
      <c r="I287" s="210"/>
      <c r="J287" s="210"/>
      <c r="K287" s="207" t="s">
        <v>4241</v>
      </c>
      <c r="L287" s="115"/>
      <c r="M287" s="203" t="s">
        <v>3894</v>
      </c>
      <c r="N287" s="203">
        <v>2008</v>
      </c>
      <c r="O287" s="203" t="s">
        <v>4961</v>
      </c>
    </row>
    <row r="288" spans="1:15" x14ac:dyDescent="0.4">
      <c r="A288" s="33" t="s">
        <v>3432</v>
      </c>
      <c r="B288" s="208" t="s">
        <v>3433</v>
      </c>
      <c r="C288" s="207" t="s">
        <v>2935</v>
      </c>
      <c r="D288" s="207" t="s">
        <v>2946</v>
      </c>
      <c r="E288" s="207" t="s">
        <v>2947</v>
      </c>
      <c r="F288" s="207" t="s">
        <v>2959</v>
      </c>
      <c r="G288" s="207" t="s">
        <v>1061</v>
      </c>
      <c r="H288" s="207" t="s">
        <v>639</v>
      </c>
      <c r="I288" s="207"/>
      <c r="J288" s="207" t="s">
        <v>653</v>
      </c>
      <c r="K288" s="207" t="s">
        <v>4241</v>
      </c>
      <c r="L288" s="203"/>
      <c r="M288" s="203" t="s">
        <v>3895</v>
      </c>
      <c r="N288" s="203">
        <v>2017</v>
      </c>
      <c r="O288" s="203" t="s">
        <v>4236</v>
      </c>
    </row>
    <row r="289" spans="1:15" x14ac:dyDescent="0.4">
      <c r="A289" s="33" t="s">
        <v>3434</v>
      </c>
      <c r="B289" s="208" t="s">
        <v>3435</v>
      </c>
      <c r="C289" s="209" t="s">
        <v>2935</v>
      </c>
      <c r="D289" s="209" t="s">
        <v>2946</v>
      </c>
      <c r="E289" s="209" t="s">
        <v>2951</v>
      </c>
      <c r="F289" s="209" t="s">
        <v>3295</v>
      </c>
      <c r="G289" s="209" t="s">
        <v>587</v>
      </c>
      <c r="H289" s="209" t="s">
        <v>380</v>
      </c>
      <c r="I289" s="209"/>
      <c r="J289" s="209" t="s">
        <v>653</v>
      </c>
      <c r="K289" s="207" t="s">
        <v>4241</v>
      </c>
      <c r="L289" s="203"/>
      <c r="M289" s="203" t="s">
        <v>3891</v>
      </c>
      <c r="N289" s="203">
        <v>2011</v>
      </c>
      <c r="O289" s="203" t="s">
        <v>4233</v>
      </c>
    </row>
    <row r="290" spans="1:15" x14ac:dyDescent="0.4">
      <c r="A290" s="33" t="s">
        <v>3436</v>
      </c>
      <c r="B290" s="208" t="s">
        <v>3437</v>
      </c>
      <c r="C290" s="207" t="s">
        <v>2935</v>
      </c>
      <c r="D290" s="207" t="s">
        <v>2946</v>
      </c>
      <c r="E290" s="207" t="s">
        <v>2951</v>
      </c>
      <c r="F290" s="207" t="s">
        <v>3295</v>
      </c>
      <c r="G290" s="207" t="s">
        <v>587</v>
      </c>
      <c r="H290" s="207" t="s">
        <v>380</v>
      </c>
      <c r="I290" s="207"/>
      <c r="J290" s="207" t="s">
        <v>653</v>
      </c>
      <c r="K290" s="207" t="s">
        <v>4241</v>
      </c>
      <c r="L290" s="203"/>
      <c r="M290" s="203" t="s">
        <v>3896</v>
      </c>
      <c r="N290" s="203">
        <v>2007</v>
      </c>
      <c r="O290" s="203" t="s">
        <v>4961</v>
      </c>
    </row>
    <row r="291" spans="1:15" x14ac:dyDescent="0.4">
      <c r="A291" s="33" t="s">
        <v>3438</v>
      </c>
      <c r="B291" s="36" t="s">
        <v>3439</v>
      </c>
      <c r="C291" s="202" t="s">
        <v>2940</v>
      </c>
      <c r="D291" s="202" t="s">
        <v>3173</v>
      </c>
      <c r="E291" s="202" t="s">
        <v>3174</v>
      </c>
      <c r="F291" s="202" t="s">
        <v>3440</v>
      </c>
      <c r="G291" s="202"/>
      <c r="H291" s="202"/>
      <c r="I291" s="202"/>
      <c r="J291" s="202"/>
      <c r="K291" s="207" t="s">
        <v>4241</v>
      </c>
      <c r="L291" s="115"/>
      <c r="M291" s="203"/>
      <c r="N291" s="203"/>
      <c r="O291" s="203"/>
    </row>
    <row r="292" spans="1:15" x14ac:dyDescent="0.4">
      <c r="A292" s="50" t="s">
        <v>4168</v>
      </c>
      <c r="B292" s="51" t="s">
        <v>4167</v>
      </c>
      <c r="C292" s="202" t="s">
        <v>2935</v>
      </c>
      <c r="D292" s="202" t="s">
        <v>2946</v>
      </c>
      <c r="E292" s="202" t="s">
        <v>3006</v>
      </c>
      <c r="F292" s="202" t="s">
        <v>4169</v>
      </c>
      <c r="G292" s="202"/>
      <c r="H292" s="202"/>
      <c r="I292" s="202"/>
      <c r="J292" s="202"/>
      <c r="K292" s="207" t="s">
        <v>4241</v>
      </c>
      <c r="L292" s="115"/>
      <c r="M292" s="203" t="s">
        <v>3895</v>
      </c>
      <c r="N292" s="203">
        <v>2017</v>
      </c>
      <c r="O292" s="203" t="s">
        <v>4236</v>
      </c>
    </row>
    <row r="293" spans="1:15" x14ac:dyDescent="0.4">
      <c r="A293" s="43" t="s">
        <v>3441</v>
      </c>
      <c r="B293" s="44" t="s">
        <v>3442</v>
      </c>
      <c r="C293" s="202" t="s">
        <v>2935</v>
      </c>
      <c r="D293" s="202" t="s">
        <v>2946</v>
      </c>
      <c r="E293" s="202" t="s">
        <v>3098</v>
      </c>
      <c r="F293" s="202" t="s">
        <v>3443</v>
      </c>
      <c r="G293" s="202"/>
      <c r="H293" s="202"/>
      <c r="I293" s="202"/>
      <c r="J293" s="202"/>
      <c r="K293" s="207" t="s">
        <v>4241</v>
      </c>
      <c r="L293" s="115"/>
      <c r="M293" s="203" t="s">
        <v>3892</v>
      </c>
      <c r="N293" s="203">
        <v>2013</v>
      </c>
      <c r="O293" s="203" t="s">
        <v>3934</v>
      </c>
    </row>
    <row r="294" spans="1:15" x14ac:dyDescent="0.4">
      <c r="A294" s="66" t="s">
        <v>4791</v>
      </c>
      <c r="B294" s="66" t="s">
        <v>4791</v>
      </c>
      <c r="C294" s="202" t="s">
        <v>2935</v>
      </c>
      <c r="D294" s="202" t="s">
        <v>2946</v>
      </c>
      <c r="E294" s="202" t="s">
        <v>3098</v>
      </c>
      <c r="F294" s="202" t="s">
        <v>4635</v>
      </c>
      <c r="G294" s="202"/>
      <c r="H294" s="202"/>
      <c r="I294" s="202"/>
      <c r="J294" s="202"/>
      <c r="K294" s="207" t="s">
        <v>4241</v>
      </c>
      <c r="L294" s="115"/>
      <c r="M294" s="203" t="s">
        <v>3894</v>
      </c>
      <c r="N294" s="203">
        <v>2007</v>
      </c>
      <c r="O294" s="203" t="s">
        <v>4764</v>
      </c>
    </row>
    <row r="295" spans="1:15" x14ac:dyDescent="0.4">
      <c r="A295" s="33" t="s">
        <v>3444</v>
      </c>
      <c r="B295" s="36" t="s">
        <v>3445</v>
      </c>
      <c r="C295" s="202" t="s">
        <v>2935</v>
      </c>
      <c r="D295" s="202" t="s">
        <v>2946</v>
      </c>
      <c r="E295" s="202" t="s">
        <v>2947</v>
      </c>
      <c r="F295" s="202" t="s">
        <v>3446</v>
      </c>
      <c r="G295" s="202"/>
      <c r="H295" s="202"/>
      <c r="I295" s="202"/>
      <c r="J295" s="202"/>
      <c r="K295" s="207" t="s">
        <v>4241</v>
      </c>
      <c r="L295" s="115"/>
      <c r="M295" s="203" t="s">
        <v>3896</v>
      </c>
      <c r="N295" s="203">
        <v>2007</v>
      </c>
      <c r="O295" s="203" t="s">
        <v>4961</v>
      </c>
    </row>
    <row r="296" spans="1:15" x14ac:dyDescent="0.4">
      <c r="A296" s="33" t="s">
        <v>3447</v>
      </c>
      <c r="B296" s="36" t="s">
        <v>3448</v>
      </c>
      <c r="C296" s="202" t="s">
        <v>2935</v>
      </c>
      <c r="D296" s="202" t="s">
        <v>2946</v>
      </c>
      <c r="E296" s="202" t="s">
        <v>2991</v>
      </c>
      <c r="F296" s="202" t="s">
        <v>3449</v>
      </c>
      <c r="G296" s="202"/>
      <c r="H296" s="202"/>
      <c r="I296" s="202"/>
      <c r="J296" s="202"/>
      <c r="K296" s="207" t="s">
        <v>4241</v>
      </c>
      <c r="L296" s="115" t="s">
        <v>3450</v>
      </c>
      <c r="M296" s="203"/>
      <c r="N296" s="203"/>
      <c r="O296" s="203"/>
    </row>
    <row r="297" spans="1:15" x14ac:dyDescent="0.4">
      <c r="A297" s="33" t="s">
        <v>3451</v>
      </c>
      <c r="B297" s="36" t="s">
        <v>3452</v>
      </c>
      <c r="C297" s="207" t="s">
        <v>2935</v>
      </c>
      <c r="D297" s="207" t="s">
        <v>2946</v>
      </c>
      <c r="E297" s="207" t="s">
        <v>2980</v>
      </c>
      <c r="F297" s="207" t="s">
        <v>3271</v>
      </c>
      <c r="G297" s="211"/>
      <c r="H297" s="211"/>
      <c r="I297" s="211"/>
      <c r="J297" s="211"/>
      <c r="K297" s="207" t="s">
        <v>4241</v>
      </c>
      <c r="L297" s="115" t="s">
        <v>3453</v>
      </c>
      <c r="M297" s="203" t="s">
        <v>3891</v>
      </c>
      <c r="N297" s="203">
        <v>2011</v>
      </c>
      <c r="O297" s="203" t="s">
        <v>4233</v>
      </c>
    </row>
    <row r="298" spans="1:15" x14ac:dyDescent="0.4">
      <c r="A298" s="33" t="s">
        <v>3454</v>
      </c>
      <c r="B298" s="36" t="s">
        <v>3455</v>
      </c>
      <c r="C298" s="207" t="s">
        <v>2935</v>
      </c>
      <c r="D298" s="207" t="s">
        <v>2946</v>
      </c>
      <c r="E298" s="207" t="s">
        <v>2980</v>
      </c>
      <c r="F298" s="207" t="s">
        <v>3271</v>
      </c>
      <c r="G298" s="211"/>
      <c r="H298" s="211"/>
      <c r="I298" s="211"/>
      <c r="J298" s="211"/>
      <c r="K298" s="207" t="s">
        <v>4241</v>
      </c>
      <c r="L298" s="115"/>
      <c r="M298" s="203" t="s">
        <v>3891</v>
      </c>
      <c r="N298" s="203">
        <v>2011</v>
      </c>
      <c r="O298" s="203" t="s">
        <v>4233</v>
      </c>
    </row>
    <row r="299" spans="1:15" x14ac:dyDescent="0.4">
      <c r="A299" s="33" t="s">
        <v>3456</v>
      </c>
      <c r="B299" s="208" t="s">
        <v>3457</v>
      </c>
      <c r="C299" s="207" t="s">
        <v>2935</v>
      </c>
      <c r="D299" s="207" t="s">
        <v>2946</v>
      </c>
      <c r="E299" s="207" t="s">
        <v>2980</v>
      </c>
      <c r="F299" s="207" t="s">
        <v>3271</v>
      </c>
      <c r="G299" s="207" t="s">
        <v>597</v>
      </c>
      <c r="H299" s="207" t="s">
        <v>639</v>
      </c>
      <c r="I299" s="207"/>
      <c r="J299" s="207" t="s">
        <v>653</v>
      </c>
      <c r="K299" s="207" t="s">
        <v>4241</v>
      </c>
      <c r="L299" s="115" t="s">
        <v>3458</v>
      </c>
      <c r="M299" s="203" t="s">
        <v>3891</v>
      </c>
      <c r="N299" s="203">
        <v>2011</v>
      </c>
      <c r="O299" s="203" t="s">
        <v>4233</v>
      </c>
    </row>
    <row r="300" spans="1:15" x14ac:dyDescent="0.4">
      <c r="A300" s="50" t="s">
        <v>4188</v>
      </c>
      <c r="B300" s="212" t="s">
        <v>4187</v>
      </c>
      <c r="C300" s="209" t="s">
        <v>2935</v>
      </c>
      <c r="D300" s="209" t="s">
        <v>2946</v>
      </c>
      <c r="E300" s="209" t="s">
        <v>2980</v>
      </c>
      <c r="F300" s="209" t="s">
        <v>3334</v>
      </c>
      <c r="G300" s="209"/>
      <c r="H300" s="209"/>
      <c r="I300" s="209"/>
      <c r="J300" s="209"/>
      <c r="K300" s="207" t="s">
        <v>4241</v>
      </c>
      <c r="L300" s="115" t="s">
        <v>4986</v>
      </c>
      <c r="M300" s="203" t="s">
        <v>3895</v>
      </c>
      <c r="N300" s="203">
        <v>2017</v>
      </c>
      <c r="O300" s="203" t="s">
        <v>4236</v>
      </c>
    </row>
    <row r="301" spans="1:15" x14ac:dyDescent="0.4">
      <c r="A301" s="50" t="s">
        <v>4091</v>
      </c>
      <c r="B301" s="212" t="s">
        <v>4092</v>
      </c>
      <c r="C301" s="209" t="s">
        <v>2935</v>
      </c>
      <c r="D301" s="209" t="s">
        <v>2936</v>
      </c>
      <c r="E301" s="209" t="s">
        <v>3016</v>
      </c>
      <c r="F301" s="209" t="s">
        <v>4090</v>
      </c>
      <c r="G301" s="209" t="s">
        <v>597</v>
      </c>
      <c r="H301" s="209" t="s">
        <v>638</v>
      </c>
      <c r="I301" s="209"/>
      <c r="J301" s="209" t="s">
        <v>638</v>
      </c>
      <c r="K301" s="207" t="s">
        <v>4241</v>
      </c>
      <c r="L301" s="115"/>
      <c r="M301" s="203" t="s">
        <v>3893</v>
      </c>
      <c r="N301" s="203">
        <v>2017</v>
      </c>
      <c r="O301" s="203" t="s">
        <v>4086</v>
      </c>
    </row>
    <row r="302" spans="1:15" x14ac:dyDescent="0.4">
      <c r="A302" s="33" t="s">
        <v>3459</v>
      </c>
      <c r="B302" s="208" t="s">
        <v>4952</v>
      </c>
      <c r="C302" s="209" t="s">
        <v>2935</v>
      </c>
      <c r="D302" s="209" t="s">
        <v>2946</v>
      </c>
      <c r="E302" s="209" t="s">
        <v>2947</v>
      </c>
      <c r="F302" s="209" t="s">
        <v>3079</v>
      </c>
      <c r="G302" s="209" t="s">
        <v>616</v>
      </c>
      <c r="H302" s="209" t="s">
        <v>639</v>
      </c>
      <c r="I302" s="209"/>
      <c r="J302" s="209" t="s">
        <v>653</v>
      </c>
      <c r="K302" s="207" t="s">
        <v>4241</v>
      </c>
      <c r="L302" s="203"/>
      <c r="M302" s="203" t="s">
        <v>3892</v>
      </c>
      <c r="N302" s="203">
        <v>2007</v>
      </c>
      <c r="O302" s="203" t="s">
        <v>4959</v>
      </c>
    </row>
    <row r="303" spans="1:15" x14ac:dyDescent="0.4">
      <c r="A303" s="33" t="s">
        <v>3460</v>
      </c>
      <c r="B303" s="36" t="s">
        <v>3461</v>
      </c>
      <c r="C303" s="207" t="s">
        <v>2935</v>
      </c>
      <c r="D303" s="207" t="s">
        <v>2946</v>
      </c>
      <c r="E303" s="207" t="s">
        <v>3362</v>
      </c>
      <c r="F303" s="207" t="s">
        <v>3462</v>
      </c>
      <c r="G303" s="202"/>
      <c r="H303" s="202"/>
      <c r="I303" s="202"/>
      <c r="J303" s="202"/>
      <c r="K303" s="207" t="s">
        <v>4241</v>
      </c>
      <c r="L303" s="115"/>
      <c r="M303" s="203" t="s">
        <v>3899</v>
      </c>
      <c r="N303" s="203">
        <v>2007</v>
      </c>
      <c r="O303" s="203" t="s">
        <v>4961</v>
      </c>
    </row>
    <row r="304" spans="1:15" x14ac:dyDescent="0.4">
      <c r="A304" s="40" t="s">
        <v>3463</v>
      </c>
      <c r="B304" s="41" t="s">
        <v>3464</v>
      </c>
      <c r="C304" s="202" t="s">
        <v>3188</v>
      </c>
      <c r="D304" s="202" t="s">
        <v>3222</v>
      </c>
      <c r="E304" s="202" t="s">
        <v>3328</v>
      </c>
      <c r="F304" s="202" t="s">
        <v>3329</v>
      </c>
      <c r="G304" s="202"/>
      <c r="H304" s="202"/>
      <c r="I304" s="202"/>
      <c r="J304" s="202"/>
      <c r="K304" s="207" t="s">
        <v>4241</v>
      </c>
      <c r="L304" s="203"/>
      <c r="M304" s="203"/>
      <c r="N304" s="203"/>
      <c r="O304" s="203"/>
    </row>
    <row r="305" spans="1:15" x14ac:dyDescent="0.4">
      <c r="A305" s="40" t="s">
        <v>3465</v>
      </c>
      <c r="B305" s="41" t="s">
        <v>3466</v>
      </c>
      <c r="C305" s="202" t="s">
        <v>3188</v>
      </c>
      <c r="D305" s="202" t="s">
        <v>3189</v>
      </c>
      <c r="E305" s="202" t="s">
        <v>3467</v>
      </c>
      <c r="F305" s="202" t="s">
        <v>3468</v>
      </c>
      <c r="G305" s="202"/>
      <c r="H305" s="202"/>
      <c r="I305" s="202"/>
      <c r="J305" s="202"/>
      <c r="K305" s="207" t="s">
        <v>4241</v>
      </c>
      <c r="L305" s="203"/>
      <c r="M305" s="203"/>
      <c r="N305" s="203"/>
      <c r="O305" s="203"/>
    </row>
    <row r="306" spans="1:15" x14ac:dyDescent="0.4">
      <c r="A306" s="33" t="s">
        <v>3469</v>
      </c>
      <c r="B306" s="208" t="s">
        <v>3470</v>
      </c>
      <c r="C306" s="209" t="s">
        <v>2935</v>
      </c>
      <c r="D306" s="209" t="s">
        <v>2946</v>
      </c>
      <c r="E306" s="209" t="s">
        <v>2951</v>
      </c>
      <c r="F306" s="209" t="s">
        <v>3471</v>
      </c>
      <c r="G306" s="209" t="s">
        <v>587</v>
      </c>
      <c r="H306" s="209" t="s">
        <v>380</v>
      </c>
      <c r="I306" s="209"/>
      <c r="J306" s="209" t="s">
        <v>653</v>
      </c>
      <c r="K306" s="207" t="s">
        <v>4241</v>
      </c>
      <c r="L306" s="203"/>
      <c r="M306" s="203"/>
      <c r="N306" s="203"/>
      <c r="O306" s="203"/>
    </row>
    <row r="307" spans="1:15" x14ac:dyDescent="0.4">
      <c r="A307" s="33" t="s">
        <v>3472</v>
      </c>
      <c r="B307" s="208" t="s">
        <v>3473</v>
      </c>
      <c r="C307" s="209" t="s">
        <v>2935</v>
      </c>
      <c r="D307" s="209" t="s">
        <v>2946</v>
      </c>
      <c r="E307" s="209" t="s">
        <v>2951</v>
      </c>
      <c r="F307" s="209" t="s">
        <v>3471</v>
      </c>
      <c r="G307" s="209" t="s">
        <v>585</v>
      </c>
      <c r="H307" s="209" t="s">
        <v>380</v>
      </c>
      <c r="I307" s="209"/>
      <c r="J307" s="209" t="s">
        <v>653</v>
      </c>
      <c r="K307" s="207" t="s">
        <v>4241</v>
      </c>
      <c r="L307" s="203"/>
      <c r="M307" s="203" t="s">
        <v>3895</v>
      </c>
      <c r="N307" s="203">
        <v>2017</v>
      </c>
      <c r="O307" s="203" t="s">
        <v>4236</v>
      </c>
    </row>
    <row r="308" spans="1:15" x14ac:dyDescent="0.4">
      <c r="A308" s="33" t="s">
        <v>3474</v>
      </c>
      <c r="B308" s="208" t="s">
        <v>3475</v>
      </c>
      <c r="C308" s="209" t="s">
        <v>2935</v>
      </c>
      <c r="D308" s="209" t="s">
        <v>2946</v>
      </c>
      <c r="E308" s="209" t="s">
        <v>2951</v>
      </c>
      <c r="F308" s="209" t="s">
        <v>3471</v>
      </c>
      <c r="G308" s="209" t="s">
        <v>587</v>
      </c>
      <c r="H308" s="209" t="s">
        <v>380</v>
      </c>
      <c r="I308" s="209"/>
      <c r="J308" s="209" t="s">
        <v>653</v>
      </c>
      <c r="K308" s="207" t="s">
        <v>4241</v>
      </c>
      <c r="L308" s="203"/>
      <c r="M308" s="203" t="s">
        <v>3899</v>
      </c>
      <c r="N308" s="203">
        <v>2007</v>
      </c>
      <c r="O308" s="203" t="s">
        <v>4961</v>
      </c>
    </row>
    <row r="309" spans="1:15" x14ac:dyDescent="0.4">
      <c r="A309" s="33" t="s">
        <v>3476</v>
      </c>
      <c r="B309" s="36" t="s">
        <v>3477</v>
      </c>
      <c r="C309" s="202" t="s">
        <v>2935</v>
      </c>
      <c r="D309" s="202" t="s">
        <v>2970</v>
      </c>
      <c r="E309" s="202" t="s">
        <v>3032</v>
      </c>
      <c r="F309" s="202" t="s">
        <v>3478</v>
      </c>
      <c r="G309" s="202"/>
      <c r="H309" s="202"/>
      <c r="I309" s="202"/>
      <c r="J309" s="202"/>
      <c r="K309" s="207" t="s">
        <v>4241</v>
      </c>
      <c r="L309" s="115"/>
      <c r="M309" s="203" t="s">
        <v>3892</v>
      </c>
      <c r="N309" s="203">
        <v>2013</v>
      </c>
      <c r="O309" s="203" t="s">
        <v>3934</v>
      </c>
    </row>
    <row r="310" spans="1:15" x14ac:dyDescent="0.4">
      <c r="A310" s="33" t="s">
        <v>3479</v>
      </c>
      <c r="B310" s="208" t="s">
        <v>3480</v>
      </c>
      <c r="C310" s="209" t="s">
        <v>2935</v>
      </c>
      <c r="D310" s="209" t="s">
        <v>2946</v>
      </c>
      <c r="E310" s="209" t="s">
        <v>3098</v>
      </c>
      <c r="F310" s="209" t="s">
        <v>3211</v>
      </c>
      <c r="G310" s="209" t="s">
        <v>587</v>
      </c>
      <c r="H310" s="209" t="s">
        <v>380</v>
      </c>
      <c r="I310" s="209"/>
      <c r="J310" s="209" t="s">
        <v>653</v>
      </c>
      <c r="K310" s="207" t="s">
        <v>4241</v>
      </c>
      <c r="L310" s="203"/>
      <c r="M310" s="203"/>
      <c r="N310" s="203"/>
      <c r="O310" s="203"/>
    </row>
    <row r="311" spans="1:15" x14ac:dyDescent="0.4">
      <c r="A311" s="33" t="s">
        <v>3481</v>
      </c>
      <c r="B311" s="36" t="s">
        <v>3482</v>
      </c>
      <c r="C311" s="209" t="s">
        <v>2935</v>
      </c>
      <c r="D311" s="209" t="s">
        <v>2946</v>
      </c>
      <c r="E311" s="209" t="s">
        <v>3362</v>
      </c>
      <c r="F311" s="209" t="s">
        <v>3363</v>
      </c>
      <c r="G311" s="210"/>
      <c r="H311" s="210"/>
      <c r="I311" s="210"/>
      <c r="J311" s="210"/>
      <c r="K311" s="207" t="s">
        <v>4241</v>
      </c>
      <c r="L311" s="115"/>
      <c r="M311" s="203" t="s">
        <v>3892</v>
      </c>
      <c r="N311" s="203">
        <v>2013</v>
      </c>
      <c r="O311" s="203" t="s">
        <v>3934</v>
      </c>
    </row>
    <row r="312" spans="1:15" x14ac:dyDescent="0.4">
      <c r="A312" s="33" t="s">
        <v>3483</v>
      </c>
      <c r="B312" s="36" t="s">
        <v>3484</v>
      </c>
      <c r="C312" s="202" t="s">
        <v>2935</v>
      </c>
      <c r="D312" s="202" t="s">
        <v>2946</v>
      </c>
      <c r="E312" s="202" t="s">
        <v>3006</v>
      </c>
      <c r="F312" s="202" t="s">
        <v>3013</v>
      </c>
      <c r="G312" s="202"/>
      <c r="H312" s="202"/>
      <c r="I312" s="202"/>
      <c r="J312" s="202"/>
      <c r="K312" s="207" t="s">
        <v>4241</v>
      </c>
      <c r="L312" s="115"/>
      <c r="M312" s="203" t="s">
        <v>3899</v>
      </c>
      <c r="N312" s="203">
        <v>2007</v>
      </c>
      <c r="O312" s="203" t="s">
        <v>4961</v>
      </c>
    </row>
    <row r="313" spans="1:15" x14ac:dyDescent="0.4">
      <c r="A313" s="50" t="s">
        <v>4130</v>
      </c>
      <c r="B313" s="51" t="s">
        <v>4131</v>
      </c>
      <c r="C313" s="202" t="s">
        <v>2935</v>
      </c>
      <c r="D313" s="202" t="s">
        <v>2946</v>
      </c>
      <c r="E313" s="202" t="s">
        <v>2991</v>
      </c>
      <c r="F313" s="202" t="s">
        <v>3834</v>
      </c>
      <c r="G313" s="202"/>
      <c r="H313" s="202"/>
      <c r="I313" s="202"/>
      <c r="J313" s="202"/>
      <c r="K313" s="207" t="s">
        <v>4241</v>
      </c>
      <c r="L313" s="115" t="s">
        <v>4991</v>
      </c>
      <c r="M313" s="203" t="s">
        <v>3895</v>
      </c>
      <c r="N313" s="203">
        <v>2017</v>
      </c>
      <c r="O313" s="203" t="s">
        <v>4236</v>
      </c>
    </row>
    <row r="314" spans="1:15" x14ac:dyDescent="0.4">
      <c r="A314" s="50" t="s">
        <v>4794</v>
      </c>
      <c r="B314" s="224" t="s">
        <v>4793</v>
      </c>
      <c r="C314" s="202" t="s">
        <v>2935</v>
      </c>
      <c r="D314" s="202" t="s">
        <v>2946</v>
      </c>
      <c r="E314" s="202" t="s">
        <v>3098</v>
      </c>
      <c r="F314" s="202" t="s">
        <v>4635</v>
      </c>
      <c r="G314" s="202"/>
      <c r="H314" s="202"/>
      <c r="I314" s="202"/>
      <c r="J314" s="202"/>
      <c r="K314" s="207" t="s">
        <v>4241</v>
      </c>
      <c r="L314" s="115" t="s">
        <v>4792</v>
      </c>
      <c r="M314" s="203" t="s">
        <v>3899</v>
      </c>
      <c r="N314" s="203">
        <v>2007</v>
      </c>
      <c r="O314" s="203" t="s">
        <v>4764</v>
      </c>
    </row>
    <row r="315" spans="1:15" x14ac:dyDescent="0.4">
      <c r="A315" s="50" t="s">
        <v>2750</v>
      </c>
      <c r="B315" s="51" t="s">
        <v>3912</v>
      </c>
      <c r="C315" s="202" t="s">
        <v>2940</v>
      </c>
      <c r="D315" s="202" t="s">
        <v>2941</v>
      </c>
      <c r="E315" s="202" t="s">
        <v>3039</v>
      </c>
      <c r="F315" s="202" t="s">
        <v>3487</v>
      </c>
      <c r="G315" s="202"/>
      <c r="H315" s="202"/>
      <c r="I315" s="202"/>
      <c r="J315" s="202"/>
      <c r="K315" s="207" t="s">
        <v>4241</v>
      </c>
      <c r="L315" s="115"/>
      <c r="M315" s="203" t="s">
        <v>3890</v>
      </c>
      <c r="N315" s="203">
        <v>2014</v>
      </c>
      <c r="O315" s="203" t="s">
        <v>3925</v>
      </c>
    </row>
    <row r="316" spans="1:15" x14ac:dyDescent="0.4">
      <c r="A316" s="33" t="s">
        <v>3485</v>
      </c>
      <c r="B316" s="36" t="s">
        <v>3486</v>
      </c>
      <c r="C316" s="202" t="s">
        <v>2940</v>
      </c>
      <c r="D316" s="202" t="s">
        <v>2941</v>
      </c>
      <c r="E316" s="202" t="s">
        <v>3039</v>
      </c>
      <c r="F316" s="202" t="s">
        <v>3487</v>
      </c>
      <c r="G316" s="202"/>
      <c r="H316" s="202"/>
      <c r="I316" s="202"/>
      <c r="J316" s="202"/>
      <c r="K316" s="207" t="s">
        <v>4241</v>
      </c>
      <c r="L316" s="115"/>
      <c r="M316" s="203" t="s">
        <v>3892</v>
      </c>
      <c r="N316" s="203">
        <v>2013</v>
      </c>
      <c r="O316" s="203" t="s">
        <v>3934</v>
      </c>
    </row>
    <row r="317" spans="1:15" x14ac:dyDescent="0.4">
      <c r="A317" s="33" t="s">
        <v>3488</v>
      </c>
      <c r="B317" s="36" t="s">
        <v>3489</v>
      </c>
      <c r="C317" s="202" t="s">
        <v>2935</v>
      </c>
      <c r="D317" s="202" t="s">
        <v>2946</v>
      </c>
      <c r="E317" s="202" t="s">
        <v>3098</v>
      </c>
      <c r="F317" s="202" t="s">
        <v>3490</v>
      </c>
      <c r="G317" s="202"/>
      <c r="H317" s="202"/>
      <c r="I317" s="202"/>
      <c r="J317" s="202"/>
      <c r="K317" s="207" t="s">
        <v>4241</v>
      </c>
      <c r="L317" s="115"/>
      <c r="M317" s="203" t="s">
        <v>3899</v>
      </c>
      <c r="N317" s="203">
        <v>2007</v>
      </c>
      <c r="O317" s="203" t="s">
        <v>4764</v>
      </c>
    </row>
    <row r="318" spans="1:15" x14ac:dyDescent="0.4">
      <c r="A318" s="33" t="s">
        <v>3491</v>
      </c>
      <c r="B318" s="36" t="s">
        <v>3492</v>
      </c>
      <c r="C318" s="202" t="s">
        <v>2935</v>
      </c>
      <c r="D318" s="202" t="s">
        <v>2946</v>
      </c>
      <c r="E318" s="202" t="s">
        <v>3098</v>
      </c>
      <c r="F318" s="202" t="s">
        <v>3490</v>
      </c>
      <c r="G318" s="202"/>
      <c r="H318" s="202"/>
      <c r="I318" s="202"/>
      <c r="J318" s="202"/>
      <c r="K318" s="207" t="s">
        <v>4241</v>
      </c>
      <c r="L318" s="115"/>
      <c r="M318" s="203" t="s">
        <v>3892</v>
      </c>
      <c r="N318" s="203">
        <v>2013</v>
      </c>
      <c r="O318" s="203" t="s">
        <v>3934</v>
      </c>
    </row>
    <row r="319" spans="1:15" x14ac:dyDescent="0.4">
      <c r="A319" s="33" t="s">
        <v>3493</v>
      </c>
      <c r="B319" s="36" t="s">
        <v>3494</v>
      </c>
      <c r="C319" s="202" t="s">
        <v>2935</v>
      </c>
      <c r="D319" s="202" t="s">
        <v>2970</v>
      </c>
      <c r="E319" s="202" t="s">
        <v>3105</v>
      </c>
      <c r="F319" s="202" t="s">
        <v>3495</v>
      </c>
      <c r="G319" s="202"/>
      <c r="H319" s="202"/>
      <c r="I319" s="202"/>
      <c r="J319" s="202"/>
      <c r="K319" s="207" t="s">
        <v>4241</v>
      </c>
      <c r="L319" s="115"/>
      <c r="M319" s="203"/>
      <c r="N319" s="203"/>
      <c r="O319" s="203"/>
    </row>
    <row r="320" spans="1:15" x14ac:dyDescent="0.4">
      <c r="A320" s="33" t="s">
        <v>3496</v>
      </c>
      <c r="B320" s="36" t="s">
        <v>3497</v>
      </c>
      <c r="C320" s="202" t="s">
        <v>2940</v>
      </c>
      <c r="D320" s="202" t="s">
        <v>2941</v>
      </c>
      <c r="E320" s="202" t="s">
        <v>2942</v>
      </c>
      <c r="F320" s="202" t="s">
        <v>3498</v>
      </c>
      <c r="G320" s="202"/>
      <c r="H320" s="202"/>
      <c r="I320" s="202"/>
      <c r="J320" s="202"/>
      <c r="K320" s="207" t="s">
        <v>4241</v>
      </c>
      <c r="L320" s="115"/>
      <c r="M320" s="203" t="s">
        <v>3892</v>
      </c>
      <c r="N320" s="203">
        <v>2013</v>
      </c>
      <c r="O320" s="203" t="s">
        <v>3934</v>
      </c>
    </row>
    <row r="321" spans="1:15" x14ac:dyDescent="0.4">
      <c r="A321" s="33" t="s">
        <v>3499</v>
      </c>
      <c r="B321" s="36" t="s">
        <v>3500</v>
      </c>
      <c r="C321" s="202" t="s">
        <v>2940</v>
      </c>
      <c r="D321" s="202" t="s">
        <v>2941</v>
      </c>
      <c r="E321" s="202" t="s">
        <v>2942</v>
      </c>
      <c r="F321" s="202" t="s">
        <v>3498</v>
      </c>
      <c r="G321" s="202"/>
      <c r="H321" s="202"/>
      <c r="I321" s="202"/>
      <c r="J321" s="202"/>
      <c r="K321" s="207" t="s">
        <v>4241</v>
      </c>
      <c r="L321" s="115"/>
      <c r="M321" s="203" t="s">
        <v>3892</v>
      </c>
      <c r="N321" s="203">
        <v>2013</v>
      </c>
      <c r="O321" s="203" t="s">
        <v>3934</v>
      </c>
    </row>
    <row r="322" spans="1:15" x14ac:dyDescent="0.4">
      <c r="A322" s="33" t="s">
        <v>3501</v>
      </c>
      <c r="B322" s="36" t="s">
        <v>3502</v>
      </c>
      <c r="C322" s="202" t="s">
        <v>2940</v>
      </c>
      <c r="D322" s="202" t="s">
        <v>2941</v>
      </c>
      <c r="E322" s="202" t="s">
        <v>2942</v>
      </c>
      <c r="F322" s="202" t="s">
        <v>3498</v>
      </c>
      <c r="G322" s="202"/>
      <c r="H322" s="202"/>
      <c r="I322" s="202"/>
      <c r="J322" s="202"/>
      <c r="K322" s="207" t="s">
        <v>4241</v>
      </c>
      <c r="L322" s="115"/>
      <c r="M322" s="203"/>
      <c r="N322" s="203"/>
      <c r="O322" s="203"/>
    </row>
    <row r="323" spans="1:15" x14ac:dyDescent="0.4">
      <c r="A323" s="33" t="s">
        <v>3503</v>
      </c>
      <c r="B323" s="36" t="s">
        <v>3504</v>
      </c>
      <c r="C323" s="202" t="s">
        <v>2935</v>
      </c>
      <c r="D323" s="202" t="s">
        <v>2946</v>
      </c>
      <c r="E323" s="202" t="s">
        <v>2991</v>
      </c>
      <c r="F323" s="202" t="s">
        <v>3092</v>
      </c>
      <c r="G323" s="202"/>
      <c r="H323" s="202"/>
      <c r="I323" s="202"/>
      <c r="J323" s="202"/>
      <c r="K323" s="207" t="s">
        <v>4241</v>
      </c>
      <c r="L323" s="115"/>
      <c r="M323" s="203"/>
      <c r="N323" s="203"/>
      <c r="O323" s="203"/>
    </row>
    <row r="324" spans="1:15" x14ac:dyDescent="0.4">
      <c r="A324" s="43" t="s">
        <v>3505</v>
      </c>
      <c r="B324" s="36" t="s">
        <v>3506</v>
      </c>
      <c r="C324" s="211" t="s">
        <v>3149</v>
      </c>
      <c r="D324" s="211" t="s">
        <v>3150</v>
      </c>
      <c r="E324" s="213" t="s">
        <v>2837</v>
      </c>
      <c r="F324" s="213" t="s">
        <v>2837</v>
      </c>
      <c r="G324" s="211"/>
      <c r="H324" s="211"/>
      <c r="I324" s="211"/>
      <c r="J324" s="211"/>
      <c r="K324" s="207" t="s">
        <v>4241</v>
      </c>
      <c r="L324" s="115" t="s">
        <v>3507</v>
      </c>
      <c r="M324" s="203" t="s">
        <v>3892</v>
      </c>
      <c r="N324" s="203">
        <v>2013</v>
      </c>
      <c r="O324" s="203" t="s">
        <v>3934</v>
      </c>
    </row>
    <row r="325" spans="1:15" x14ac:dyDescent="0.4">
      <c r="A325" s="33" t="s">
        <v>3508</v>
      </c>
      <c r="B325" s="225" t="s">
        <v>3509</v>
      </c>
      <c r="C325" s="202" t="s">
        <v>3149</v>
      </c>
      <c r="D325" s="202" t="s">
        <v>3150</v>
      </c>
      <c r="E325" s="202" t="s">
        <v>3510</v>
      </c>
      <c r="F325" s="202" t="s">
        <v>3511</v>
      </c>
      <c r="G325" s="202"/>
      <c r="H325" s="202"/>
      <c r="I325" s="202"/>
      <c r="J325" s="202"/>
      <c r="K325" s="207" t="s">
        <v>4241</v>
      </c>
      <c r="L325" s="115"/>
      <c r="M325" s="203"/>
      <c r="N325" s="203"/>
      <c r="O325" s="203"/>
    </row>
    <row r="326" spans="1:15" x14ac:dyDescent="0.4">
      <c r="A326" s="33" t="s">
        <v>3512</v>
      </c>
      <c r="B326" s="33" t="s">
        <v>3513</v>
      </c>
      <c r="C326" s="202" t="s">
        <v>2935</v>
      </c>
      <c r="D326" s="202" t="s">
        <v>2936</v>
      </c>
      <c r="E326" s="202" t="s">
        <v>3016</v>
      </c>
      <c r="F326" s="202" t="s">
        <v>3514</v>
      </c>
      <c r="G326" s="202"/>
      <c r="H326" s="202"/>
      <c r="I326" s="202"/>
      <c r="J326" s="202"/>
      <c r="K326" s="207" t="s">
        <v>4241</v>
      </c>
      <c r="L326" s="115"/>
      <c r="M326" s="203"/>
      <c r="N326" s="203"/>
      <c r="O326" s="203"/>
    </row>
    <row r="327" spans="1:15" x14ac:dyDescent="0.4">
      <c r="A327" s="50" t="s">
        <v>4796</v>
      </c>
      <c r="B327" s="51" t="s">
        <v>4795</v>
      </c>
      <c r="C327" s="202" t="s">
        <v>2935</v>
      </c>
      <c r="D327" s="202" t="s">
        <v>2946</v>
      </c>
      <c r="E327" s="202" t="s">
        <v>3098</v>
      </c>
      <c r="F327" s="202" t="s">
        <v>3443</v>
      </c>
      <c r="G327" s="202"/>
      <c r="H327" s="202"/>
      <c r="I327" s="202"/>
      <c r="J327" s="202"/>
      <c r="K327" s="207" t="s">
        <v>4241</v>
      </c>
      <c r="L327" s="115"/>
      <c r="M327" s="203" t="s">
        <v>3899</v>
      </c>
      <c r="N327" s="203">
        <v>2007</v>
      </c>
      <c r="O327" s="203" t="s">
        <v>4764</v>
      </c>
    </row>
    <row r="328" spans="1:15" x14ac:dyDescent="0.4">
      <c r="A328" s="33" t="s">
        <v>3515</v>
      </c>
      <c r="B328" s="36" t="s">
        <v>3516</v>
      </c>
      <c r="C328" s="202" t="s">
        <v>2940</v>
      </c>
      <c r="D328" s="202" t="s">
        <v>3144</v>
      </c>
      <c r="E328" s="202" t="s">
        <v>3145</v>
      </c>
      <c r="F328" s="202" t="s">
        <v>3517</v>
      </c>
      <c r="G328" s="202"/>
      <c r="H328" s="202"/>
      <c r="I328" s="202"/>
      <c r="J328" s="202"/>
      <c r="K328" s="207" t="s">
        <v>4241</v>
      </c>
      <c r="L328" s="115"/>
      <c r="M328" s="203"/>
      <c r="N328" s="203"/>
      <c r="O328" s="203"/>
    </row>
    <row r="329" spans="1:15" x14ac:dyDescent="0.4">
      <c r="A329" s="33" t="s">
        <v>3518</v>
      </c>
      <c r="B329" s="36" t="s">
        <v>3519</v>
      </c>
      <c r="C329" s="202" t="s">
        <v>2935</v>
      </c>
      <c r="D329" s="202" t="s">
        <v>2946</v>
      </c>
      <c r="E329" s="202" t="s">
        <v>3098</v>
      </c>
      <c r="F329" s="202" t="s">
        <v>3520</v>
      </c>
      <c r="G329" s="202"/>
      <c r="H329" s="202"/>
      <c r="I329" s="202"/>
      <c r="J329" s="202"/>
      <c r="K329" s="207" t="s">
        <v>4241</v>
      </c>
      <c r="L329" s="115"/>
      <c r="M329" s="203"/>
      <c r="N329" s="203"/>
      <c r="O329" s="203"/>
    </row>
    <row r="330" spans="1:15" x14ac:dyDescent="0.4">
      <c r="A330" s="51" t="s">
        <v>4797</v>
      </c>
      <c r="B330" s="51" t="s">
        <v>4797</v>
      </c>
      <c r="C330" s="202" t="s">
        <v>2935</v>
      </c>
      <c r="D330" s="202" t="s">
        <v>2946</v>
      </c>
      <c r="E330" s="202" t="s">
        <v>3098</v>
      </c>
      <c r="F330" s="202" t="s">
        <v>4635</v>
      </c>
      <c r="G330" s="202"/>
      <c r="H330" s="202"/>
      <c r="I330" s="202"/>
      <c r="J330" s="202"/>
      <c r="K330" s="207" t="s">
        <v>4241</v>
      </c>
      <c r="L330" s="115"/>
      <c r="M330" s="203" t="s">
        <v>3899</v>
      </c>
      <c r="N330" s="203">
        <v>2007</v>
      </c>
      <c r="O330" s="203" t="s">
        <v>4764</v>
      </c>
    </row>
    <row r="331" spans="1:15" x14ac:dyDescent="0.4">
      <c r="A331" s="51" t="s">
        <v>4109</v>
      </c>
      <c r="B331" s="51" t="s">
        <v>4109</v>
      </c>
      <c r="C331" s="209" t="s">
        <v>2935</v>
      </c>
      <c r="D331" s="209" t="s">
        <v>2946</v>
      </c>
      <c r="E331" s="209" t="s">
        <v>2947</v>
      </c>
      <c r="F331" s="209" t="s">
        <v>3216</v>
      </c>
      <c r="G331" s="209" t="s">
        <v>597</v>
      </c>
      <c r="H331" s="209" t="s">
        <v>639</v>
      </c>
      <c r="I331" s="209"/>
      <c r="J331" s="209" t="s">
        <v>638</v>
      </c>
      <c r="K331" s="207" t="s">
        <v>4241</v>
      </c>
      <c r="L331" s="115"/>
      <c r="M331" s="203" t="s">
        <v>3895</v>
      </c>
      <c r="N331" s="203">
        <v>2017</v>
      </c>
      <c r="O331" s="203" t="s">
        <v>4236</v>
      </c>
    </row>
    <row r="332" spans="1:15" x14ac:dyDescent="0.4">
      <c r="A332" s="50" t="s">
        <v>4200</v>
      </c>
      <c r="B332" s="51" t="s">
        <v>4199</v>
      </c>
      <c r="C332" s="209" t="s">
        <v>2935</v>
      </c>
      <c r="D332" s="209" t="s">
        <v>2946</v>
      </c>
      <c r="E332" s="209" t="s">
        <v>3251</v>
      </c>
      <c r="F332" s="209" t="s">
        <v>3830</v>
      </c>
      <c r="G332" s="209" t="s">
        <v>597</v>
      </c>
      <c r="H332" s="209" t="s">
        <v>639</v>
      </c>
      <c r="I332" s="209"/>
      <c r="J332" s="209" t="s">
        <v>638</v>
      </c>
      <c r="K332" s="207" t="s">
        <v>4241</v>
      </c>
      <c r="L332" s="115"/>
      <c r="M332" s="203" t="s">
        <v>3895</v>
      </c>
      <c r="N332" s="203">
        <v>2017</v>
      </c>
      <c r="O332" s="203" t="s">
        <v>4236</v>
      </c>
    </row>
    <row r="333" spans="1:15" x14ac:dyDescent="0.4">
      <c r="A333" s="33" t="s">
        <v>3521</v>
      </c>
      <c r="B333" s="208" t="s">
        <v>3522</v>
      </c>
      <c r="C333" s="207" t="s">
        <v>2935</v>
      </c>
      <c r="D333" s="207" t="s">
        <v>2946</v>
      </c>
      <c r="E333" s="207" t="s">
        <v>2980</v>
      </c>
      <c r="F333" s="207" t="s">
        <v>2984</v>
      </c>
      <c r="G333" s="207" t="s">
        <v>597</v>
      </c>
      <c r="H333" s="207" t="s">
        <v>639</v>
      </c>
      <c r="I333" s="207"/>
      <c r="J333" s="207" t="s">
        <v>638</v>
      </c>
      <c r="K333" s="207" t="s">
        <v>4241</v>
      </c>
      <c r="L333" s="203"/>
      <c r="M333" s="203" t="s">
        <v>3891</v>
      </c>
      <c r="N333" s="203">
        <v>2011</v>
      </c>
      <c r="O333" s="203" t="s">
        <v>4233</v>
      </c>
    </row>
    <row r="334" spans="1:15" x14ac:dyDescent="0.4">
      <c r="A334" s="33" t="s">
        <v>3523</v>
      </c>
      <c r="B334" s="208" t="s">
        <v>3524</v>
      </c>
      <c r="C334" s="207" t="s">
        <v>2935</v>
      </c>
      <c r="D334" s="207" t="s">
        <v>2946</v>
      </c>
      <c r="E334" s="207" t="s">
        <v>2947</v>
      </c>
      <c r="F334" s="207" t="s">
        <v>3525</v>
      </c>
      <c r="G334" s="207" t="s">
        <v>616</v>
      </c>
      <c r="H334" s="207" t="s">
        <v>639</v>
      </c>
      <c r="I334" s="207"/>
      <c r="J334" s="207" t="s">
        <v>653</v>
      </c>
      <c r="K334" s="207" t="s">
        <v>4241</v>
      </c>
      <c r="L334" s="203"/>
      <c r="M334" s="203" t="s">
        <v>4260</v>
      </c>
      <c r="N334" s="203">
        <v>2007</v>
      </c>
      <c r="O334" s="203" t="s">
        <v>4259</v>
      </c>
    </row>
    <row r="335" spans="1:15" x14ac:dyDescent="0.4">
      <c r="A335" s="50" t="s">
        <v>4799</v>
      </c>
      <c r="B335" s="212" t="s">
        <v>4798</v>
      </c>
      <c r="C335" s="207" t="s">
        <v>2935</v>
      </c>
      <c r="D335" s="207" t="s">
        <v>2946</v>
      </c>
      <c r="E335" s="207" t="s">
        <v>3098</v>
      </c>
      <c r="F335" s="207" t="s">
        <v>3443</v>
      </c>
      <c r="G335" s="207"/>
      <c r="H335" s="207"/>
      <c r="I335" s="207"/>
      <c r="J335" s="207"/>
      <c r="K335" s="207" t="s">
        <v>4241</v>
      </c>
      <c r="L335" s="203"/>
      <c r="M335" s="203" t="s">
        <v>3896</v>
      </c>
      <c r="N335" s="203">
        <v>2007</v>
      </c>
      <c r="O335" s="203" t="s">
        <v>4764</v>
      </c>
    </row>
    <row r="336" spans="1:15" x14ac:dyDescent="0.4">
      <c r="A336" s="50" t="s">
        <v>4147</v>
      </c>
      <c r="B336" s="51" t="s">
        <v>4146</v>
      </c>
      <c r="C336" s="202" t="s">
        <v>2935</v>
      </c>
      <c r="D336" s="202" t="s">
        <v>2946</v>
      </c>
      <c r="E336" s="202" t="s">
        <v>2991</v>
      </c>
      <c r="F336" s="202" t="s">
        <v>3133</v>
      </c>
      <c r="G336" s="202"/>
      <c r="H336" s="202"/>
      <c r="I336" s="202"/>
      <c r="J336" s="202"/>
      <c r="K336" s="207" t="s">
        <v>4241</v>
      </c>
      <c r="L336" s="115"/>
      <c r="M336" s="203" t="s">
        <v>3895</v>
      </c>
      <c r="N336" s="203">
        <v>2017</v>
      </c>
      <c r="O336" s="203" t="s">
        <v>4236</v>
      </c>
    </row>
    <row r="337" spans="1:15" x14ac:dyDescent="0.4">
      <c r="A337" s="40" t="s">
        <v>3526</v>
      </c>
      <c r="B337" s="41" t="s">
        <v>3527</v>
      </c>
      <c r="C337" s="211" t="s">
        <v>3072</v>
      </c>
      <c r="D337" s="211" t="s">
        <v>3074</v>
      </c>
      <c r="E337" s="211" t="s">
        <v>3075</v>
      </c>
      <c r="F337" s="211" t="s">
        <v>3528</v>
      </c>
      <c r="G337" s="211"/>
      <c r="H337" s="211"/>
      <c r="I337" s="211"/>
      <c r="J337" s="211"/>
      <c r="K337" s="207" t="s">
        <v>4241</v>
      </c>
      <c r="L337" s="203" t="s">
        <v>3529</v>
      </c>
      <c r="M337" s="203" t="s">
        <v>3891</v>
      </c>
      <c r="N337" s="203">
        <v>2011</v>
      </c>
      <c r="O337" s="203" t="s">
        <v>4233</v>
      </c>
    </row>
    <row r="338" spans="1:15" x14ac:dyDescent="0.4">
      <c r="A338" s="40" t="s">
        <v>3530</v>
      </c>
      <c r="B338" s="41" t="s">
        <v>3531</v>
      </c>
      <c r="C338" s="211" t="s">
        <v>2964</v>
      </c>
      <c r="D338" s="211" t="s">
        <v>2995</v>
      </c>
      <c r="E338" s="211" t="s">
        <v>2996</v>
      </c>
      <c r="F338" s="211" t="s">
        <v>3532</v>
      </c>
      <c r="G338" s="211"/>
      <c r="H338" s="211"/>
      <c r="I338" s="211"/>
      <c r="J338" s="211"/>
      <c r="K338" s="207" t="s">
        <v>4241</v>
      </c>
      <c r="L338" s="203"/>
      <c r="M338" s="203"/>
      <c r="N338" s="203"/>
      <c r="O338" s="203"/>
    </row>
    <row r="339" spans="1:15" x14ac:dyDescent="0.4">
      <c r="A339" s="40" t="s">
        <v>3533</v>
      </c>
      <c r="B339" s="41" t="s">
        <v>3534</v>
      </c>
      <c r="C339" s="211" t="s">
        <v>2964</v>
      </c>
      <c r="D339" s="211" t="s">
        <v>2995</v>
      </c>
      <c r="E339" s="211" t="s">
        <v>2996</v>
      </c>
      <c r="F339" s="211" t="s">
        <v>3532</v>
      </c>
      <c r="G339" s="211"/>
      <c r="H339" s="211"/>
      <c r="I339" s="211"/>
      <c r="J339" s="211"/>
      <c r="K339" s="207" t="s">
        <v>4241</v>
      </c>
      <c r="L339" s="203"/>
      <c r="M339" s="203"/>
      <c r="N339" s="203"/>
      <c r="O339" s="203"/>
    </row>
    <row r="340" spans="1:15" x14ac:dyDescent="0.4">
      <c r="A340" s="63" t="s">
        <v>4182</v>
      </c>
      <c r="B340" s="64" t="s">
        <v>4180</v>
      </c>
      <c r="C340" s="211" t="s">
        <v>2935</v>
      </c>
      <c r="D340" s="211" t="s">
        <v>2946</v>
      </c>
      <c r="E340" s="211" t="s">
        <v>2980</v>
      </c>
      <c r="F340" s="211" t="s">
        <v>4181</v>
      </c>
      <c r="G340" s="211"/>
      <c r="H340" s="211"/>
      <c r="I340" s="211"/>
      <c r="J340" s="211"/>
      <c r="K340" s="207" t="s">
        <v>4241</v>
      </c>
      <c r="L340" s="203"/>
      <c r="M340" s="203" t="s">
        <v>3895</v>
      </c>
      <c r="N340" s="203">
        <v>2017</v>
      </c>
      <c r="O340" s="203" t="s">
        <v>4236</v>
      </c>
    </row>
    <row r="341" spans="1:15" x14ac:dyDescent="0.4">
      <c r="A341" s="33" t="s">
        <v>3535</v>
      </c>
      <c r="B341" s="36" t="s">
        <v>3536</v>
      </c>
      <c r="C341" s="211" t="s">
        <v>2935</v>
      </c>
      <c r="D341" s="211" t="s">
        <v>2946</v>
      </c>
      <c r="E341" s="211" t="s">
        <v>3006</v>
      </c>
      <c r="F341" s="211" t="s">
        <v>3537</v>
      </c>
      <c r="G341" s="211"/>
      <c r="H341" s="211"/>
      <c r="I341" s="211"/>
      <c r="J341" s="211"/>
      <c r="K341" s="207" t="s">
        <v>4241</v>
      </c>
      <c r="L341" s="115"/>
      <c r="M341" s="203" t="s">
        <v>3893</v>
      </c>
      <c r="N341" s="203">
        <v>2008</v>
      </c>
      <c r="O341" s="203" t="s">
        <v>4961</v>
      </c>
    </row>
    <row r="342" spans="1:15" x14ac:dyDescent="0.4">
      <c r="A342" s="33" t="s">
        <v>3538</v>
      </c>
      <c r="B342" s="208" t="s">
        <v>3539</v>
      </c>
      <c r="C342" s="207" t="s">
        <v>2940</v>
      </c>
      <c r="D342" s="207" t="s">
        <v>2941</v>
      </c>
      <c r="E342" s="207" t="s">
        <v>3024</v>
      </c>
      <c r="F342" s="207" t="s">
        <v>3540</v>
      </c>
      <c r="G342" s="207" t="s">
        <v>585</v>
      </c>
      <c r="H342" s="207" t="s">
        <v>380</v>
      </c>
      <c r="I342" s="207"/>
      <c r="J342" s="207" t="s">
        <v>653</v>
      </c>
      <c r="K342" s="207" t="s">
        <v>4241</v>
      </c>
      <c r="L342" s="203"/>
      <c r="M342" s="203"/>
      <c r="N342" s="203"/>
      <c r="O342" s="203"/>
    </row>
    <row r="343" spans="1:15" x14ac:dyDescent="0.4">
      <c r="A343" s="50" t="s">
        <v>4957</v>
      </c>
      <c r="B343" s="212" t="s">
        <v>4956</v>
      </c>
      <c r="C343" s="207" t="s">
        <v>2935</v>
      </c>
      <c r="D343" s="207" t="s">
        <v>2946</v>
      </c>
      <c r="E343" s="207" t="s">
        <v>2947</v>
      </c>
      <c r="F343" s="207" t="s">
        <v>4958</v>
      </c>
      <c r="G343" s="207"/>
      <c r="H343" s="207"/>
      <c r="I343" s="207"/>
      <c r="J343" s="207"/>
      <c r="K343" s="207" t="s">
        <v>4241</v>
      </c>
      <c r="L343" s="203"/>
      <c r="M343" s="203" t="s">
        <v>3892</v>
      </c>
      <c r="N343" s="203">
        <v>2007</v>
      </c>
      <c r="O343" s="203" t="s">
        <v>4959</v>
      </c>
    </row>
    <row r="344" spans="1:15" x14ac:dyDescent="0.4">
      <c r="A344" s="33" t="s">
        <v>3541</v>
      </c>
      <c r="B344" s="36" t="s">
        <v>3542</v>
      </c>
      <c r="C344" s="211" t="s">
        <v>2940</v>
      </c>
      <c r="D344" s="211" t="s">
        <v>3173</v>
      </c>
      <c r="E344" s="211" t="s">
        <v>3174</v>
      </c>
      <c r="F344" s="211" t="s">
        <v>3440</v>
      </c>
      <c r="G344" s="211"/>
      <c r="H344" s="211"/>
      <c r="I344" s="211"/>
      <c r="J344" s="211"/>
      <c r="K344" s="207" t="s">
        <v>4241</v>
      </c>
      <c r="L344" s="115"/>
      <c r="M344" s="203"/>
      <c r="N344" s="203"/>
      <c r="O344" s="203"/>
    </row>
    <row r="345" spans="1:15" x14ac:dyDescent="0.4">
      <c r="A345" s="33" t="s">
        <v>3543</v>
      </c>
      <c r="B345" s="36" t="s">
        <v>3544</v>
      </c>
      <c r="C345" s="211" t="s">
        <v>2935</v>
      </c>
      <c r="D345" s="211" t="s">
        <v>2946</v>
      </c>
      <c r="E345" s="211" t="s">
        <v>2991</v>
      </c>
      <c r="F345" s="211" t="s">
        <v>3545</v>
      </c>
      <c r="G345" s="211"/>
      <c r="H345" s="211"/>
      <c r="I345" s="211"/>
      <c r="J345" s="211"/>
      <c r="K345" s="207" t="s">
        <v>4241</v>
      </c>
      <c r="L345" s="115" t="s">
        <v>4987</v>
      </c>
      <c r="M345" s="203"/>
      <c r="N345" s="203"/>
      <c r="O345" s="203"/>
    </row>
    <row r="346" spans="1:15" x14ac:dyDescent="0.4">
      <c r="A346" s="43" t="s">
        <v>4452</v>
      </c>
      <c r="B346" s="44" t="s">
        <v>4453</v>
      </c>
      <c r="C346" s="211" t="s">
        <v>2940</v>
      </c>
      <c r="D346" s="211" t="s">
        <v>3144</v>
      </c>
      <c r="E346" s="211" t="s">
        <v>3178</v>
      </c>
      <c r="F346" s="211" t="s">
        <v>3179</v>
      </c>
      <c r="G346" s="211"/>
      <c r="H346" s="211"/>
      <c r="I346" s="211"/>
      <c r="J346" s="211"/>
      <c r="K346" s="207" t="s">
        <v>4241</v>
      </c>
      <c r="L346" s="115"/>
      <c r="M346" s="203" t="s">
        <v>3894</v>
      </c>
      <c r="N346" s="203">
        <v>2011</v>
      </c>
      <c r="O346" s="203" t="s">
        <v>4449</v>
      </c>
    </row>
    <row r="347" spans="1:15" x14ac:dyDescent="0.4">
      <c r="A347" s="65" t="s">
        <v>4149</v>
      </c>
      <c r="B347" s="66" t="s">
        <v>4148</v>
      </c>
      <c r="C347" s="211" t="s">
        <v>2935</v>
      </c>
      <c r="D347" s="211" t="s">
        <v>2946</v>
      </c>
      <c r="E347" s="211" t="s">
        <v>2991</v>
      </c>
      <c r="F347" s="211" t="s">
        <v>3133</v>
      </c>
      <c r="G347" s="211"/>
      <c r="H347" s="211"/>
      <c r="I347" s="211"/>
      <c r="J347" s="211"/>
      <c r="K347" s="207" t="s">
        <v>4241</v>
      </c>
      <c r="L347" s="115"/>
      <c r="M347" s="203" t="s">
        <v>3895</v>
      </c>
      <c r="N347" s="203">
        <v>2017</v>
      </c>
      <c r="O347" s="203" t="s">
        <v>4236</v>
      </c>
    </row>
    <row r="348" spans="1:15" x14ac:dyDescent="0.4">
      <c r="A348" s="65" t="s">
        <v>4801</v>
      </c>
      <c r="B348" s="66" t="s">
        <v>4800</v>
      </c>
      <c r="C348" s="211" t="s">
        <v>2935</v>
      </c>
      <c r="D348" s="211" t="s">
        <v>2946</v>
      </c>
      <c r="E348" s="211" t="s">
        <v>3098</v>
      </c>
      <c r="F348" s="211" t="s">
        <v>4635</v>
      </c>
      <c r="G348" s="211"/>
      <c r="H348" s="211"/>
      <c r="I348" s="211"/>
      <c r="J348" s="211"/>
      <c r="K348" s="207" t="s">
        <v>4241</v>
      </c>
      <c r="L348" s="115"/>
      <c r="M348" s="203" t="s">
        <v>3894</v>
      </c>
      <c r="N348" s="203">
        <v>2007</v>
      </c>
      <c r="O348" s="203" t="s">
        <v>4764</v>
      </c>
    </row>
    <row r="349" spans="1:15" x14ac:dyDescent="0.4">
      <c r="A349" s="33" t="s">
        <v>3546</v>
      </c>
      <c r="B349" s="36" t="s">
        <v>3547</v>
      </c>
      <c r="C349" s="211" t="s">
        <v>2940</v>
      </c>
      <c r="D349" s="211" t="s">
        <v>3144</v>
      </c>
      <c r="E349" s="211" t="s">
        <v>3548</v>
      </c>
      <c r="F349" s="211" t="s">
        <v>3549</v>
      </c>
      <c r="G349" s="211"/>
      <c r="H349" s="211"/>
      <c r="I349" s="211"/>
      <c r="J349" s="211"/>
      <c r="K349" s="207" t="s">
        <v>4241</v>
      </c>
      <c r="L349" s="115"/>
      <c r="M349" s="203" t="s">
        <v>3899</v>
      </c>
      <c r="N349" s="203">
        <v>2014</v>
      </c>
      <c r="O349" s="203" t="s">
        <v>4950</v>
      </c>
    </row>
    <row r="350" spans="1:15" x14ac:dyDescent="0.4">
      <c r="A350" s="33" t="s">
        <v>4460</v>
      </c>
      <c r="B350" s="36" t="s">
        <v>4459</v>
      </c>
      <c r="C350" s="211" t="s">
        <v>2940</v>
      </c>
      <c r="D350" s="211" t="s">
        <v>3144</v>
      </c>
      <c r="E350" s="211" t="s">
        <v>3548</v>
      </c>
      <c r="F350" s="211" t="s">
        <v>3549</v>
      </c>
      <c r="G350" s="211"/>
      <c r="H350" s="211"/>
      <c r="I350" s="211"/>
      <c r="J350" s="211"/>
      <c r="K350" s="207" t="s">
        <v>4241</v>
      </c>
      <c r="L350" s="115"/>
      <c r="M350" s="203" t="s">
        <v>3896</v>
      </c>
      <c r="N350" s="203">
        <v>2011</v>
      </c>
      <c r="O350" s="203" t="s">
        <v>4449</v>
      </c>
    </row>
    <row r="351" spans="1:15" x14ac:dyDescent="0.4">
      <c r="A351" s="50" t="s">
        <v>4804</v>
      </c>
      <c r="B351" s="51" t="s">
        <v>4802</v>
      </c>
      <c r="C351" s="211" t="s">
        <v>2935</v>
      </c>
      <c r="D351" s="211" t="s">
        <v>2946</v>
      </c>
      <c r="E351" s="211" t="s">
        <v>3098</v>
      </c>
      <c r="F351" s="211" t="s">
        <v>4803</v>
      </c>
      <c r="G351" s="211"/>
      <c r="H351" s="211"/>
      <c r="I351" s="211"/>
      <c r="J351" s="211"/>
      <c r="K351" s="207" t="s">
        <v>4241</v>
      </c>
      <c r="L351" s="115"/>
      <c r="M351" s="203" t="s">
        <v>3894</v>
      </c>
      <c r="N351" s="203">
        <v>2007</v>
      </c>
      <c r="O351" s="203" t="s">
        <v>4764</v>
      </c>
    </row>
    <row r="352" spans="1:15" x14ac:dyDescent="0.4">
      <c r="A352" s="33" t="s">
        <v>3550</v>
      </c>
      <c r="B352" s="208" t="s">
        <v>3551</v>
      </c>
      <c r="C352" s="207" t="s">
        <v>2935</v>
      </c>
      <c r="D352" s="207" t="s">
        <v>2946</v>
      </c>
      <c r="E352" s="207" t="s">
        <v>2947</v>
      </c>
      <c r="F352" s="207" t="s">
        <v>3552</v>
      </c>
      <c r="G352" s="207" t="s">
        <v>616</v>
      </c>
      <c r="H352" s="207" t="s">
        <v>639</v>
      </c>
      <c r="I352" s="207"/>
      <c r="J352" s="207" t="s">
        <v>653</v>
      </c>
      <c r="K352" s="207" t="s">
        <v>4241</v>
      </c>
      <c r="L352" s="203"/>
      <c r="M352" s="203" t="s">
        <v>3894</v>
      </c>
      <c r="N352" s="203">
        <v>2007</v>
      </c>
      <c r="O352" s="203" t="s">
        <v>4959</v>
      </c>
    </row>
    <row r="353" spans="1:15" x14ac:dyDescent="0.4">
      <c r="A353" s="50" t="s">
        <v>5047</v>
      </c>
      <c r="B353" s="212" t="s">
        <v>5046</v>
      </c>
      <c r="C353" s="207" t="s">
        <v>5048</v>
      </c>
      <c r="D353" s="205" t="s">
        <v>2837</v>
      </c>
      <c r="E353" s="205" t="s">
        <v>2837</v>
      </c>
      <c r="F353" s="205" t="s">
        <v>2837</v>
      </c>
      <c r="G353" s="207"/>
      <c r="H353" s="207"/>
      <c r="I353" s="207"/>
      <c r="J353" s="207"/>
      <c r="K353" s="207"/>
      <c r="L353" s="203" t="s">
        <v>5049</v>
      </c>
      <c r="M353" s="203" t="s">
        <v>3894</v>
      </c>
      <c r="N353" s="203">
        <v>1984</v>
      </c>
      <c r="O353" s="203" t="s">
        <v>5045</v>
      </c>
    </row>
    <row r="354" spans="1:15" x14ac:dyDescent="0.4">
      <c r="A354" s="33" t="s">
        <v>3553</v>
      </c>
      <c r="B354" s="36" t="s">
        <v>3554</v>
      </c>
      <c r="C354" s="211" t="s">
        <v>2935</v>
      </c>
      <c r="D354" s="211" t="s">
        <v>2946</v>
      </c>
      <c r="E354" s="211" t="s">
        <v>2947</v>
      </c>
      <c r="F354" s="211" t="s">
        <v>3555</v>
      </c>
      <c r="G354" s="211"/>
      <c r="H354" s="211"/>
      <c r="I354" s="211"/>
      <c r="J354" s="211"/>
      <c r="K354" s="207" t="s">
        <v>4241</v>
      </c>
      <c r="L354" s="115"/>
      <c r="M354" s="203"/>
      <c r="N354" s="203"/>
      <c r="O354" s="203"/>
    </row>
    <row r="355" spans="1:15" x14ac:dyDescent="0.4">
      <c r="A355" s="50" t="s">
        <v>4202</v>
      </c>
      <c r="B355" s="51" t="s">
        <v>4201</v>
      </c>
      <c r="C355" s="210" t="s">
        <v>2935</v>
      </c>
      <c r="D355" s="209" t="s">
        <v>2946</v>
      </c>
      <c r="E355" s="209" t="s">
        <v>3702</v>
      </c>
      <c r="F355" s="209" t="s">
        <v>4203</v>
      </c>
      <c r="G355" s="210"/>
      <c r="H355" s="210"/>
      <c r="I355" s="210"/>
      <c r="J355" s="210"/>
      <c r="K355" s="207" t="s">
        <v>4241</v>
      </c>
      <c r="L355" s="115"/>
      <c r="M355" s="203" t="s">
        <v>3895</v>
      </c>
      <c r="N355" s="203">
        <v>2017</v>
      </c>
      <c r="O355" s="203" t="s">
        <v>4236</v>
      </c>
    </row>
    <row r="356" spans="1:15" x14ac:dyDescent="0.4">
      <c r="A356" s="65" t="s">
        <v>4806</v>
      </c>
      <c r="B356" s="66" t="s">
        <v>4805</v>
      </c>
      <c r="C356" s="211" t="s">
        <v>2935</v>
      </c>
      <c r="D356" s="211" t="s">
        <v>2946</v>
      </c>
      <c r="E356" s="211" t="s">
        <v>3098</v>
      </c>
      <c r="F356" s="211" t="s">
        <v>3443</v>
      </c>
      <c r="G356" s="211"/>
      <c r="H356" s="211"/>
      <c r="I356" s="211"/>
      <c r="J356" s="211"/>
      <c r="K356" s="211" t="s">
        <v>4241</v>
      </c>
      <c r="L356" s="115" t="s">
        <v>4984</v>
      </c>
      <c r="M356" s="203" t="s">
        <v>3899</v>
      </c>
      <c r="N356" s="203">
        <v>2007</v>
      </c>
      <c r="O356" s="203" t="s">
        <v>4764</v>
      </c>
    </row>
    <row r="357" spans="1:15" x14ac:dyDescent="0.4">
      <c r="A357" s="65" t="s">
        <v>4606</v>
      </c>
      <c r="B357" s="66" t="s">
        <v>4220</v>
      </c>
      <c r="C357" s="211" t="s">
        <v>2935</v>
      </c>
      <c r="D357" s="211" t="s">
        <v>2946</v>
      </c>
      <c r="E357" s="211" t="s">
        <v>2991</v>
      </c>
      <c r="F357" s="211" t="s">
        <v>3133</v>
      </c>
      <c r="G357" s="211"/>
      <c r="H357" s="211"/>
      <c r="I357" s="211"/>
      <c r="J357" s="211"/>
      <c r="K357" s="211" t="s">
        <v>4241</v>
      </c>
      <c r="L357" s="115"/>
      <c r="M357" s="203" t="s">
        <v>3895</v>
      </c>
      <c r="N357" s="203">
        <v>2017</v>
      </c>
      <c r="O357" s="203" t="s">
        <v>4236</v>
      </c>
    </row>
    <row r="358" spans="1:15" x14ac:dyDescent="0.4">
      <c r="A358" s="33" t="s">
        <v>3556</v>
      </c>
      <c r="B358" s="208" t="s">
        <v>3557</v>
      </c>
      <c r="C358" s="209" t="s">
        <v>2935</v>
      </c>
      <c r="D358" s="209" t="s">
        <v>2946</v>
      </c>
      <c r="E358" s="209" t="s">
        <v>3098</v>
      </c>
      <c r="F358" s="209" t="s">
        <v>3558</v>
      </c>
      <c r="G358" s="209" t="s">
        <v>587</v>
      </c>
      <c r="H358" s="209" t="s">
        <v>380</v>
      </c>
      <c r="I358" s="209"/>
      <c r="J358" s="209" t="s">
        <v>653</v>
      </c>
      <c r="K358" s="211" t="s">
        <v>4241</v>
      </c>
      <c r="L358" s="203"/>
      <c r="M358" s="203" t="s">
        <v>3892</v>
      </c>
      <c r="N358" s="203">
        <v>2013</v>
      </c>
      <c r="O358" s="203" t="s">
        <v>3934</v>
      </c>
    </row>
    <row r="359" spans="1:15" x14ac:dyDescent="0.4">
      <c r="A359" s="33" t="s">
        <v>3560</v>
      </c>
      <c r="B359" s="36" t="s">
        <v>3561</v>
      </c>
      <c r="C359" s="202" t="s">
        <v>3149</v>
      </c>
      <c r="D359" s="202" t="s">
        <v>3321</v>
      </c>
      <c r="E359" s="202" t="s">
        <v>3345</v>
      </c>
      <c r="F359" s="202" t="s">
        <v>3559</v>
      </c>
      <c r="G359" s="202"/>
      <c r="H359" s="202"/>
      <c r="I359" s="202"/>
      <c r="J359" s="202"/>
      <c r="K359" s="211" t="s">
        <v>4241</v>
      </c>
      <c r="L359" s="115"/>
      <c r="M359" s="203"/>
      <c r="N359" s="203"/>
      <c r="O359" s="203"/>
    </row>
    <row r="360" spans="1:15" x14ac:dyDescent="0.4">
      <c r="A360" s="33" t="s">
        <v>3562</v>
      </c>
      <c r="B360" s="36" t="s">
        <v>3563</v>
      </c>
      <c r="C360" s="202" t="s">
        <v>3149</v>
      </c>
      <c r="D360" s="202" t="s">
        <v>3321</v>
      </c>
      <c r="E360" s="202" t="s">
        <v>3345</v>
      </c>
      <c r="F360" s="202" t="s">
        <v>3564</v>
      </c>
      <c r="G360" s="202"/>
      <c r="H360" s="202"/>
      <c r="I360" s="202"/>
      <c r="J360" s="202"/>
      <c r="K360" s="211" t="s">
        <v>4241</v>
      </c>
      <c r="L360" s="115"/>
      <c r="M360" s="203" t="s">
        <v>3896</v>
      </c>
      <c r="N360" s="203">
        <v>2011</v>
      </c>
      <c r="O360" s="203" t="s">
        <v>4449</v>
      </c>
    </row>
    <row r="361" spans="1:15" x14ac:dyDescent="0.4">
      <c r="A361" s="33" t="s">
        <v>4604</v>
      </c>
      <c r="B361" s="36" t="s">
        <v>3565</v>
      </c>
      <c r="C361" s="202" t="s">
        <v>2935</v>
      </c>
      <c r="D361" s="202" t="s">
        <v>2946</v>
      </c>
      <c r="E361" s="202" t="s">
        <v>2980</v>
      </c>
      <c r="F361" s="202" t="s">
        <v>3387</v>
      </c>
      <c r="G361" s="202"/>
      <c r="H361" s="202"/>
      <c r="I361" s="202"/>
      <c r="J361" s="202"/>
      <c r="K361" s="211" t="s">
        <v>4241</v>
      </c>
      <c r="L361" s="115"/>
      <c r="M361" s="203"/>
      <c r="N361" s="203"/>
      <c r="O361" s="203"/>
    </row>
    <row r="362" spans="1:15" x14ac:dyDescent="0.4">
      <c r="A362" s="33" t="s">
        <v>3566</v>
      </c>
      <c r="B362" s="36" t="s">
        <v>3567</v>
      </c>
      <c r="C362" s="211" t="s">
        <v>2935</v>
      </c>
      <c r="D362" s="211" t="s">
        <v>2946</v>
      </c>
      <c r="E362" s="211" t="s">
        <v>3568</v>
      </c>
      <c r="F362" s="213" t="s">
        <v>2837</v>
      </c>
      <c r="G362" s="211"/>
      <c r="H362" s="211"/>
      <c r="I362" s="211"/>
      <c r="J362" s="211"/>
      <c r="K362" s="211" t="s">
        <v>4241</v>
      </c>
      <c r="L362" s="115"/>
      <c r="M362" s="203"/>
      <c r="N362" s="203"/>
      <c r="O362" s="203"/>
    </row>
    <row r="363" spans="1:15" x14ac:dyDescent="0.4">
      <c r="A363" s="33" t="s">
        <v>3569</v>
      </c>
      <c r="B363" s="36" t="s">
        <v>3570</v>
      </c>
      <c r="C363" s="211" t="s">
        <v>2940</v>
      </c>
      <c r="D363" s="211" t="s">
        <v>2941</v>
      </c>
      <c r="E363" s="213" t="s">
        <v>3571</v>
      </c>
      <c r="F363" s="211" t="s">
        <v>3572</v>
      </c>
      <c r="G363" s="211"/>
      <c r="H363" s="211"/>
      <c r="I363" s="211"/>
      <c r="J363" s="211"/>
      <c r="K363" s="211" t="s">
        <v>4241</v>
      </c>
      <c r="L363" s="115" t="s">
        <v>3573</v>
      </c>
      <c r="M363" s="203"/>
      <c r="N363" s="203"/>
      <c r="O363" s="203"/>
    </row>
    <row r="364" spans="1:15" x14ac:dyDescent="0.4">
      <c r="A364" s="33" t="s">
        <v>3574</v>
      </c>
      <c r="B364" s="208" t="s">
        <v>3575</v>
      </c>
      <c r="C364" s="209" t="s">
        <v>2935</v>
      </c>
      <c r="D364" s="209" t="s">
        <v>2946</v>
      </c>
      <c r="E364" s="209" t="s">
        <v>2947</v>
      </c>
      <c r="F364" s="209" t="s">
        <v>3552</v>
      </c>
      <c r="G364" s="209" t="s">
        <v>1061</v>
      </c>
      <c r="H364" s="209" t="s">
        <v>639</v>
      </c>
      <c r="I364" s="209"/>
      <c r="J364" s="209" t="s">
        <v>653</v>
      </c>
      <c r="K364" s="211" t="s">
        <v>4241</v>
      </c>
      <c r="L364" s="203"/>
      <c r="M364" s="203"/>
      <c r="N364" s="203"/>
      <c r="O364" s="203"/>
    </row>
    <row r="365" spans="1:15" x14ac:dyDescent="0.4">
      <c r="A365" s="50" t="s">
        <v>4808</v>
      </c>
      <c r="B365" s="224" t="s">
        <v>4807</v>
      </c>
      <c r="C365" s="207" t="s">
        <v>2935</v>
      </c>
      <c r="D365" s="207" t="s">
        <v>2946</v>
      </c>
      <c r="E365" s="207" t="s">
        <v>3098</v>
      </c>
      <c r="F365" s="207" t="s">
        <v>4635</v>
      </c>
      <c r="G365" s="210"/>
      <c r="H365" s="210"/>
      <c r="I365" s="210"/>
      <c r="J365" s="209"/>
      <c r="K365" s="211" t="s">
        <v>4241</v>
      </c>
      <c r="L365" s="115" t="s">
        <v>4985</v>
      </c>
      <c r="M365" s="203" t="s">
        <v>3896</v>
      </c>
      <c r="N365" s="203">
        <v>2007</v>
      </c>
      <c r="O365" s="203" t="s">
        <v>4764</v>
      </c>
    </row>
    <row r="366" spans="1:15" x14ac:dyDescent="0.4">
      <c r="A366" s="50" t="s">
        <v>4175</v>
      </c>
      <c r="B366" s="51" t="s">
        <v>4174</v>
      </c>
      <c r="C366" s="207" t="s">
        <v>2935</v>
      </c>
      <c r="D366" s="207" t="s">
        <v>2946</v>
      </c>
      <c r="E366" s="207" t="s">
        <v>3006</v>
      </c>
      <c r="F366" s="207" t="s">
        <v>3067</v>
      </c>
      <c r="G366" s="211"/>
      <c r="H366" s="211"/>
      <c r="I366" s="211"/>
      <c r="J366" s="207"/>
      <c r="K366" s="211" t="s">
        <v>4241</v>
      </c>
      <c r="L366" s="115"/>
      <c r="M366" s="203" t="s">
        <v>3895</v>
      </c>
      <c r="N366" s="203">
        <v>2017</v>
      </c>
      <c r="O366" s="203" t="s">
        <v>4236</v>
      </c>
    </row>
    <row r="367" spans="1:15" x14ac:dyDescent="0.4">
      <c r="A367" s="33" t="s">
        <v>4603</v>
      </c>
      <c r="B367" s="36" t="s">
        <v>3577</v>
      </c>
      <c r="C367" s="209" t="s">
        <v>2935</v>
      </c>
      <c r="D367" s="209" t="s">
        <v>2946</v>
      </c>
      <c r="E367" s="209" t="s">
        <v>2947</v>
      </c>
      <c r="F367" s="209" t="s">
        <v>3079</v>
      </c>
      <c r="G367" s="210"/>
      <c r="H367" s="210"/>
      <c r="I367" s="210"/>
      <c r="J367" s="209"/>
      <c r="K367" s="211" t="s">
        <v>4241</v>
      </c>
      <c r="L367" s="115"/>
      <c r="M367" s="203" t="s">
        <v>4260</v>
      </c>
      <c r="N367" s="203">
        <v>2007</v>
      </c>
      <c r="O367" s="203" t="s">
        <v>4259</v>
      </c>
    </row>
    <row r="368" spans="1:15" x14ac:dyDescent="0.4">
      <c r="A368" s="33" t="s">
        <v>3578</v>
      </c>
      <c r="B368" s="36" t="s">
        <v>3579</v>
      </c>
      <c r="C368" s="202" t="s">
        <v>2935</v>
      </c>
      <c r="D368" s="202" t="s">
        <v>2946</v>
      </c>
      <c r="E368" s="202" t="s">
        <v>3006</v>
      </c>
      <c r="F368" s="202" t="s">
        <v>3071</v>
      </c>
      <c r="G368" s="202"/>
      <c r="H368" s="202"/>
      <c r="I368" s="202"/>
      <c r="J368" s="202"/>
      <c r="K368" s="211" t="s">
        <v>4241</v>
      </c>
      <c r="L368" s="115"/>
      <c r="M368" s="203" t="s">
        <v>3895</v>
      </c>
      <c r="N368" s="203">
        <v>2017</v>
      </c>
      <c r="O368" s="203" t="s">
        <v>4236</v>
      </c>
    </row>
    <row r="369" spans="1:15" x14ac:dyDescent="0.4">
      <c r="A369" s="50" t="s">
        <v>4238</v>
      </c>
      <c r="B369" s="51" t="s">
        <v>4593</v>
      </c>
      <c r="C369" s="202" t="s">
        <v>2940</v>
      </c>
      <c r="D369" s="202" t="s">
        <v>2941</v>
      </c>
      <c r="E369" s="202" t="s">
        <v>3582</v>
      </c>
      <c r="F369" s="202" t="s">
        <v>3583</v>
      </c>
      <c r="G369" s="202"/>
      <c r="H369" s="202"/>
      <c r="I369" s="202"/>
      <c r="J369" s="202"/>
      <c r="K369" s="211" t="s">
        <v>4241</v>
      </c>
      <c r="L369" s="115"/>
      <c r="M369" s="203" t="s">
        <v>3919</v>
      </c>
      <c r="N369" s="203">
        <v>2015</v>
      </c>
      <c r="O369" s="203" t="s">
        <v>3925</v>
      </c>
    </row>
    <row r="370" spans="1:15" x14ac:dyDescent="0.4">
      <c r="A370" s="33" t="s">
        <v>3580</v>
      </c>
      <c r="B370" s="36" t="s">
        <v>3581</v>
      </c>
      <c r="C370" s="202" t="s">
        <v>2940</v>
      </c>
      <c r="D370" s="202" t="s">
        <v>2941</v>
      </c>
      <c r="E370" s="202" t="s">
        <v>3582</v>
      </c>
      <c r="F370" s="202" t="s">
        <v>3583</v>
      </c>
      <c r="G370" s="202"/>
      <c r="H370" s="202"/>
      <c r="I370" s="202"/>
      <c r="J370" s="202"/>
      <c r="K370" s="211" t="s">
        <v>4241</v>
      </c>
      <c r="L370" s="115" t="s">
        <v>5115</v>
      </c>
      <c r="M370" s="203"/>
      <c r="N370" s="203"/>
      <c r="O370" s="203"/>
    </row>
    <row r="371" spans="1:15" x14ac:dyDescent="0.4">
      <c r="A371" s="33" t="s">
        <v>3584</v>
      </c>
      <c r="B371" s="36" t="s">
        <v>3585</v>
      </c>
      <c r="C371" s="202" t="s">
        <v>2940</v>
      </c>
      <c r="D371" s="202" t="s">
        <v>3144</v>
      </c>
      <c r="E371" s="202" t="s">
        <v>3145</v>
      </c>
      <c r="F371" s="202" t="s">
        <v>3586</v>
      </c>
      <c r="G371" s="202"/>
      <c r="H371" s="202"/>
      <c r="I371" s="202"/>
      <c r="J371" s="202"/>
      <c r="K371" s="211" t="s">
        <v>4241</v>
      </c>
      <c r="L371" s="115"/>
      <c r="M371" s="203" t="s">
        <v>3891</v>
      </c>
      <c r="N371" s="203">
        <v>2010</v>
      </c>
      <c r="O371" s="203" t="s">
        <v>4951</v>
      </c>
    </row>
    <row r="372" spans="1:15" x14ac:dyDescent="0.4">
      <c r="A372" s="50" t="s">
        <v>4810</v>
      </c>
      <c r="B372" s="51" t="s">
        <v>4809</v>
      </c>
      <c r="C372" s="202" t="s">
        <v>2940</v>
      </c>
      <c r="D372" s="202" t="s">
        <v>2946</v>
      </c>
      <c r="E372" s="202" t="s">
        <v>3098</v>
      </c>
      <c r="F372" s="202" t="s">
        <v>4811</v>
      </c>
      <c r="G372" s="202"/>
      <c r="H372" s="202"/>
      <c r="I372" s="202"/>
      <c r="J372" s="202"/>
      <c r="K372" s="211" t="s">
        <v>4241</v>
      </c>
      <c r="L372" s="115"/>
      <c r="M372" s="203" t="s">
        <v>3896</v>
      </c>
      <c r="N372" s="203">
        <v>2007</v>
      </c>
      <c r="O372" s="203" t="s">
        <v>4764</v>
      </c>
    </row>
    <row r="373" spans="1:15" x14ac:dyDescent="0.4">
      <c r="A373" s="33" t="s">
        <v>3587</v>
      </c>
      <c r="B373" s="208" t="s">
        <v>3588</v>
      </c>
      <c r="C373" s="207" t="s">
        <v>2935</v>
      </c>
      <c r="D373" s="207" t="s">
        <v>2946</v>
      </c>
      <c r="E373" s="207" t="s">
        <v>2947</v>
      </c>
      <c r="F373" s="207" t="s">
        <v>3315</v>
      </c>
      <c r="G373" s="207" t="s">
        <v>3241</v>
      </c>
      <c r="H373" s="207" t="s">
        <v>639</v>
      </c>
      <c r="I373" s="207"/>
      <c r="J373" s="207" t="s">
        <v>653</v>
      </c>
      <c r="K373" s="211" t="s">
        <v>4241</v>
      </c>
      <c r="L373" s="203"/>
      <c r="M373" s="203"/>
      <c r="N373" s="203"/>
      <c r="O373" s="203"/>
    </row>
    <row r="374" spans="1:15" x14ac:dyDescent="0.4">
      <c r="A374" s="33" t="s">
        <v>3589</v>
      </c>
      <c r="B374" s="208" t="s">
        <v>3590</v>
      </c>
      <c r="C374" s="209" t="s">
        <v>2935</v>
      </c>
      <c r="D374" s="209" t="s">
        <v>2946</v>
      </c>
      <c r="E374" s="209" t="s">
        <v>3098</v>
      </c>
      <c r="F374" s="209" t="s">
        <v>3211</v>
      </c>
      <c r="G374" s="209" t="s">
        <v>587</v>
      </c>
      <c r="H374" s="209" t="s">
        <v>380</v>
      </c>
      <c r="I374" s="209"/>
      <c r="J374" s="209" t="s">
        <v>653</v>
      </c>
      <c r="K374" s="211" t="s">
        <v>4241</v>
      </c>
      <c r="L374" s="203"/>
      <c r="M374" s="203" t="s">
        <v>3891</v>
      </c>
      <c r="N374" s="203">
        <v>2011</v>
      </c>
      <c r="O374" s="203" t="s">
        <v>4233</v>
      </c>
    </row>
    <row r="375" spans="1:15" x14ac:dyDescent="0.4">
      <c r="A375" s="33" t="s">
        <v>3591</v>
      </c>
      <c r="B375" s="208" t="s">
        <v>3592</v>
      </c>
      <c r="C375" s="209" t="s">
        <v>2935</v>
      </c>
      <c r="D375" s="209" t="s">
        <v>2946</v>
      </c>
      <c r="E375" s="209" t="s">
        <v>3098</v>
      </c>
      <c r="F375" s="209" t="s">
        <v>3211</v>
      </c>
      <c r="G375" s="209" t="s">
        <v>587</v>
      </c>
      <c r="H375" s="209" t="s">
        <v>380</v>
      </c>
      <c r="I375" s="209"/>
      <c r="J375" s="209" t="s">
        <v>653</v>
      </c>
      <c r="K375" s="211" t="s">
        <v>4241</v>
      </c>
      <c r="L375" s="203"/>
      <c r="M375" s="203"/>
      <c r="N375" s="203"/>
      <c r="O375" s="203"/>
    </row>
    <row r="376" spans="1:15" x14ac:dyDescent="0.4">
      <c r="A376" s="33" t="s">
        <v>3593</v>
      </c>
      <c r="B376" s="36" t="s">
        <v>3594</v>
      </c>
      <c r="C376" s="210" t="s">
        <v>2935</v>
      </c>
      <c r="D376" s="210" t="s">
        <v>2946</v>
      </c>
      <c r="E376" s="210" t="s">
        <v>3098</v>
      </c>
      <c r="F376" s="210" t="s">
        <v>3211</v>
      </c>
      <c r="G376" s="210"/>
      <c r="H376" s="210"/>
      <c r="I376" s="210"/>
      <c r="J376" s="210"/>
      <c r="K376" s="211" t="s">
        <v>4241</v>
      </c>
      <c r="L376" s="115"/>
      <c r="M376" s="203"/>
      <c r="N376" s="203"/>
      <c r="O376" s="203"/>
    </row>
    <row r="377" spans="1:15" x14ac:dyDescent="0.4">
      <c r="A377" s="40" t="s">
        <v>3595</v>
      </c>
      <c r="B377" s="41" t="s">
        <v>3596</v>
      </c>
      <c r="C377" s="211" t="s">
        <v>2964</v>
      </c>
      <c r="D377" s="211" t="s">
        <v>2965</v>
      </c>
      <c r="E377" s="211" t="s">
        <v>2966</v>
      </c>
      <c r="F377" s="211" t="s">
        <v>3597</v>
      </c>
      <c r="G377" s="211"/>
      <c r="H377" s="211"/>
      <c r="I377" s="211"/>
      <c r="J377" s="211"/>
      <c r="K377" s="211" t="s">
        <v>4241</v>
      </c>
      <c r="L377" s="203"/>
      <c r="M377" s="203"/>
      <c r="N377" s="203"/>
      <c r="O377" s="203"/>
    </row>
    <row r="378" spans="1:15" x14ac:dyDescent="0.4">
      <c r="A378" s="33" t="s">
        <v>3598</v>
      </c>
      <c r="B378" s="208" t="s">
        <v>3599</v>
      </c>
      <c r="C378" s="207" t="s">
        <v>2935</v>
      </c>
      <c r="D378" s="207" t="s">
        <v>2946</v>
      </c>
      <c r="E378" s="207" t="s">
        <v>3098</v>
      </c>
      <c r="F378" s="207" t="s">
        <v>3600</v>
      </c>
      <c r="G378" s="207" t="s">
        <v>587</v>
      </c>
      <c r="H378" s="207" t="s">
        <v>380</v>
      </c>
      <c r="I378" s="207"/>
      <c r="J378" s="207" t="s">
        <v>653</v>
      </c>
      <c r="K378" s="211" t="s">
        <v>4241</v>
      </c>
      <c r="L378" s="203"/>
      <c r="M378" s="203" t="s">
        <v>3891</v>
      </c>
      <c r="N378" s="203">
        <v>2011</v>
      </c>
      <c r="O378" s="203" t="s">
        <v>4233</v>
      </c>
    </row>
    <row r="379" spans="1:15" x14ac:dyDescent="0.4">
      <c r="A379" s="36" t="s">
        <v>3601</v>
      </c>
      <c r="B379" s="36" t="s">
        <v>3602</v>
      </c>
      <c r="C379" s="211" t="s">
        <v>2935</v>
      </c>
      <c r="D379" s="211" t="s">
        <v>2946</v>
      </c>
      <c r="E379" s="211" t="s">
        <v>2980</v>
      </c>
      <c r="F379" s="211" t="s">
        <v>3387</v>
      </c>
      <c r="G379" s="211"/>
      <c r="H379" s="211"/>
      <c r="I379" s="211"/>
      <c r="J379" s="211"/>
      <c r="K379" s="211" t="s">
        <v>4241</v>
      </c>
      <c r="L379" s="115"/>
      <c r="M379" s="203"/>
      <c r="N379" s="203"/>
      <c r="O379" s="203"/>
    </row>
    <row r="380" spans="1:15" x14ac:dyDescent="0.4">
      <c r="A380" s="51" t="s">
        <v>4212</v>
      </c>
      <c r="B380" s="51" t="s">
        <v>4211</v>
      </c>
      <c r="C380" s="210" t="s">
        <v>2935</v>
      </c>
      <c r="D380" s="209" t="s">
        <v>2946</v>
      </c>
      <c r="E380" s="209" t="s">
        <v>3362</v>
      </c>
      <c r="F380" s="209" t="s">
        <v>4213</v>
      </c>
      <c r="G380" s="210"/>
      <c r="H380" s="210"/>
      <c r="I380" s="210"/>
      <c r="J380" s="210"/>
      <c r="K380" s="211" t="s">
        <v>4241</v>
      </c>
      <c r="L380" s="115"/>
      <c r="M380" s="203" t="s">
        <v>3895</v>
      </c>
      <c r="N380" s="203">
        <v>2017</v>
      </c>
      <c r="O380" s="203" t="s">
        <v>4236</v>
      </c>
    </row>
    <row r="381" spans="1:15" x14ac:dyDescent="0.4">
      <c r="A381" s="33" t="s">
        <v>3603</v>
      </c>
      <c r="B381" s="36" t="s">
        <v>3604</v>
      </c>
      <c r="C381" s="211" t="s">
        <v>3605</v>
      </c>
      <c r="D381" s="211" t="s">
        <v>3606</v>
      </c>
      <c r="E381" s="211" t="s">
        <v>3607</v>
      </c>
      <c r="F381" s="211" t="s">
        <v>3608</v>
      </c>
      <c r="G381" s="211"/>
      <c r="H381" s="211"/>
      <c r="I381" s="211"/>
      <c r="J381" s="211"/>
      <c r="K381" s="211" t="s">
        <v>4241</v>
      </c>
      <c r="L381" s="203"/>
      <c r="M381" s="203" t="s">
        <v>3892</v>
      </c>
      <c r="N381" s="203">
        <v>2013</v>
      </c>
      <c r="O381" s="203" t="s">
        <v>3934</v>
      </c>
    </row>
    <row r="382" spans="1:15" x14ac:dyDescent="0.4">
      <c r="A382" s="50" t="s">
        <v>4813</v>
      </c>
      <c r="B382" s="51" t="s">
        <v>4812</v>
      </c>
      <c r="C382" s="211" t="s">
        <v>2935</v>
      </c>
      <c r="D382" s="211" t="s">
        <v>2946</v>
      </c>
      <c r="E382" s="211" t="s">
        <v>3098</v>
      </c>
      <c r="F382" s="211" t="s">
        <v>4628</v>
      </c>
      <c r="G382" s="211"/>
      <c r="H382" s="211"/>
      <c r="I382" s="211"/>
      <c r="J382" s="211"/>
      <c r="K382" s="211" t="s">
        <v>4241</v>
      </c>
      <c r="L382" s="203"/>
      <c r="M382" s="203" t="s">
        <v>3899</v>
      </c>
      <c r="N382" s="203">
        <v>2007</v>
      </c>
      <c r="O382" s="203" t="s">
        <v>4764</v>
      </c>
    </row>
    <row r="383" spans="1:15" x14ac:dyDescent="0.4">
      <c r="A383" s="50" t="s">
        <v>4815</v>
      </c>
      <c r="B383" s="224" t="s">
        <v>4816</v>
      </c>
      <c r="C383" s="211" t="s">
        <v>2935</v>
      </c>
      <c r="D383" s="211" t="s">
        <v>2946</v>
      </c>
      <c r="E383" s="211" t="s">
        <v>3098</v>
      </c>
      <c r="F383" s="211" t="s">
        <v>4635</v>
      </c>
      <c r="G383" s="211"/>
      <c r="H383" s="211"/>
      <c r="I383" s="211"/>
      <c r="J383" s="211"/>
      <c r="K383" s="211" t="s">
        <v>4241</v>
      </c>
      <c r="L383" s="203" t="s">
        <v>4814</v>
      </c>
      <c r="M383" s="203" t="s">
        <v>3899</v>
      </c>
      <c r="N383" s="203">
        <v>2007</v>
      </c>
      <c r="O383" s="203" t="s">
        <v>4764</v>
      </c>
    </row>
    <row r="384" spans="1:15" x14ac:dyDescent="0.4">
      <c r="A384" s="33" t="s">
        <v>3609</v>
      </c>
      <c r="B384" s="36" t="s">
        <v>3610</v>
      </c>
      <c r="C384" s="211" t="s">
        <v>2940</v>
      </c>
      <c r="D384" s="211" t="s">
        <v>3144</v>
      </c>
      <c r="E384" s="211" t="s">
        <v>3020</v>
      </c>
      <c r="F384" s="211" t="s">
        <v>3611</v>
      </c>
      <c r="G384" s="211"/>
      <c r="H384" s="211"/>
      <c r="I384" s="211"/>
      <c r="J384" s="211"/>
      <c r="K384" s="211" t="s">
        <v>4241</v>
      </c>
      <c r="L384" s="115"/>
      <c r="M384" s="203"/>
      <c r="N384" s="203"/>
      <c r="O384" s="203"/>
    </row>
    <row r="385" spans="1:15" x14ac:dyDescent="0.4">
      <c r="A385" s="33" t="s">
        <v>3612</v>
      </c>
      <c r="B385" s="36" t="s">
        <v>3613</v>
      </c>
      <c r="C385" s="211" t="s">
        <v>2935</v>
      </c>
      <c r="D385" s="211" t="s">
        <v>2970</v>
      </c>
      <c r="E385" s="211" t="s">
        <v>3032</v>
      </c>
      <c r="F385" s="211" t="s">
        <v>3614</v>
      </c>
      <c r="G385" s="211"/>
      <c r="H385" s="211"/>
      <c r="I385" s="211"/>
      <c r="J385" s="211"/>
      <c r="K385" s="211" t="s">
        <v>4241</v>
      </c>
      <c r="L385" s="115"/>
      <c r="M385" s="203" t="s">
        <v>3892</v>
      </c>
      <c r="N385" s="203">
        <v>2013</v>
      </c>
      <c r="O385" s="203" t="s">
        <v>3934</v>
      </c>
    </row>
    <row r="386" spans="1:15" x14ac:dyDescent="0.4">
      <c r="A386" s="40" t="s">
        <v>3615</v>
      </c>
      <c r="B386" s="40" t="s">
        <v>3616</v>
      </c>
      <c r="C386" s="211" t="s">
        <v>3188</v>
      </c>
      <c r="D386" s="211" t="s">
        <v>3617</v>
      </c>
      <c r="E386" s="213" t="s">
        <v>2837</v>
      </c>
      <c r="F386" s="213" t="s">
        <v>2837</v>
      </c>
      <c r="G386" s="211"/>
      <c r="H386" s="211"/>
      <c r="I386" s="211"/>
      <c r="J386" s="211"/>
      <c r="K386" s="211" t="s">
        <v>4241</v>
      </c>
      <c r="L386" s="203"/>
      <c r="M386" s="203"/>
      <c r="N386" s="203"/>
      <c r="O386" s="203"/>
    </row>
    <row r="387" spans="1:15" x14ac:dyDescent="0.4">
      <c r="A387" s="33" t="s">
        <v>3618</v>
      </c>
      <c r="B387" s="36" t="s">
        <v>3619</v>
      </c>
      <c r="C387" s="211" t="s">
        <v>2935</v>
      </c>
      <c r="D387" s="211" t="s">
        <v>3202</v>
      </c>
      <c r="E387" s="211" t="s">
        <v>3203</v>
      </c>
      <c r="F387" s="211" t="s">
        <v>3204</v>
      </c>
      <c r="G387" s="211"/>
      <c r="H387" s="211"/>
      <c r="I387" s="211"/>
      <c r="J387" s="211"/>
      <c r="K387" s="211" t="s">
        <v>4241</v>
      </c>
      <c r="L387" s="115"/>
      <c r="M387" s="203" t="s">
        <v>3892</v>
      </c>
      <c r="N387" s="203">
        <v>2013</v>
      </c>
      <c r="O387" s="203" t="s">
        <v>3934</v>
      </c>
    </row>
    <row r="388" spans="1:15" x14ac:dyDescent="0.4">
      <c r="A388" s="33" t="s">
        <v>3620</v>
      </c>
      <c r="B388" s="33" t="s">
        <v>3621</v>
      </c>
      <c r="C388" s="202" t="s">
        <v>2935</v>
      </c>
      <c r="D388" s="202" t="s">
        <v>2936</v>
      </c>
      <c r="E388" s="202" t="s">
        <v>3622</v>
      </c>
      <c r="F388" s="214" t="s">
        <v>2837</v>
      </c>
      <c r="G388" s="202"/>
      <c r="H388" s="202"/>
      <c r="I388" s="202"/>
      <c r="J388" s="202"/>
      <c r="K388" s="211" t="s">
        <v>4241</v>
      </c>
      <c r="L388" s="115"/>
      <c r="M388" s="203" t="s">
        <v>3892</v>
      </c>
      <c r="N388" s="203">
        <v>2007</v>
      </c>
      <c r="O388" s="203" t="s">
        <v>4959</v>
      </c>
    </row>
    <row r="389" spans="1:15" x14ac:dyDescent="0.4">
      <c r="A389" s="51" t="s">
        <v>4817</v>
      </c>
      <c r="B389" s="51" t="s">
        <v>4817</v>
      </c>
      <c r="C389" s="202" t="s">
        <v>2935</v>
      </c>
      <c r="D389" s="202" t="s">
        <v>2946</v>
      </c>
      <c r="E389" s="202" t="s">
        <v>3098</v>
      </c>
      <c r="F389" s="214" t="s">
        <v>4712</v>
      </c>
      <c r="G389" s="202"/>
      <c r="H389" s="202"/>
      <c r="I389" s="202"/>
      <c r="J389" s="202"/>
      <c r="K389" s="211" t="s">
        <v>4241</v>
      </c>
      <c r="L389" s="115"/>
      <c r="M389" s="203" t="s">
        <v>3899</v>
      </c>
      <c r="N389" s="203">
        <v>2007</v>
      </c>
      <c r="O389" s="203" t="s">
        <v>4764</v>
      </c>
    </row>
    <row r="390" spans="1:15" x14ac:dyDescent="0.4">
      <c r="A390" s="50" t="s">
        <v>3928</v>
      </c>
      <c r="B390" s="51" t="s">
        <v>3927</v>
      </c>
      <c r="C390" s="202" t="s">
        <v>2935</v>
      </c>
      <c r="D390" s="202" t="s">
        <v>2970</v>
      </c>
      <c r="E390" s="211" t="s">
        <v>3105</v>
      </c>
      <c r="F390" s="214" t="s">
        <v>3929</v>
      </c>
      <c r="G390" s="202"/>
      <c r="H390" s="202"/>
      <c r="I390" s="202"/>
      <c r="J390" s="202"/>
      <c r="K390" s="211" t="s">
        <v>4241</v>
      </c>
      <c r="L390" s="115"/>
      <c r="M390" s="203" t="s">
        <v>3892</v>
      </c>
      <c r="N390" s="203">
        <v>2014</v>
      </c>
      <c r="O390" s="203" t="s">
        <v>3925</v>
      </c>
    </row>
    <row r="391" spans="1:15" x14ac:dyDescent="0.4">
      <c r="A391" s="33" t="s">
        <v>3623</v>
      </c>
      <c r="B391" s="36" t="s">
        <v>3624</v>
      </c>
      <c r="C391" s="202" t="s">
        <v>2935</v>
      </c>
      <c r="D391" s="202" t="s">
        <v>2946</v>
      </c>
      <c r="E391" s="202" t="s">
        <v>3098</v>
      </c>
      <c r="F391" s="202" t="s">
        <v>3490</v>
      </c>
      <c r="G391" s="202"/>
      <c r="H391" s="202"/>
      <c r="I391" s="202"/>
      <c r="J391" s="202"/>
      <c r="K391" s="211" t="s">
        <v>4241</v>
      </c>
      <c r="L391" s="115"/>
      <c r="M391" s="203"/>
      <c r="N391" s="203"/>
      <c r="O391" s="203"/>
    </row>
    <row r="392" spans="1:15" x14ac:dyDescent="0.4">
      <c r="A392" s="33" t="s">
        <v>3625</v>
      </c>
      <c r="B392" s="36" t="s">
        <v>3626</v>
      </c>
      <c r="C392" s="202" t="s">
        <v>2935</v>
      </c>
      <c r="D392" s="202" t="s">
        <v>2946</v>
      </c>
      <c r="E392" s="202" t="s">
        <v>3098</v>
      </c>
      <c r="F392" s="202" t="s">
        <v>3490</v>
      </c>
      <c r="G392" s="202"/>
      <c r="H392" s="202"/>
      <c r="I392" s="202"/>
      <c r="J392" s="202"/>
      <c r="K392" s="211" t="s">
        <v>4241</v>
      </c>
      <c r="L392" s="115"/>
      <c r="M392" s="203" t="s">
        <v>3892</v>
      </c>
      <c r="N392" s="203">
        <v>2013</v>
      </c>
      <c r="O392" s="203" t="s">
        <v>3934</v>
      </c>
    </row>
    <row r="393" spans="1:15" x14ac:dyDescent="0.4">
      <c r="A393" s="50" t="s">
        <v>4217</v>
      </c>
      <c r="B393" s="51" t="s">
        <v>4216</v>
      </c>
      <c r="C393" s="202" t="s">
        <v>2935</v>
      </c>
      <c r="D393" s="202" t="s">
        <v>2946</v>
      </c>
      <c r="E393" s="202" t="s">
        <v>3006</v>
      </c>
      <c r="F393" s="202" t="s">
        <v>3136</v>
      </c>
      <c r="G393" s="202"/>
      <c r="H393" s="202"/>
      <c r="I393" s="202"/>
      <c r="J393" s="202"/>
      <c r="K393" s="211" t="s">
        <v>4241</v>
      </c>
      <c r="L393" s="115"/>
      <c r="M393" s="203" t="s">
        <v>3895</v>
      </c>
      <c r="N393" s="203">
        <v>2017</v>
      </c>
      <c r="O393" s="203" t="s">
        <v>4236</v>
      </c>
    </row>
    <row r="394" spans="1:15" x14ac:dyDescent="0.4">
      <c r="A394" s="33" t="s">
        <v>3627</v>
      </c>
      <c r="B394" s="36" t="s">
        <v>3628</v>
      </c>
      <c r="C394" s="202" t="s">
        <v>2935</v>
      </c>
      <c r="D394" s="202" t="s">
        <v>2946</v>
      </c>
      <c r="E394" s="202" t="s">
        <v>2991</v>
      </c>
      <c r="F394" s="202" t="s">
        <v>3629</v>
      </c>
      <c r="G394" s="202"/>
      <c r="H394" s="202"/>
      <c r="I394" s="202"/>
      <c r="J394" s="202"/>
      <c r="K394" s="211" t="s">
        <v>4241</v>
      </c>
      <c r="L394" s="115"/>
      <c r="M394" s="203" t="s">
        <v>3892</v>
      </c>
      <c r="N394" s="203">
        <v>2013</v>
      </c>
      <c r="O394" s="203" t="s">
        <v>3934</v>
      </c>
    </row>
    <row r="395" spans="1:15" x14ac:dyDescent="0.4">
      <c r="A395" s="33" t="s">
        <v>3630</v>
      </c>
      <c r="B395" s="208" t="s">
        <v>3631</v>
      </c>
      <c r="C395" s="207" t="s">
        <v>2935</v>
      </c>
      <c r="D395" s="207" t="s">
        <v>2946</v>
      </c>
      <c r="E395" s="207" t="s">
        <v>2947</v>
      </c>
      <c r="F395" s="207" t="s">
        <v>3525</v>
      </c>
      <c r="G395" s="207" t="s">
        <v>616</v>
      </c>
      <c r="H395" s="207" t="s">
        <v>639</v>
      </c>
      <c r="I395" s="207"/>
      <c r="J395" s="207" t="s">
        <v>653</v>
      </c>
      <c r="K395" s="211" t="s">
        <v>4241</v>
      </c>
      <c r="L395" s="203"/>
      <c r="M395" s="203"/>
      <c r="N395" s="203"/>
      <c r="O395" s="203"/>
    </row>
    <row r="396" spans="1:15" x14ac:dyDescent="0.4">
      <c r="A396" s="33" t="s">
        <v>4462</v>
      </c>
      <c r="B396" s="208" t="s">
        <v>4461</v>
      </c>
      <c r="C396" s="207" t="s">
        <v>2940</v>
      </c>
      <c r="D396" s="207" t="s">
        <v>3144</v>
      </c>
      <c r="E396" s="207" t="s">
        <v>3169</v>
      </c>
      <c r="F396" s="207" t="s">
        <v>3170</v>
      </c>
      <c r="G396" s="207"/>
      <c r="H396" s="207"/>
      <c r="I396" s="207"/>
      <c r="J396" s="207"/>
      <c r="K396" s="211" t="s">
        <v>4241</v>
      </c>
      <c r="L396" s="203"/>
      <c r="M396" s="203" t="s">
        <v>3899</v>
      </c>
      <c r="N396" s="203">
        <v>2010</v>
      </c>
      <c r="O396" s="203" t="s">
        <v>4449</v>
      </c>
    </row>
    <row r="397" spans="1:15" x14ac:dyDescent="0.4">
      <c r="A397" s="33" t="s">
        <v>3632</v>
      </c>
      <c r="B397" s="208" t="s">
        <v>3633</v>
      </c>
      <c r="C397" s="207" t="s">
        <v>2935</v>
      </c>
      <c r="D397" s="207" t="s">
        <v>2946</v>
      </c>
      <c r="E397" s="207" t="s">
        <v>2947</v>
      </c>
      <c r="F397" s="207" t="s">
        <v>3634</v>
      </c>
      <c r="G397" s="207" t="s">
        <v>3241</v>
      </c>
      <c r="H397" s="207" t="s">
        <v>639</v>
      </c>
      <c r="I397" s="207"/>
      <c r="J397" s="207" t="s">
        <v>653</v>
      </c>
      <c r="K397" s="211" t="s">
        <v>4241</v>
      </c>
      <c r="L397" s="203"/>
      <c r="M397" s="203"/>
      <c r="N397" s="203"/>
      <c r="O397" s="203"/>
    </row>
    <row r="398" spans="1:15" x14ac:dyDescent="0.4">
      <c r="A398" s="33" t="s">
        <v>3635</v>
      </c>
      <c r="B398" s="208" t="s">
        <v>3636</v>
      </c>
      <c r="C398" s="209" t="s">
        <v>2935</v>
      </c>
      <c r="D398" s="209" t="s">
        <v>2946</v>
      </c>
      <c r="E398" s="209" t="s">
        <v>2951</v>
      </c>
      <c r="F398" s="209" t="s">
        <v>3471</v>
      </c>
      <c r="G398" s="209" t="s">
        <v>589</v>
      </c>
      <c r="H398" s="209" t="s">
        <v>636</v>
      </c>
      <c r="I398" s="209"/>
      <c r="J398" s="209" t="s">
        <v>653</v>
      </c>
      <c r="K398" s="211" t="s">
        <v>4241</v>
      </c>
      <c r="L398" s="115" t="s">
        <v>3637</v>
      </c>
      <c r="M398" s="203" t="s">
        <v>3895</v>
      </c>
      <c r="N398" s="203">
        <v>2017</v>
      </c>
      <c r="O398" s="203" t="s">
        <v>4236</v>
      </c>
    </row>
    <row r="399" spans="1:15" x14ac:dyDescent="0.4">
      <c r="A399" s="33" t="s">
        <v>3638</v>
      </c>
      <c r="B399" s="208" t="s">
        <v>3639</v>
      </c>
      <c r="C399" s="207" t="s">
        <v>2935</v>
      </c>
      <c r="D399" s="207" t="s">
        <v>2946</v>
      </c>
      <c r="E399" s="207" t="s">
        <v>2947</v>
      </c>
      <c r="F399" s="207" t="s">
        <v>3640</v>
      </c>
      <c r="G399" s="207" t="s">
        <v>616</v>
      </c>
      <c r="H399" s="207" t="s">
        <v>639</v>
      </c>
      <c r="I399" s="207"/>
      <c r="J399" s="207" t="s">
        <v>653</v>
      </c>
      <c r="K399" s="211" t="s">
        <v>4241</v>
      </c>
      <c r="L399" s="203"/>
      <c r="M399" s="203"/>
      <c r="N399" s="203"/>
      <c r="O399" s="203"/>
    </row>
    <row r="400" spans="1:15" x14ac:dyDescent="0.4">
      <c r="A400" s="33" t="s">
        <v>3641</v>
      </c>
      <c r="B400" s="36" t="s">
        <v>3642</v>
      </c>
      <c r="C400" s="202" t="s">
        <v>3643</v>
      </c>
      <c r="D400" s="202" t="s">
        <v>2970</v>
      </c>
      <c r="E400" s="202" t="s">
        <v>3105</v>
      </c>
      <c r="F400" s="202" t="s">
        <v>3644</v>
      </c>
      <c r="G400" s="202"/>
      <c r="H400" s="202"/>
      <c r="I400" s="202"/>
      <c r="J400" s="202"/>
      <c r="K400" s="211" t="s">
        <v>4241</v>
      </c>
      <c r="L400" s="115"/>
      <c r="M400" s="203"/>
      <c r="N400" s="203"/>
      <c r="O400" s="203"/>
    </row>
    <row r="401" spans="1:15" x14ac:dyDescent="0.4">
      <c r="A401" s="50" t="s">
        <v>4819</v>
      </c>
      <c r="B401" s="51" t="s">
        <v>4818</v>
      </c>
      <c r="C401" s="202" t="s">
        <v>3643</v>
      </c>
      <c r="D401" s="202" t="s">
        <v>2946</v>
      </c>
      <c r="E401" s="202" t="s">
        <v>3098</v>
      </c>
      <c r="F401" s="202" t="s">
        <v>4628</v>
      </c>
      <c r="G401" s="202"/>
      <c r="H401" s="202"/>
      <c r="I401" s="202"/>
      <c r="J401" s="202"/>
      <c r="K401" s="211" t="s">
        <v>4241</v>
      </c>
      <c r="L401" s="115"/>
      <c r="M401" s="203" t="s">
        <v>3894</v>
      </c>
      <c r="N401" s="203">
        <v>2007</v>
      </c>
      <c r="O401" s="203" t="s">
        <v>4764</v>
      </c>
    </row>
    <row r="402" spans="1:15" x14ac:dyDescent="0.4">
      <c r="A402" s="33" t="s">
        <v>3645</v>
      </c>
      <c r="B402" s="208" t="s">
        <v>3646</v>
      </c>
      <c r="C402" s="209" t="s">
        <v>2935</v>
      </c>
      <c r="D402" s="209" t="s">
        <v>2946</v>
      </c>
      <c r="E402" s="209" t="s">
        <v>3098</v>
      </c>
      <c r="F402" s="209" t="s">
        <v>3647</v>
      </c>
      <c r="G402" s="209" t="s">
        <v>587</v>
      </c>
      <c r="H402" s="209" t="s">
        <v>380</v>
      </c>
      <c r="I402" s="209"/>
      <c r="J402" s="209" t="s">
        <v>653</v>
      </c>
      <c r="K402" s="211" t="s">
        <v>4241</v>
      </c>
      <c r="L402" s="203"/>
      <c r="M402" s="203"/>
      <c r="N402" s="203"/>
      <c r="O402" s="203"/>
    </row>
    <row r="403" spans="1:15" x14ac:dyDescent="0.4">
      <c r="A403" s="33" t="s">
        <v>3648</v>
      </c>
      <c r="B403" s="208" t="s">
        <v>3649</v>
      </c>
      <c r="C403" s="209" t="s">
        <v>2935</v>
      </c>
      <c r="D403" s="209" t="s">
        <v>2946</v>
      </c>
      <c r="E403" s="209" t="s">
        <v>3098</v>
      </c>
      <c r="F403" s="209" t="s">
        <v>3647</v>
      </c>
      <c r="G403" s="209" t="s">
        <v>587</v>
      </c>
      <c r="H403" s="209" t="s">
        <v>380</v>
      </c>
      <c r="I403" s="209"/>
      <c r="J403" s="209" t="s">
        <v>653</v>
      </c>
      <c r="K403" s="211" t="s">
        <v>4241</v>
      </c>
      <c r="L403" s="203"/>
      <c r="M403" s="203" t="s">
        <v>3891</v>
      </c>
      <c r="N403" s="203">
        <v>2011</v>
      </c>
      <c r="O403" s="203" t="s">
        <v>4233</v>
      </c>
    </row>
    <row r="404" spans="1:15" x14ac:dyDescent="0.4">
      <c r="A404" s="33" t="s">
        <v>3650</v>
      </c>
      <c r="B404" s="208" t="s">
        <v>3651</v>
      </c>
      <c r="C404" s="209" t="s">
        <v>2935</v>
      </c>
      <c r="D404" s="209" t="s">
        <v>2946</v>
      </c>
      <c r="E404" s="209" t="s">
        <v>3098</v>
      </c>
      <c r="F404" s="209" t="s">
        <v>3647</v>
      </c>
      <c r="G404" s="209" t="s">
        <v>587</v>
      </c>
      <c r="H404" s="209" t="s">
        <v>380</v>
      </c>
      <c r="I404" s="209"/>
      <c r="J404" s="209" t="s">
        <v>653</v>
      </c>
      <c r="K404" s="211" t="s">
        <v>4241</v>
      </c>
      <c r="L404" s="203"/>
      <c r="M404" s="203"/>
      <c r="N404" s="203"/>
      <c r="O404" s="203"/>
    </row>
    <row r="405" spans="1:15" x14ac:dyDescent="0.4">
      <c r="A405" s="33" t="s">
        <v>3652</v>
      </c>
      <c r="B405" s="36" t="s">
        <v>4988</v>
      </c>
      <c r="C405" s="215" t="s">
        <v>2935</v>
      </c>
      <c r="D405" s="215" t="s">
        <v>3202</v>
      </c>
      <c r="E405" s="215" t="s">
        <v>3203</v>
      </c>
      <c r="F405" s="215" t="s">
        <v>3653</v>
      </c>
      <c r="G405" s="215"/>
      <c r="H405" s="215"/>
      <c r="I405" s="215"/>
      <c r="J405" s="215"/>
      <c r="K405" s="216" t="s">
        <v>4241</v>
      </c>
      <c r="L405" s="115" t="s">
        <v>3055</v>
      </c>
      <c r="M405" s="203" t="s">
        <v>3892</v>
      </c>
      <c r="N405" s="203">
        <v>2013</v>
      </c>
      <c r="O405" s="203" t="s">
        <v>3934</v>
      </c>
    </row>
    <row r="406" spans="1:15" x14ac:dyDescent="0.4">
      <c r="A406" s="33" t="s">
        <v>3654</v>
      </c>
      <c r="B406" s="36" t="s">
        <v>3655</v>
      </c>
      <c r="C406" s="209" t="s">
        <v>2935</v>
      </c>
      <c r="D406" s="209" t="s">
        <v>2946</v>
      </c>
      <c r="E406" s="209" t="s">
        <v>3081</v>
      </c>
      <c r="F406" s="209" t="s">
        <v>3656</v>
      </c>
      <c r="G406" s="210"/>
      <c r="H406" s="210"/>
      <c r="I406" s="210"/>
      <c r="J406" s="210"/>
      <c r="K406" s="210" t="s">
        <v>4241</v>
      </c>
      <c r="L406" s="115"/>
      <c r="M406" s="203" t="s">
        <v>3896</v>
      </c>
      <c r="N406" s="203">
        <v>2007</v>
      </c>
      <c r="O406" s="203" t="s">
        <v>4961</v>
      </c>
    </row>
    <row r="407" spans="1:15" x14ac:dyDescent="0.4">
      <c r="A407" s="41" t="s">
        <v>3657</v>
      </c>
      <c r="B407" s="41" t="s">
        <v>3658</v>
      </c>
      <c r="C407" s="202" t="s">
        <v>3659</v>
      </c>
      <c r="D407" s="202" t="s">
        <v>3660</v>
      </c>
      <c r="E407" s="202" t="s">
        <v>3661</v>
      </c>
      <c r="F407" s="202" t="s">
        <v>3662</v>
      </c>
      <c r="G407" s="202"/>
      <c r="H407" s="202"/>
      <c r="I407" s="202"/>
      <c r="J407" s="202"/>
      <c r="K407" s="202" t="s">
        <v>4241</v>
      </c>
      <c r="L407" s="203"/>
      <c r="M407" s="203"/>
      <c r="N407" s="203"/>
      <c r="O407" s="203"/>
    </row>
    <row r="408" spans="1:15" x14ac:dyDescent="0.4">
      <c r="A408" s="33" t="s">
        <v>4602</v>
      </c>
      <c r="B408" s="36" t="s">
        <v>3663</v>
      </c>
      <c r="C408" s="209" t="s">
        <v>2935</v>
      </c>
      <c r="D408" s="209" t="s">
        <v>2946</v>
      </c>
      <c r="E408" s="209" t="s">
        <v>3362</v>
      </c>
      <c r="F408" s="209" t="s">
        <v>3664</v>
      </c>
      <c r="G408" s="210"/>
      <c r="H408" s="210"/>
      <c r="I408" s="210"/>
      <c r="J408" s="210"/>
      <c r="K408" s="202" t="s">
        <v>4241</v>
      </c>
      <c r="L408" s="115"/>
      <c r="M408" s="203" t="s">
        <v>3892</v>
      </c>
      <c r="N408" s="203">
        <v>2013</v>
      </c>
      <c r="O408" s="203" t="s">
        <v>3934</v>
      </c>
    </row>
    <row r="409" spans="1:15" x14ac:dyDescent="0.4">
      <c r="A409" s="40" t="s">
        <v>3665</v>
      </c>
      <c r="B409" s="41" t="s">
        <v>3666</v>
      </c>
      <c r="C409" s="202" t="s">
        <v>3188</v>
      </c>
      <c r="D409" s="202" t="s">
        <v>3189</v>
      </c>
      <c r="E409" s="202" t="s">
        <v>3667</v>
      </c>
      <c r="F409" s="202" t="s">
        <v>3668</v>
      </c>
      <c r="G409" s="202"/>
      <c r="H409" s="202"/>
      <c r="I409" s="202"/>
      <c r="J409" s="202"/>
      <c r="K409" s="202" t="s">
        <v>4241</v>
      </c>
      <c r="L409" s="203"/>
      <c r="M409" s="203"/>
      <c r="N409" s="203"/>
      <c r="O409" s="203"/>
    </row>
    <row r="410" spans="1:15" x14ac:dyDescent="0.4">
      <c r="A410" s="63" t="s">
        <v>4129</v>
      </c>
      <c r="B410" s="64" t="s">
        <v>4128</v>
      </c>
      <c r="C410" s="202" t="s">
        <v>2935</v>
      </c>
      <c r="D410" s="202" t="s">
        <v>2946</v>
      </c>
      <c r="E410" s="202" t="s">
        <v>2991</v>
      </c>
      <c r="F410" s="202" t="s">
        <v>4127</v>
      </c>
      <c r="G410" s="202"/>
      <c r="H410" s="202"/>
      <c r="I410" s="202"/>
      <c r="J410" s="202"/>
      <c r="K410" s="202" t="s">
        <v>4241</v>
      </c>
      <c r="L410" s="203"/>
      <c r="M410" s="203" t="s">
        <v>3895</v>
      </c>
      <c r="N410" s="203">
        <v>2017</v>
      </c>
      <c r="O410" s="203" t="s">
        <v>4236</v>
      </c>
    </row>
    <row r="411" spans="1:15" x14ac:dyDescent="0.4">
      <c r="A411" s="63" t="s">
        <v>4821</v>
      </c>
      <c r="B411" s="226" t="s">
        <v>4820</v>
      </c>
      <c r="C411" s="202" t="s">
        <v>3643</v>
      </c>
      <c r="D411" s="202" t="s">
        <v>2946</v>
      </c>
      <c r="E411" s="202" t="s">
        <v>3098</v>
      </c>
      <c r="F411" s="202" t="s">
        <v>3443</v>
      </c>
      <c r="G411" s="202"/>
      <c r="H411" s="202"/>
      <c r="I411" s="202"/>
      <c r="J411" s="202"/>
      <c r="K411" s="202" t="s">
        <v>4241</v>
      </c>
      <c r="L411" s="203" t="s">
        <v>4822</v>
      </c>
      <c r="M411" s="203" t="s">
        <v>3894</v>
      </c>
      <c r="N411" s="203">
        <v>2007</v>
      </c>
      <c r="O411" s="203" t="s">
        <v>4764</v>
      </c>
    </row>
    <row r="412" spans="1:15" x14ac:dyDescent="0.4">
      <c r="A412" s="33" t="s">
        <v>3669</v>
      </c>
      <c r="B412" s="36" t="s">
        <v>3670</v>
      </c>
      <c r="C412" s="202" t="s">
        <v>2940</v>
      </c>
      <c r="D412" s="202" t="s">
        <v>3144</v>
      </c>
      <c r="E412" s="202" t="s">
        <v>3169</v>
      </c>
      <c r="F412" s="202" t="s">
        <v>3671</v>
      </c>
      <c r="G412" s="202"/>
      <c r="H412" s="202"/>
      <c r="I412" s="202"/>
      <c r="J412" s="202"/>
      <c r="K412" s="202" t="s">
        <v>4241</v>
      </c>
      <c r="L412" s="115"/>
      <c r="M412" s="203"/>
      <c r="N412" s="203"/>
      <c r="O412" s="203"/>
    </row>
    <row r="413" spans="1:15" x14ac:dyDescent="0.4">
      <c r="A413" s="36" t="s">
        <v>3673</v>
      </c>
      <c r="B413" s="36" t="s">
        <v>3673</v>
      </c>
      <c r="C413" s="202" t="s">
        <v>2935</v>
      </c>
      <c r="D413" s="202" t="s">
        <v>2970</v>
      </c>
      <c r="E413" s="202" t="s">
        <v>3032</v>
      </c>
      <c r="F413" s="202" t="s">
        <v>3674</v>
      </c>
      <c r="G413" s="202"/>
      <c r="H413" s="202"/>
      <c r="I413" s="202"/>
      <c r="J413" s="202"/>
      <c r="K413" s="202" t="s">
        <v>4241</v>
      </c>
      <c r="L413" s="115"/>
      <c r="M413" s="203" t="s">
        <v>3894</v>
      </c>
      <c r="N413" s="203">
        <v>2011</v>
      </c>
      <c r="O413" s="203" t="s">
        <v>4449</v>
      </c>
    </row>
    <row r="414" spans="1:15" x14ac:dyDescent="0.4">
      <c r="A414" s="51" t="s">
        <v>4823</v>
      </c>
      <c r="B414" s="51" t="s">
        <v>4823</v>
      </c>
      <c r="C414" s="202" t="s">
        <v>2935</v>
      </c>
      <c r="D414" s="202" t="s">
        <v>2946</v>
      </c>
      <c r="E414" s="202" t="s">
        <v>3098</v>
      </c>
      <c r="F414" s="202" t="s">
        <v>3443</v>
      </c>
      <c r="G414" s="202"/>
      <c r="H414" s="202"/>
      <c r="I414" s="202"/>
      <c r="J414" s="202"/>
      <c r="K414" s="202" t="s">
        <v>4241</v>
      </c>
      <c r="L414" s="115"/>
      <c r="M414" s="203" t="s">
        <v>3894</v>
      </c>
      <c r="N414" s="203">
        <v>2007</v>
      </c>
      <c r="O414" s="203" t="s">
        <v>4764</v>
      </c>
    </row>
    <row r="415" spans="1:15" x14ac:dyDescent="0.4">
      <c r="A415" s="51" t="s">
        <v>4824</v>
      </c>
      <c r="B415" s="51" t="s">
        <v>4824</v>
      </c>
      <c r="C415" s="202" t="s">
        <v>2935</v>
      </c>
      <c r="D415" s="202" t="s">
        <v>2946</v>
      </c>
      <c r="E415" s="202" t="s">
        <v>3098</v>
      </c>
      <c r="F415" s="202" t="s">
        <v>3443</v>
      </c>
      <c r="G415" s="202"/>
      <c r="H415" s="202"/>
      <c r="I415" s="202"/>
      <c r="J415" s="202"/>
      <c r="K415" s="202" t="s">
        <v>4241</v>
      </c>
      <c r="L415" s="115"/>
      <c r="M415" s="203" t="s">
        <v>3894</v>
      </c>
      <c r="N415" s="203">
        <v>2007</v>
      </c>
      <c r="O415" s="203" t="s">
        <v>4764</v>
      </c>
    </row>
    <row r="416" spans="1:15" x14ac:dyDescent="0.4">
      <c r="A416" s="50" t="s">
        <v>4165</v>
      </c>
      <c r="B416" s="51" t="s">
        <v>4164</v>
      </c>
      <c r="C416" s="202" t="s">
        <v>2935</v>
      </c>
      <c r="D416" s="202" t="s">
        <v>2946</v>
      </c>
      <c r="E416" s="202" t="s">
        <v>3006</v>
      </c>
      <c r="F416" s="202" t="s">
        <v>4166</v>
      </c>
      <c r="G416" s="202"/>
      <c r="H416" s="202"/>
      <c r="I416" s="202"/>
      <c r="J416" s="202"/>
      <c r="K416" s="202" t="s">
        <v>4241</v>
      </c>
      <c r="L416" s="115"/>
      <c r="M416" s="203" t="s">
        <v>3895</v>
      </c>
      <c r="N416" s="203">
        <v>2017</v>
      </c>
      <c r="O416" s="203" t="s">
        <v>4236</v>
      </c>
    </row>
    <row r="417" spans="1:15" x14ac:dyDescent="0.4">
      <c r="A417" s="33" t="s">
        <v>3675</v>
      </c>
      <c r="B417" s="36" t="s">
        <v>3676</v>
      </c>
      <c r="C417" s="202" t="s">
        <v>2935</v>
      </c>
      <c r="D417" s="202" t="s">
        <v>2970</v>
      </c>
      <c r="E417" s="202" t="s">
        <v>3032</v>
      </c>
      <c r="F417" s="202" t="s">
        <v>3677</v>
      </c>
      <c r="G417" s="202"/>
      <c r="H417" s="202"/>
      <c r="I417" s="202"/>
      <c r="J417" s="202"/>
      <c r="K417" s="202" t="s">
        <v>4241</v>
      </c>
      <c r="L417" s="115"/>
      <c r="M417" s="203" t="s">
        <v>3892</v>
      </c>
      <c r="N417" s="203">
        <v>2013</v>
      </c>
      <c r="O417" s="203" t="s">
        <v>3934</v>
      </c>
    </row>
    <row r="418" spans="1:15" x14ac:dyDescent="0.4">
      <c r="A418" s="50" t="s">
        <v>4094</v>
      </c>
      <c r="B418" s="51" t="s">
        <v>4093</v>
      </c>
      <c r="C418" s="209" t="s">
        <v>2935</v>
      </c>
      <c r="D418" s="209" t="s">
        <v>2936</v>
      </c>
      <c r="E418" s="209" t="s">
        <v>3016</v>
      </c>
      <c r="F418" s="209" t="s">
        <v>4095</v>
      </c>
      <c r="G418" s="209" t="s">
        <v>597</v>
      </c>
      <c r="H418" s="209" t="s">
        <v>638</v>
      </c>
      <c r="I418" s="209"/>
      <c r="J418" s="209" t="s">
        <v>638</v>
      </c>
      <c r="K418" s="202" t="s">
        <v>4241</v>
      </c>
      <c r="L418" s="115"/>
      <c r="M418" s="203" t="s">
        <v>3893</v>
      </c>
      <c r="N418" s="203">
        <v>2017</v>
      </c>
      <c r="O418" s="203" t="s">
        <v>4086</v>
      </c>
    </row>
    <row r="419" spans="1:15" x14ac:dyDescent="0.4">
      <c r="A419" s="50" t="s">
        <v>4134</v>
      </c>
      <c r="B419" s="51" t="s">
        <v>4133</v>
      </c>
      <c r="C419" s="207" t="s">
        <v>2935</v>
      </c>
      <c r="D419" s="207" t="s">
        <v>2946</v>
      </c>
      <c r="E419" s="207" t="s">
        <v>2991</v>
      </c>
      <c r="F419" s="207" t="s">
        <v>4132</v>
      </c>
      <c r="G419" s="207"/>
      <c r="H419" s="207"/>
      <c r="I419" s="207"/>
      <c r="J419" s="207"/>
      <c r="K419" s="202" t="s">
        <v>4241</v>
      </c>
      <c r="L419" s="115"/>
      <c r="M419" s="203" t="s">
        <v>3895</v>
      </c>
      <c r="N419" s="203">
        <v>2017</v>
      </c>
      <c r="O419" s="203" t="s">
        <v>4236</v>
      </c>
    </row>
    <row r="420" spans="1:15" x14ac:dyDescent="0.4">
      <c r="A420" s="51" t="s">
        <v>4825</v>
      </c>
      <c r="B420" s="51" t="s">
        <v>4825</v>
      </c>
      <c r="C420" s="207" t="s">
        <v>2935</v>
      </c>
      <c r="D420" s="207" t="s">
        <v>2946</v>
      </c>
      <c r="E420" s="207" t="s">
        <v>3098</v>
      </c>
      <c r="F420" s="207" t="s">
        <v>4712</v>
      </c>
      <c r="G420" s="207"/>
      <c r="H420" s="207"/>
      <c r="I420" s="207"/>
      <c r="J420" s="207"/>
      <c r="K420" s="202" t="s">
        <v>4241</v>
      </c>
      <c r="L420" s="115"/>
      <c r="M420" s="203" t="s">
        <v>3896</v>
      </c>
      <c r="N420" s="203">
        <v>2007</v>
      </c>
      <c r="O420" s="203" t="s">
        <v>4764</v>
      </c>
    </row>
    <row r="421" spans="1:15" x14ac:dyDescent="0.4">
      <c r="A421" s="50" t="s">
        <v>4219</v>
      </c>
      <c r="B421" s="51" t="s">
        <v>4218</v>
      </c>
      <c r="C421" s="207" t="s">
        <v>2935</v>
      </c>
      <c r="D421" s="207" t="s">
        <v>2946</v>
      </c>
      <c r="E421" s="207" t="s">
        <v>3006</v>
      </c>
      <c r="F421" s="207" t="s">
        <v>3067</v>
      </c>
      <c r="G421" s="207"/>
      <c r="H421" s="207"/>
      <c r="I421" s="207"/>
      <c r="J421" s="207"/>
      <c r="K421" s="202" t="s">
        <v>4241</v>
      </c>
      <c r="L421" s="115" t="s">
        <v>4104</v>
      </c>
      <c r="M421" s="203" t="s">
        <v>3895</v>
      </c>
      <c r="N421" s="203">
        <v>2017</v>
      </c>
      <c r="O421" s="203" t="s">
        <v>4236</v>
      </c>
    </row>
    <row r="422" spans="1:15" x14ac:dyDescent="0.4">
      <c r="A422" s="50" t="s">
        <v>4827</v>
      </c>
      <c r="B422" s="51" t="s">
        <v>4826</v>
      </c>
      <c r="C422" s="207" t="s">
        <v>2935</v>
      </c>
      <c r="D422" s="207" t="s">
        <v>2946</v>
      </c>
      <c r="E422" s="207" t="s">
        <v>3098</v>
      </c>
      <c r="F422" s="207" t="s">
        <v>3520</v>
      </c>
      <c r="G422" s="207"/>
      <c r="H422" s="207"/>
      <c r="I422" s="207"/>
      <c r="J422" s="207"/>
      <c r="K422" s="202" t="s">
        <v>4241</v>
      </c>
      <c r="L422" s="115"/>
      <c r="M422" s="203" t="s">
        <v>3896</v>
      </c>
      <c r="N422" s="203">
        <v>2007</v>
      </c>
      <c r="O422" s="203" t="s">
        <v>4764</v>
      </c>
    </row>
    <row r="423" spans="1:15" x14ac:dyDescent="0.4">
      <c r="A423" s="36" t="s">
        <v>3678</v>
      </c>
      <c r="B423" s="36" t="s">
        <v>3678</v>
      </c>
      <c r="C423" s="202" t="s">
        <v>2935</v>
      </c>
      <c r="D423" s="202" t="s">
        <v>2946</v>
      </c>
      <c r="E423" s="202" t="s">
        <v>3006</v>
      </c>
      <c r="F423" s="202" t="s">
        <v>3067</v>
      </c>
      <c r="G423" s="202"/>
      <c r="H423" s="202"/>
      <c r="I423" s="202"/>
      <c r="J423" s="202"/>
      <c r="K423" s="202" t="s">
        <v>4241</v>
      </c>
      <c r="L423" s="115"/>
      <c r="M423" s="203"/>
      <c r="N423" s="203"/>
      <c r="O423" s="203"/>
    </row>
    <row r="424" spans="1:15" x14ac:dyDescent="0.4">
      <c r="A424" s="33" t="s">
        <v>3679</v>
      </c>
      <c r="B424" s="36" t="s">
        <v>3680</v>
      </c>
      <c r="C424" s="207" t="s">
        <v>2935</v>
      </c>
      <c r="D424" s="207" t="s">
        <v>2946</v>
      </c>
      <c r="E424" s="207" t="s">
        <v>2947</v>
      </c>
      <c r="F424" s="207" t="s">
        <v>3525</v>
      </c>
      <c r="G424" s="207" t="s">
        <v>616</v>
      </c>
      <c r="H424" s="207" t="s">
        <v>639</v>
      </c>
      <c r="I424" s="207"/>
      <c r="J424" s="207" t="s">
        <v>653</v>
      </c>
      <c r="K424" s="202" t="s">
        <v>4241</v>
      </c>
      <c r="L424" s="115"/>
      <c r="M424" s="203"/>
      <c r="N424" s="203"/>
      <c r="O424" s="203"/>
    </row>
    <row r="425" spans="1:15" x14ac:dyDescent="0.4">
      <c r="A425" s="33" t="s">
        <v>3681</v>
      </c>
      <c r="B425" s="208" t="s">
        <v>3682</v>
      </c>
      <c r="C425" s="207" t="s">
        <v>2935</v>
      </c>
      <c r="D425" s="207" t="s">
        <v>2946</v>
      </c>
      <c r="E425" s="207" t="s">
        <v>3098</v>
      </c>
      <c r="F425" s="207" t="s">
        <v>3558</v>
      </c>
      <c r="G425" s="207" t="s">
        <v>587</v>
      </c>
      <c r="H425" s="207" t="s">
        <v>380</v>
      </c>
      <c r="I425" s="207"/>
      <c r="J425" s="207" t="s">
        <v>653</v>
      </c>
      <c r="K425" s="202" t="s">
        <v>4241</v>
      </c>
      <c r="L425" s="203"/>
      <c r="M425" s="203" t="s">
        <v>3891</v>
      </c>
      <c r="N425" s="203">
        <v>2011</v>
      </c>
      <c r="O425" s="203" t="s">
        <v>4233</v>
      </c>
    </row>
    <row r="426" spans="1:15" x14ac:dyDescent="0.4">
      <c r="A426" s="33" t="s">
        <v>3683</v>
      </c>
      <c r="B426" s="208" t="s">
        <v>3684</v>
      </c>
      <c r="C426" s="207" t="s">
        <v>2935</v>
      </c>
      <c r="D426" s="207" t="s">
        <v>2946</v>
      </c>
      <c r="E426" s="207" t="s">
        <v>3098</v>
      </c>
      <c r="F426" s="207" t="s">
        <v>3558</v>
      </c>
      <c r="G426" s="207" t="s">
        <v>597</v>
      </c>
      <c r="H426" s="207" t="s">
        <v>638</v>
      </c>
      <c r="I426" s="207"/>
      <c r="J426" s="207" t="s">
        <v>638</v>
      </c>
      <c r="K426" s="202" t="s">
        <v>4241</v>
      </c>
      <c r="L426" s="115" t="s">
        <v>3685</v>
      </c>
      <c r="M426" s="203" t="s">
        <v>3892</v>
      </c>
      <c r="N426" s="203">
        <v>2013</v>
      </c>
      <c r="O426" s="203" t="s">
        <v>3934</v>
      </c>
    </row>
    <row r="427" spans="1:15" x14ac:dyDescent="0.4">
      <c r="A427" s="33" t="s">
        <v>3686</v>
      </c>
      <c r="B427" s="43" t="s">
        <v>3687</v>
      </c>
      <c r="C427" s="202" t="s">
        <v>2935</v>
      </c>
      <c r="D427" s="202" t="s">
        <v>2946</v>
      </c>
      <c r="E427" s="202" t="s">
        <v>2991</v>
      </c>
      <c r="F427" s="202" t="s">
        <v>3688</v>
      </c>
      <c r="G427" s="202"/>
      <c r="H427" s="202"/>
      <c r="I427" s="202"/>
      <c r="J427" s="202"/>
      <c r="K427" s="202" t="s">
        <v>4241</v>
      </c>
      <c r="L427" s="115"/>
      <c r="M427" s="203" t="s">
        <v>3892</v>
      </c>
      <c r="N427" s="203">
        <v>2013</v>
      </c>
      <c r="O427" s="203" t="s">
        <v>3934</v>
      </c>
    </row>
    <row r="428" spans="1:15" x14ac:dyDescent="0.4">
      <c r="A428" s="40" t="s">
        <v>3689</v>
      </c>
      <c r="B428" s="41" t="s">
        <v>3690</v>
      </c>
      <c r="C428" s="202" t="s">
        <v>3188</v>
      </c>
      <c r="D428" s="202" t="s">
        <v>3222</v>
      </c>
      <c r="E428" s="202" t="s">
        <v>3328</v>
      </c>
      <c r="F428" s="202" t="s">
        <v>3329</v>
      </c>
      <c r="G428" s="202"/>
      <c r="H428" s="202"/>
      <c r="I428" s="202"/>
      <c r="J428" s="202"/>
      <c r="K428" s="202" t="s">
        <v>4241</v>
      </c>
      <c r="L428" s="203"/>
      <c r="M428" s="203" t="s">
        <v>3895</v>
      </c>
      <c r="N428" s="203">
        <v>2010</v>
      </c>
      <c r="O428" s="203" t="s">
        <v>4962</v>
      </c>
    </row>
    <row r="429" spans="1:15" x14ac:dyDescent="0.4">
      <c r="A429" s="33" t="s">
        <v>3691</v>
      </c>
      <c r="B429" s="36" t="s">
        <v>3692</v>
      </c>
      <c r="C429" s="209" t="s">
        <v>2940</v>
      </c>
      <c r="D429" s="209" t="s">
        <v>3144</v>
      </c>
      <c r="E429" s="209" t="s">
        <v>3145</v>
      </c>
      <c r="F429" s="209" t="s">
        <v>3693</v>
      </c>
      <c r="G429" s="210"/>
      <c r="H429" s="210"/>
      <c r="I429" s="210"/>
      <c r="J429" s="210"/>
      <c r="K429" s="202" t="s">
        <v>4241</v>
      </c>
      <c r="L429" s="115"/>
      <c r="M429" s="203" t="s">
        <v>3894</v>
      </c>
      <c r="N429" s="203">
        <v>1984</v>
      </c>
      <c r="O429" s="203" t="s">
        <v>5045</v>
      </c>
    </row>
    <row r="430" spans="1:15" x14ac:dyDescent="0.4">
      <c r="A430" s="33" t="s">
        <v>3694</v>
      </c>
      <c r="B430" s="208" t="s">
        <v>3695</v>
      </c>
      <c r="C430" s="209" t="s">
        <v>2935</v>
      </c>
      <c r="D430" s="209" t="s">
        <v>2946</v>
      </c>
      <c r="E430" s="209" t="s">
        <v>2947</v>
      </c>
      <c r="F430" s="209" t="s">
        <v>3216</v>
      </c>
      <c r="G430" s="209" t="s">
        <v>616</v>
      </c>
      <c r="H430" s="209" t="s">
        <v>639</v>
      </c>
      <c r="I430" s="209"/>
      <c r="J430" s="209" t="s">
        <v>653</v>
      </c>
      <c r="K430" s="202" t="s">
        <v>4241</v>
      </c>
      <c r="L430" s="203"/>
      <c r="M430" s="203" t="s">
        <v>4260</v>
      </c>
      <c r="N430" s="203">
        <v>2007</v>
      </c>
      <c r="O430" s="203" t="s">
        <v>4259</v>
      </c>
    </row>
    <row r="431" spans="1:15" x14ac:dyDescent="0.4">
      <c r="A431" s="50" t="s">
        <v>4829</v>
      </c>
      <c r="B431" s="212" t="s">
        <v>4828</v>
      </c>
      <c r="C431" s="207" t="s">
        <v>2935</v>
      </c>
      <c r="D431" s="207" t="s">
        <v>2946</v>
      </c>
      <c r="E431" s="207" t="s">
        <v>3098</v>
      </c>
      <c r="F431" s="207" t="s">
        <v>3443</v>
      </c>
      <c r="G431" s="209"/>
      <c r="H431" s="209"/>
      <c r="I431" s="209"/>
      <c r="J431" s="209"/>
      <c r="K431" s="202" t="s">
        <v>4241</v>
      </c>
      <c r="L431" s="203"/>
      <c r="M431" s="203" t="s">
        <v>3896</v>
      </c>
      <c r="N431" s="203">
        <v>2007</v>
      </c>
      <c r="O431" s="203" t="s">
        <v>4764</v>
      </c>
    </row>
    <row r="432" spans="1:15" x14ac:dyDescent="0.4">
      <c r="A432" s="33" t="s">
        <v>3696</v>
      </c>
      <c r="B432" s="208" t="s">
        <v>3697</v>
      </c>
      <c r="C432" s="207" t="s">
        <v>2935</v>
      </c>
      <c r="D432" s="207" t="s">
        <v>2946</v>
      </c>
      <c r="E432" s="207" t="s">
        <v>2951</v>
      </c>
      <c r="F432" s="207" t="s">
        <v>3471</v>
      </c>
      <c r="G432" s="207" t="s">
        <v>585</v>
      </c>
      <c r="H432" s="207" t="s">
        <v>380</v>
      </c>
      <c r="I432" s="207"/>
      <c r="J432" s="207" t="s">
        <v>653</v>
      </c>
      <c r="K432" s="202" t="s">
        <v>4241</v>
      </c>
      <c r="L432" s="203"/>
      <c r="M432" s="203" t="s">
        <v>3895</v>
      </c>
      <c r="N432" s="203">
        <v>2007</v>
      </c>
      <c r="O432" s="203" t="s">
        <v>4961</v>
      </c>
    </row>
    <row r="433" spans="1:15" x14ac:dyDescent="0.4">
      <c r="A433" s="33" t="s">
        <v>3698</v>
      </c>
      <c r="B433" s="208" t="s">
        <v>3699</v>
      </c>
      <c r="C433" s="207" t="s">
        <v>2935</v>
      </c>
      <c r="D433" s="207" t="s">
        <v>2946</v>
      </c>
      <c r="E433" s="207" t="s">
        <v>2947</v>
      </c>
      <c r="F433" s="207" t="s">
        <v>3700</v>
      </c>
      <c r="G433" s="207" t="s">
        <v>3701</v>
      </c>
      <c r="H433" s="207" t="s">
        <v>639</v>
      </c>
      <c r="I433" s="207"/>
      <c r="J433" s="207" t="s">
        <v>653</v>
      </c>
      <c r="K433" s="202" t="s">
        <v>4241</v>
      </c>
      <c r="L433" s="203"/>
      <c r="M433" s="203"/>
      <c r="N433" s="203"/>
      <c r="O433" s="203"/>
    </row>
    <row r="434" spans="1:15" x14ac:dyDescent="0.4">
      <c r="A434" s="50" t="s">
        <v>3965</v>
      </c>
      <c r="B434" s="50" t="s">
        <v>3964</v>
      </c>
      <c r="C434" s="209" t="s">
        <v>2935</v>
      </c>
      <c r="D434" s="209" t="s">
        <v>2946</v>
      </c>
      <c r="E434" s="209" t="s">
        <v>2947</v>
      </c>
      <c r="F434" s="209" t="s">
        <v>3525</v>
      </c>
      <c r="G434" s="209" t="s">
        <v>587</v>
      </c>
      <c r="H434" s="209" t="s">
        <v>639</v>
      </c>
      <c r="I434" s="210"/>
      <c r="J434" s="210" t="s">
        <v>653</v>
      </c>
      <c r="K434" s="202" t="s">
        <v>4241</v>
      </c>
      <c r="L434" s="115"/>
      <c r="M434" s="203" t="s">
        <v>3895</v>
      </c>
      <c r="N434" s="203">
        <v>2017</v>
      </c>
      <c r="O434" s="203" t="s">
        <v>4239</v>
      </c>
    </row>
    <row r="435" spans="1:15" x14ac:dyDescent="0.4">
      <c r="A435" s="50" t="s">
        <v>3703</v>
      </c>
      <c r="B435" s="51" t="s">
        <v>3926</v>
      </c>
      <c r="C435" s="202" t="s">
        <v>3704</v>
      </c>
      <c r="D435" s="202" t="s">
        <v>3705</v>
      </c>
      <c r="E435" s="202" t="s">
        <v>3706</v>
      </c>
      <c r="F435" s="202" t="s">
        <v>3707</v>
      </c>
      <c r="G435" s="202"/>
      <c r="H435" s="202"/>
      <c r="I435" s="202"/>
      <c r="J435" s="202"/>
      <c r="K435" s="202" t="s">
        <v>4241</v>
      </c>
      <c r="L435" s="115"/>
      <c r="M435" s="203" t="s">
        <v>3892</v>
      </c>
      <c r="N435" s="203">
        <v>2014</v>
      </c>
      <c r="O435" s="203" t="s">
        <v>3925</v>
      </c>
    </row>
    <row r="436" spans="1:15" x14ac:dyDescent="0.4">
      <c r="A436" s="51" t="s">
        <v>4830</v>
      </c>
      <c r="B436" s="51" t="s">
        <v>4830</v>
      </c>
      <c r="C436" s="202" t="s">
        <v>2935</v>
      </c>
      <c r="D436" s="202" t="s">
        <v>2946</v>
      </c>
      <c r="E436" s="202" t="s">
        <v>3098</v>
      </c>
      <c r="F436" s="202" t="s">
        <v>4831</v>
      </c>
      <c r="G436" s="202"/>
      <c r="H436" s="202"/>
      <c r="I436" s="202"/>
      <c r="J436" s="202"/>
      <c r="K436" s="202" t="s">
        <v>4241</v>
      </c>
      <c r="L436" s="115"/>
      <c r="M436" s="203" t="s">
        <v>3899</v>
      </c>
      <c r="N436" s="203">
        <v>2007</v>
      </c>
      <c r="O436" s="203" t="s">
        <v>4764</v>
      </c>
    </row>
    <row r="437" spans="1:15" x14ac:dyDescent="0.4">
      <c r="A437" s="50" t="s">
        <v>4833</v>
      </c>
      <c r="B437" s="51" t="s">
        <v>4832</v>
      </c>
      <c r="C437" s="202" t="s">
        <v>2935</v>
      </c>
      <c r="D437" s="202" t="s">
        <v>2946</v>
      </c>
      <c r="E437" s="202" t="s">
        <v>3098</v>
      </c>
      <c r="F437" s="202" t="s">
        <v>4831</v>
      </c>
      <c r="G437" s="202"/>
      <c r="H437" s="202"/>
      <c r="I437" s="202"/>
      <c r="J437" s="202"/>
      <c r="K437" s="202" t="s">
        <v>4241</v>
      </c>
      <c r="L437" s="115"/>
      <c r="M437" s="203" t="s">
        <v>3899</v>
      </c>
      <c r="N437" s="203">
        <v>2007</v>
      </c>
      <c r="O437" s="203" t="s">
        <v>4764</v>
      </c>
    </row>
    <row r="438" spans="1:15" x14ac:dyDescent="0.4">
      <c r="A438" s="33" t="s">
        <v>3708</v>
      </c>
      <c r="B438" s="36" t="s">
        <v>3709</v>
      </c>
      <c r="C438" s="209" t="s">
        <v>2935</v>
      </c>
      <c r="D438" s="209" t="s">
        <v>2946</v>
      </c>
      <c r="E438" s="209" t="s">
        <v>3098</v>
      </c>
      <c r="F438" s="209" t="s">
        <v>3600</v>
      </c>
      <c r="G438" s="210"/>
      <c r="H438" s="210"/>
      <c r="I438" s="210"/>
      <c r="J438" s="210"/>
      <c r="K438" s="202" t="s">
        <v>4241</v>
      </c>
      <c r="L438" s="115"/>
      <c r="M438" s="203"/>
      <c r="N438" s="203"/>
      <c r="O438" s="203"/>
    </row>
    <row r="439" spans="1:15" x14ac:dyDescent="0.4">
      <c r="A439" s="50" t="s">
        <v>4835</v>
      </c>
      <c r="B439" s="51" t="s">
        <v>4834</v>
      </c>
      <c r="C439" s="207" t="s">
        <v>2935</v>
      </c>
      <c r="D439" s="207" t="s">
        <v>2946</v>
      </c>
      <c r="E439" s="207" t="s">
        <v>3098</v>
      </c>
      <c r="F439" s="207" t="s">
        <v>4658</v>
      </c>
      <c r="G439" s="210"/>
      <c r="H439" s="210"/>
      <c r="I439" s="210"/>
      <c r="J439" s="210"/>
      <c r="K439" s="202" t="s">
        <v>4241</v>
      </c>
      <c r="L439" s="115"/>
      <c r="M439" s="203" t="s">
        <v>3899</v>
      </c>
      <c r="N439" s="203">
        <v>2007</v>
      </c>
      <c r="O439" s="203" t="s">
        <v>4764</v>
      </c>
    </row>
    <row r="440" spans="1:15" x14ac:dyDescent="0.4">
      <c r="A440" s="33" t="s">
        <v>3710</v>
      </c>
      <c r="B440" s="208" t="s">
        <v>3711</v>
      </c>
      <c r="C440" s="209" t="s">
        <v>2935</v>
      </c>
      <c r="D440" s="209" t="s">
        <v>2946</v>
      </c>
      <c r="E440" s="209" t="s">
        <v>3098</v>
      </c>
      <c r="F440" s="209" t="s">
        <v>3211</v>
      </c>
      <c r="G440" s="209" t="s">
        <v>587</v>
      </c>
      <c r="H440" s="209" t="s">
        <v>380</v>
      </c>
      <c r="I440" s="209"/>
      <c r="J440" s="209" t="s">
        <v>653</v>
      </c>
      <c r="K440" s="202" t="s">
        <v>4241</v>
      </c>
      <c r="L440" s="203"/>
      <c r="M440" s="203"/>
      <c r="N440" s="203"/>
      <c r="O440" s="203"/>
    </row>
    <row r="441" spans="1:15" x14ac:dyDescent="0.4">
      <c r="A441" s="33" t="s">
        <v>3712</v>
      </c>
      <c r="B441" s="36" t="s">
        <v>3713</v>
      </c>
      <c r="C441" s="202" t="s">
        <v>2935</v>
      </c>
      <c r="D441" s="202" t="s">
        <v>2946</v>
      </c>
      <c r="E441" s="202" t="s">
        <v>2980</v>
      </c>
      <c r="F441" s="202" t="s">
        <v>3714</v>
      </c>
      <c r="G441" s="202"/>
      <c r="H441" s="202"/>
      <c r="I441" s="202"/>
      <c r="J441" s="202"/>
      <c r="K441" s="202" t="s">
        <v>4241</v>
      </c>
      <c r="L441" s="115"/>
      <c r="M441" s="203"/>
      <c r="N441" s="203"/>
      <c r="O441" s="203"/>
    </row>
    <row r="442" spans="1:15" x14ac:dyDescent="0.4">
      <c r="A442" s="50" t="s">
        <v>4837</v>
      </c>
      <c r="B442" s="224" t="s">
        <v>4836</v>
      </c>
      <c r="C442" s="202" t="s">
        <v>2935</v>
      </c>
      <c r="D442" s="202" t="s">
        <v>2946</v>
      </c>
      <c r="E442" s="202" t="s">
        <v>3098</v>
      </c>
      <c r="F442" s="202" t="s">
        <v>4831</v>
      </c>
      <c r="G442" s="202"/>
      <c r="H442" s="202"/>
      <c r="I442" s="202"/>
      <c r="J442" s="202"/>
      <c r="K442" s="202" t="s">
        <v>4241</v>
      </c>
      <c r="L442" s="115" t="s">
        <v>4985</v>
      </c>
      <c r="M442" s="203" t="s">
        <v>3899</v>
      </c>
      <c r="N442" s="203">
        <v>2007</v>
      </c>
      <c r="O442" s="203" t="s">
        <v>4764</v>
      </c>
    </row>
    <row r="443" spans="1:15" x14ac:dyDescent="0.4">
      <c r="A443" s="33" t="s">
        <v>3715</v>
      </c>
      <c r="B443" s="36" t="s">
        <v>3716</v>
      </c>
      <c r="C443" s="202" t="s">
        <v>2935</v>
      </c>
      <c r="D443" s="202" t="s">
        <v>2970</v>
      </c>
      <c r="E443" s="202" t="s">
        <v>3032</v>
      </c>
      <c r="F443" s="202" t="s">
        <v>3717</v>
      </c>
      <c r="G443" s="202"/>
      <c r="H443" s="202"/>
      <c r="I443" s="202"/>
      <c r="J443" s="202"/>
      <c r="K443" s="202" t="s">
        <v>4241</v>
      </c>
      <c r="L443" s="115"/>
      <c r="M443" s="203" t="s">
        <v>3892</v>
      </c>
      <c r="N443" s="203">
        <v>2013</v>
      </c>
      <c r="O443" s="203" t="s">
        <v>3934</v>
      </c>
    </row>
    <row r="444" spans="1:15" x14ac:dyDescent="0.4">
      <c r="A444" s="50" t="s">
        <v>4184</v>
      </c>
      <c r="B444" s="51" t="s">
        <v>4183</v>
      </c>
      <c r="C444" s="202" t="s">
        <v>2935</v>
      </c>
      <c r="D444" s="202" t="s">
        <v>2946</v>
      </c>
      <c r="E444" s="211" t="s">
        <v>2980</v>
      </c>
      <c r="F444" s="202" t="s">
        <v>4181</v>
      </c>
      <c r="G444" s="202"/>
      <c r="H444" s="202"/>
      <c r="I444" s="202"/>
      <c r="J444" s="202"/>
      <c r="K444" s="202" t="s">
        <v>4241</v>
      </c>
      <c r="L444" s="115"/>
      <c r="M444" s="203" t="s">
        <v>3895</v>
      </c>
      <c r="N444" s="203">
        <v>2017</v>
      </c>
      <c r="O444" s="203" t="s">
        <v>4236</v>
      </c>
    </row>
    <row r="445" spans="1:15" x14ac:dyDescent="0.4">
      <c r="A445" s="50" t="s">
        <v>4839</v>
      </c>
      <c r="B445" s="51" t="s">
        <v>4838</v>
      </c>
      <c r="C445" s="202" t="s">
        <v>2935</v>
      </c>
      <c r="D445" s="202" t="s">
        <v>2946</v>
      </c>
      <c r="E445" s="211" t="s">
        <v>3098</v>
      </c>
      <c r="F445" s="202" t="s">
        <v>4628</v>
      </c>
      <c r="G445" s="202"/>
      <c r="H445" s="202"/>
      <c r="I445" s="202"/>
      <c r="J445" s="202"/>
      <c r="K445" s="202" t="s">
        <v>4241</v>
      </c>
      <c r="L445" s="115"/>
      <c r="M445" s="203" t="s">
        <v>3896</v>
      </c>
      <c r="N445" s="203">
        <v>2007</v>
      </c>
      <c r="O445" s="203" t="s">
        <v>4764</v>
      </c>
    </row>
    <row r="446" spans="1:15" x14ac:dyDescent="0.4">
      <c r="A446" s="50" t="s">
        <v>4841</v>
      </c>
      <c r="B446" s="51" t="s">
        <v>4840</v>
      </c>
      <c r="C446" s="202" t="s">
        <v>2935</v>
      </c>
      <c r="D446" s="202" t="s">
        <v>2946</v>
      </c>
      <c r="E446" s="211" t="s">
        <v>3098</v>
      </c>
      <c r="F446" s="202" t="s">
        <v>3443</v>
      </c>
      <c r="G446" s="202"/>
      <c r="H446" s="202"/>
      <c r="I446" s="202"/>
      <c r="J446" s="202"/>
      <c r="K446" s="202" t="s">
        <v>4241</v>
      </c>
      <c r="L446" s="115"/>
      <c r="M446" s="203" t="s">
        <v>3899</v>
      </c>
      <c r="N446" s="203">
        <v>2007</v>
      </c>
      <c r="O446" s="203" t="s">
        <v>4764</v>
      </c>
    </row>
    <row r="447" spans="1:15" x14ac:dyDescent="0.4">
      <c r="A447" s="33" t="s">
        <v>3718</v>
      </c>
      <c r="B447" s="36" t="s">
        <v>3719</v>
      </c>
      <c r="C447" s="202" t="s">
        <v>2940</v>
      </c>
      <c r="D447" s="202" t="s">
        <v>3144</v>
      </c>
      <c r="E447" s="202" t="s">
        <v>3145</v>
      </c>
      <c r="F447" s="202" t="s">
        <v>3720</v>
      </c>
      <c r="G447" s="202"/>
      <c r="H447" s="202"/>
      <c r="I447" s="202"/>
      <c r="J447" s="202"/>
      <c r="K447" s="202" t="s">
        <v>4241</v>
      </c>
      <c r="L447" s="115"/>
      <c r="M447" s="203" t="s">
        <v>3891</v>
      </c>
      <c r="N447" s="203">
        <v>2010</v>
      </c>
      <c r="O447" s="203" t="s">
        <v>4449</v>
      </c>
    </row>
    <row r="448" spans="1:15" x14ac:dyDescent="0.4">
      <c r="A448" s="50" t="s">
        <v>4210</v>
      </c>
      <c r="B448" s="51" t="s">
        <v>4209</v>
      </c>
      <c r="C448" s="202" t="s">
        <v>2935</v>
      </c>
      <c r="D448" s="202" t="s">
        <v>2946</v>
      </c>
      <c r="E448" s="202" t="s">
        <v>4208</v>
      </c>
      <c r="F448" s="214" t="s">
        <v>2837</v>
      </c>
      <c r="G448" s="202"/>
      <c r="H448" s="202"/>
      <c r="I448" s="202"/>
      <c r="J448" s="202"/>
      <c r="K448" s="202" t="s">
        <v>4241</v>
      </c>
      <c r="L448" s="115"/>
      <c r="M448" s="203" t="s">
        <v>3895</v>
      </c>
      <c r="N448" s="203">
        <v>2017</v>
      </c>
      <c r="O448" s="203" t="s">
        <v>4236</v>
      </c>
    </row>
    <row r="449" spans="1:15" x14ac:dyDescent="0.4">
      <c r="A449" s="51" t="s">
        <v>4842</v>
      </c>
      <c r="B449" s="51" t="s">
        <v>4842</v>
      </c>
      <c r="C449" s="202" t="s">
        <v>2935</v>
      </c>
      <c r="D449" s="202" t="s">
        <v>2946</v>
      </c>
      <c r="E449" s="202" t="s">
        <v>3098</v>
      </c>
      <c r="F449" s="214" t="s">
        <v>4635</v>
      </c>
      <c r="G449" s="202"/>
      <c r="H449" s="202"/>
      <c r="I449" s="202"/>
      <c r="J449" s="202"/>
      <c r="K449" s="202" t="s">
        <v>4241</v>
      </c>
      <c r="L449" s="115"/>
      <c r="M449" s="203" t="s">
        <v>3894</v>
      </c>
      <c r="N449" s="203">
        <v>2007</v>
      </c>
      <c r="O449" s="203" t="s">
        <v>4764</v>
      </c>
    </row>
    <row r="450" spans="1:15" x14ac:dyDescent="0.4">
      <c r="A450" s="50" t="s">
        <v>4844</v>
      </c>
      <c r="B450" s="51" t="s">
        <v>4843</v>
      </c>
      <c r="C450" s="202" t="s">
        <v>2935</v>
      </c>
      <c r="D450" s="202" t="s">
        <v>2946</v>
      </c>
      <c r="E450" s="202" t="s">
        <v>3098</v>
      </c>
      <c r="F450" s="214" t="s">
        <v>4625</v>
      </c>
      <c r="G450" s="202"/>
      <c r="H450" s="202"/>
      <c r="I450" s="202"/>
      <c r="J450" s="202"/>
      <c r="K450" s="202" t="s">
        <v>4241</v>
      </c>
      <c r="L450" s="115"/>
      <c r="M450" s="203" t="s">
        <v>3899</v>
      </c>
      <c r="N450" s="203">
        <v>2007</v>
      </c>
      <c r="O450" s="203" t="s">
        <v>4764</v>
      </c>
    </row>
    <row r="451" spans="1:15" x14ac:dyDescent="0.4">
      <c r="A451" s="40" t="s">
        <v>3721</v>
      </c>
      <c r="B451" s="41" t="s">
        <v>3722</v>
      </c>
      <c r="C451" s="202" t="s">
        <v>3188</v>
      </c>
      <c r="D451" s="202" t="s">
        <v>3189</v>
      </c>
      <c r="E451" s="202" t="s">
        <v>3190</v>
      </c>
      <c r="F451" s="202" t="s">
        <v>3723</v>
      </c>
      <c r="G451" s="202"/>
      <c r="H451" s="202"/>
      <c r="I451" s="202"/>
      <c r="J451" s="202"/>
      <c r="K451" s="202" t="s">
        <v>4241</v>
      </c>
      <c r="L451" s="203"/>
      <c r="M451" s="203"/>
      <c r="N451" s="203"/>
      <c r="O451" s="203"/>
    </row>
    <row r="452" spans="1:15" x14ac:dyDescent="0.4">
      <c r="A452" s="33" t="s">
        <v>3724</v>
      </c>
      <c r="B452" s="36" t="s">
        <v>3725</v>
      </c>
      <c r="C452" s="202" t="s">
        <v>2935</v>
      </c>
      <c r="D452" s="202" t="s">
        <v>2946</v>
      </c>
      <c r="E452" s="202" t="s">
        <v>3098</v>
      </c>
      <c r="F452" s="202" t="s">
        <v>3726</v>
      </c>
      <c r="G452" s="202"/>
      <c r="H452" s="202"/>
      <c r="I452" s="202"/>
      <c r="J452" s="202"/>
      <c r="K452" s="202" t="s">
        <v>4241</v>
      </c>
      <c r="L452" s="115"/>
      <c r="M452" s="203" t="s">
        <v>3892</v>
      </c>
      <c r="N452" s="203">
        <v>2013</v>
      </c>
      <c r="O452" s="203" t="s">
        <v>3934</v>
      </c>
    </row>
    <row r="453" spans="1:15" x14ac:dyDescent="0.4">
      <c r="A453" s="33" t="s">
        <v>3727</v>
      </c>
      <c r="B453" s="43" t="s">
        <v>3728</v>
      </c>
      <c r="C453" s="202" t="s">
        <v>2935</v>
      </c>
      <c r="D453" s="202" t="s">
        <v>2946</v>
      </c>
      <c r="E453" s="202" t="s">
        <v>2991</v>
      </c>
      <c r="F453" s="202" t="s">
        <v>3729</v>
      </c>
      <c r="G453" s="202"/>
      <c r="H453" s="202"/>
      <c r="I453" s="202"/>
      <c r="J453" s="202"/>
      <c r="K453" s="202" t="s">
        <v>4241</v>
      </c>
      <c r="L453" s="115" t="s">
        <v>4135</v>
      </c>
      <c r="M453" s="203" t="s">
        <v>3895</v>
      </c>
      <c r="N453" s="203">
        <v>2017</v>
      </c>
      <c r="O453" s="203" t="s">
        <v>4236</v>
      </c>
    </row>
    <row r="454" spans="1:15" x14ac:dyDescent="0.4">
      <c r="A454" s="33" t="s">
        <v>4601</v>
      </c>
      <c r="B454" s="36" t="s">
        <v>3730</v>
      </c>
      <c r="C454" s="209" t="s">
        <v>2935</v>
      </c>
      <c r="D454" s="209" t="s">
        <v>2946</v>
      </c>
      <c r="E454" s="209" t="s">
        <v>3362</v>
      </c>
      <c r="F454" s="209" t="s">
        <v>3363</v>
      </c>
      <c r="G454" s="210"/>
      <c r="H454" s="210"/>
      <c r="I454" s="210"/>
      <c r="J454" s="210"/>
      <c r="K454" s="202" t="s">
        <v>4241</v>
      </c>
      <c r="L454" s="115"/>
      <c r="M454" s="203" t="s">
        <v>3892</v>
      </c>
      <c r="N454" s="203">
        <v>2013</v>
      </c>
      <c r="O454" s="203" t="s">
        <v>3934</v>
      </c>
    </row>
    <row r="455" spans="1:15" x14ac:dyDescent="0.4">
      <c r="A455" s="33" t="s">
        <v>3731</v>
      </c>
      <c r="B455" s="208" t="s">
        <v>3732</v>
      </c>
      <c r="C455" s="207" t="s">
        <v>2935</v>
      </c>
      <c r="D455" s="207" t="s">
        <v>2946</v>
      </c>
      <c r="E455" s="207" t="s">
        <v>2947</v>
      </c>
      <c r="F455" s="207" t="s">
        <v>2948</v>
      </c>
      <c r="G455" s="207" t="s">
        <v>587</v>
      </c>
      <c r="H455" s="207" t="s">
        <v>639</v>
      </c>
      <c r="I455" s="207"/>
      <c r="J455" s="207" t="s">
        <v>653</v>
      </c>
      <c r="K455" s="202" t="s">
        <v>4241</v>
      </c>
      <c r="L455" s="203"/>
      <c r="M455" s="203" t="s">
        <v>3895</v>
      </c>
      <c r="N455" s="203">
        <v>2017</v>
      </c>
      <c r="O455" s="203" t="s">
        <v>4236</v>
      </c>
    </row>
    <row r="456" spans="1:15" x14ac:dyDescent="0.4">
      <c r="A456" s="50" t="s">
        <v>4189</v>
      </c>
      <c r="B456" s="212" t="s">
        <v>4190</v>
      </c>
      <c r="C456" s="207" t="s">
        <v>2935</v>
      </c>
      <c r="D456" s="207" t="s">
        <v>2946</v>
      </c>
      <c r="E456" s="207" t="s">
        <v>2980</v>
      </c>
      <c r="F456" s="207" t="s">
        <v>4191</v>
      </c>
      <c r="G456" s="207"/>
      <c r="H456" s="207"/>
      <c r="I456" s="207"/>
      <c r="J456" s="207"/>
      <c r="K456" s="202" t="s">
        <v>4241</v>
      </c>
      <c r="L456" s="203"/>
      <c r="M456" s="203" t="s">
        <v>3895</v>
      </c>
      <c r="N456" s="203">
        <v>2017</v>
      </c>
      <c r="O456" s="203" t="s">
        <v>4236</v>
      </c>
    </row>
    <row r="457" spans="1:15" x14ac:dyDescent="0.4">
      <c r="A457" s="33" t="s">
        <v>3733</v>
      </c>
      <c r="B457" s="208" t="s">
        <v>3734</v>
      </c>
      <c r="C457" s="207" t="s">
        <v>2935</v>
      </c>
      <c r="D457" s="207" t="s">
        <v>2946</v>
      </c>
      <c r="E457" s="207" t="s">
        <v>2947</v>
      </c>
      <c r="F457" s="207" t="s">
        <v>3079</v>
      </c>
      <c r="G457" s="207" t="s">
        <v>3701</v>
      </c>
      <c r="H457" s="207" t="s">
        <v>639</v>
      </c>
      <c r="I457" s="207"/>
      <c r="J457" s="207" t="s">
        <v>653</v>
      </c>
      <c r="K457" s="202" t="s">
        <v>4241</v>
      </c>
      <c r="L457" s="203"/>
      <c r="M457" s="203" t="s">
        <v>3892</v>
      </c>
      <c r="N457" s="203">
        <v>2007</v>
      </c>
      <c r="O457" s="203" t="s">
        <v>4259</v>
      </c>
    </row>
    <row r="458" spans="1:15" x14ac:dyDescent="0.4">
      <c r="A458" s="33" t="s">
        <v>3735</v>
      </c>
      <c r="B458" s="208" t="s">
        <v>3736</v>
      </c>
      <c r="C458" s="207" t="s">
        <v>2935</v>
      </c>
      <c r="D458" s="207" t="s">
        <v>2946</v>
      </c>
      <c r="E458" s="207" t="s">
        <v>2947</v>
      </c>
      <c r="F458" s="207" t="s">
        <v>3079</v>
      </c>
      <c r="G458" s="207" t="s">
        <v>3701</v>
      </c>
      <c r="H458" s="207" t="s">
        <v>639</v>
      </c>
      <c r="I458" s="207"/>
      <c r="J458" s="207" t="s">
        <v>653</v>
      </c>
      <c r="K458" s="202" t="s">
        <v>4241</v>
      </c>
      <c r="L458" s="203"/>
      <c r="M458" s="203" t="s">
        <v>3895</v>
      </c>
      <c r="N458" s="203">
        <v>2007</v>
      </c>
      <c r="O458" s="203" t="s">
        <v>4959</v>
      </c>
    </row>
    <row r="459" spans="1:15" x14ac:dyDescent="0.4">
      <c r="A459" s="33" t="s">
        <v>3737</v>
      </c>
      <c r="B459" s="208" t="s">
        <v>3738</v>
      </c>
      <c r="C459" s="209" t="s">
        <v>2935</v>
      </c>
      <c r="D459" s="209" t="s">
        <v>2946</v>
      </c>
      <c r="E459" s="209" t="s">
        <v>2947</v>
      </c>
      <c r="F459" s="209" t="s">
        <v>3079</v>
      </c>
      <c r="G459" s="209" t="s">
        <v>587</v>
      </c>
      <c r="H459" s="209" t="s">
        <v>639</v>
      </c>
      <c r="I459" s="209"/>
      <c r="J459" s="209" t="s">
        <v>653</v>
      </c>
      <c r="K459" s="202" t="s">
        <v>4241</v>
      </c>
      <c r="L459" s="203"/>
      <c r="M459" s="203" t="s">
        <v>3892</v>
      </c>
      <c r="N459" s="203">
        <v>2007</v>
      </c>
      <c r="O459" s="203" t="s">
        <v>4259</v>
      </c>
    </row>
    <row r="460" spans="1:15" x14ac:dyDescent="0.4">
      <c r="A460" s="33" t="s">
        <v>3739</v>
      </c>
      <c r="B460" s="208" t="s">
        <v>3740</v>
      </c>
      <c r="C460" s="209" t="s">
        <v>2935</v>
      </c>
      <c r="D460" s="209" t="s">
        <v>2946</v>
      </c>
      <c r="E460" s="209" t="s">
        <v>2947</v>
      </c>
      <c r="F460" s="209" t="s">
        <v>3079</v>
      </c>
      <c r="G460" s="209" t="s">
        <v>3701</v>
      </c>
      <c r="H460" s="209" t="s">
        <v>639</v>
      </c>
      <c r="I460" s="209"/>
      <c r="J460" s="209" t="s">
        <v>653</v>
      </c>
      <c r="K460" s="202" t="s">
        <v>4241</v>
      </c>
      <c r="L460" s="203"/>
      <c r="M460" s="203" t="s">
        <v>3895</v>
      </c>
      <c r="N460" s="203">
        <v>2007</v>
      </c>
      <c r="O460" s="203" t="s">
        <v>4259</v>
      </c>
    </row>
    <row r="461" spans="1:15" x14ac:dyDescent="0.4">
      <c r="A461" s="33" t="s">
        <v>3741</v>
      </c>
      <c r="B461" s="208" t="s">
        <v>3742</v>
      </c>
      <c r="C461" s="207" t="s">
        <v>2935</v>
      </c>
      <c r="D461" s="207" t="s">
        <v>2946</v>
      </c>
      <c r="E461" s="207" t="s">
        <v>2947</v>
      </c>
      <c r="F461" s="207" t="s">
        <v>3079</v>
      </c>
      <c r="G461" s="207" t="s">
        <v>597</v>
      </c>
      <c r="H461" s="207" t="s">
        <v>639</v>
      </c>
      <c r="I461" s="207"/>
      <c r="J461" s="207" t="s">
        <v>638</v>
      </c>
      <c r="K461" s="202" t="s">
        <v>4241</v>
      </c>
      <c r="L461" s="203"/>
      <c r="M461" s="203" t="s">
        <v>3899</v>
      </c>
      <c r="N461" s="203">
        <v>2007</v>
      </c>
      <c r="O461" s="203" t="s">
        <v>4959</v>
      </c>
    </row>
    <row r="462" spans="1:15" x14ac:dyDescent="0.4">
      <c r="A462" s="50" t="s">
        <v>4205</v>
      </c>
      <c r="B462" s="212" t="s">
        <v>4204</v>
      </c>
      <c r="C462" s="207" t="s">
        <v>2935</v>
      </c>
      <c r="D462" s="207" t="s">
        <v>2946</v>
      </c>
      <c r="E462" s="207" t="s">
        <v>4206</v>
      </c>
      <c r="F462" s="207" t="s">
        <v>4207</v>
      </c>
      <c r="G462" s="207"/>
      <c r="H462" s="207"/>
      <c r="I462" s="207"/>
      <c r="J462" s="207"/>
      <c r="K462" s="202" t="s">
        <v>4241</v>
      </c>
      <c r="L462" s="203"/>
      <c r="M462" s="203" t="s">
        <v>3895</v>
      </c>
      <c r="N462" s="203">
        <v>2017</v>
      </c>
      <c r="O462" s="203" t="s">
        <v>4236</v>
      </c>
    </row>
    <row r="463" spans="1:15" x14ac:dyDescent="0.4">
      <c r="A463" s="40" t="s">
        <v>3743</v>
      </c>
      <c r="B463" s="41" t="s">
        <v>3744</v>
      </c>
      <c r="C463" s="202" t="s">
        <v>2964</v>
      </c>
      <c r="D463" s="202" t="s">
        <v>2995</v>
      </c>
      <c r="E463" s="202" t="s">
        <v>3745</v>
      </c>
      <c r="F463" s="202" t="s">
        <v>3746</v>
      </c>
      <c r="G463" s="202"/>
      <c r="H463" s="202"/>
      <c r="I463" s="202"/>
      <c r="J463" s="202"/>
      <c r="K463" s="202" t="s">
        <v>4241</v>
      </c>
      <c r="L463" s="203"/>
      <c r="M463" s="203"/>
      <c r="N463" s="203"/>
      <c r="O463" s="203"/>
    </row>
    <row r="464" spans="1:15" x14ac:dyDescent="0.4">
      <c r="A464" s="40" t="s">
        <v>3747</v>
      </c>
      <c r="B464" s="41" t="s">
        <v>3748</v>
      </c>
      <c r="C464" s="211" t="s">
        <v>3188</v>
      </c>
      <c r="D464" s="211" t="s">
        <v>3222</v>
      </c>
      <c r="E464" s="211" t="s">
        <v>3328</v>
      </c>
      <c r="F464" s="211" t="s">
        <v>3749</v>
      </c>
      <c r="G464" s="211"/>
      <c r="H464" s="211"/>
      <c r="I464" s="211"/>
      <c r="J464" s="211"/>
      <c r="K464" s="202" t="s">
        <v>4241</v>
      </c>
      <c r="L464" s="203"/>
      <c r="M464" s="203"/>
      <c r="N464" s="203"/>
      <c r="O464" s="203"/>
    </row>
    <row r="465" spans="1:15" x14ac:dyDescent="0.4">
      <c r="A465" s="33" t="s">
        <v>3750</v>
      </c>
      <c r="B465" s="36" t="s">
        <v>3751</v>
      </c>
      <c r="C465" s="211" t="s">
        <v>2935</v>
      </c>
      <c r="D465" s="211" t="s">
        <v>2946</v>
      </c>
      <c r="E465" s="211" t="s">
        <v>3098</v>
      </c>
      <c r="F465" s="211" t="s">
        <v>3490</v>
      </c>
      <c r="G465" s="211"/>
      <c r="H465" s="211"/>
      <c r="I465" s="211"/>
      <c r="J465" s="211"/>
      <c r="K465" s="202" t="s">
        <v>4241</v>
      </c>
      <c r="L465" s="115" t="s">
        <v>3752</v>
      </c>
      <c r="M465" s="203"/>
      <c r="N465" s="203"/>
      <c r="O465" s="203"/>
    </row>
    <row r="466" spans="1:15" x14ac:dyDescent="0.4">
      <c r="A466" s="33" t="s">
        <v>3753</v>
      </c>
      <c r="B466" s="36" t="s">
        <v>3754</v>
      </c>
      <c r="C466" s="202" t="s">
        <v>2935</v>
      </c>
      <c r="D466" s="202" t="s">
        <v>2946</v>
      </c>
      <c r="E466" s="202" t="s">
        <v>3006</v>
      </c>
      <c r="F466" s="202" t="s">
        <v>3755</v>
      </c>
      <c r="G466" s="202"/>
      <c r="H466" s="202"/>
      <c r="I466" s="202"/>
      <c r="J466" s="202"/>
      <c r="K466" s="202" t="s">
        <v>4241</v>
      </c>
      <c r="L466" s="115"/>
      <c r="M466" s="203" t="s">
        <v>3896</v>
      </c>
      <c r="N466" s="203">
        <v>2007</v>
      </c>
      <c r="O466" s="203" t="s">
        <v>4975</v>
      </c>
    </row>
    <row r="467" spans="1:15" x14ac:dyDescent="0.4">
      <c r="A467" s="50" t="s">
        <v>4846</v>
      </c>
      <c r="B467" s="51" t="s">
        <v>4845</v>
      </c>
      <c r="C467" s="202" t="s">
        <v>2935</v>
      </c>
      <c r="D467" s="202" t="s">
        <v>2946</v>
      </c>
      <c r="E467" s="202" t="s">
        <v>3098</v>
      </c>
      <c r="F467" s="202" t="s">
        <v>4662</v>
      </c>
      <c r="G467" s="202"/>
      <c r="H467" s="202"/>
      <c r="I467" s="202"/>
      <c r="J467" s="202"/>
      <c r="K467" s="202" t="s">
        <v>4241</v>
      </c>
      <c r="L467" s="115"/>
      <c r="M467" s="203" t="s">
        <v>3899</v>
      </c>
      <c r="N467" s="203">
        <v>2007</v>
      </c>
      <c r="O467" s="203" t="s">
        <v>4764</v>
      </c>
    </row>
    <row r="468" spans="1:15" x14ac:dyDescent="0.4">
      <c r="A468" s="50" t="s">
        <v>4848</v>
      </c>
      <c r="B468" s="51" t="s">
        <v>4847</v>
      </c>
      <c r="C468" s="202" t="s">
        <v>2935</v>
      </c>
      <c r="D468" s="202" t="s">
        <v>2946</v>
      </c>
      <c r="E468" s="202" t="s">
        <v>3098</v>
      </c>
      <c r="F468" s="202" t="s">
        <v>3443</v>
      </c>
      <c r="G468" s="202"/>
      <c r="H468" s="202"/>
      <c r="I468" s="202"/>
      <c r="J468" s="202"/>
      <c r="K468" s="202" t="s">
        <v>4241</v>
      </c>
      <c r="L468" s="115"/>
      <c r="M468" s="203" t="s">
        <v>3894</v>
      </c>
      <c r="N468" s="203">
        <v>2007</v>
      </c>
      <c r="O468" s="203" t="s">
        <v>4764</v>
      </c>
    </row>
    <row r="469" spans="1:15" x14ac:dyDescent="0.4">
      <c r="A469" s="33" t="s">
        <v>3756</v>
      </c>
      <c r="B469" s="208" t="s">
        <v>3757</v>
      </c>
      <c r="C469" s="207" t="s">
        <v>2935</v>
      </c>
      <c r="D469" s="207" t="s">
        <v>2946</v>
      </c>
      <c r="E469" s="207" t="s">
        <v>2951</v>
      </c>
      <c r="F469" s="207" t="s">
        <v>2952</v>
      </c>
      <c r="G469" s="207" t="s">
        <v>677</v>
      </c>
      <c r="H469" s="207" t="s">
        <v>380</v>
      </c>
      <c r="I469" s="207"/>
      <c r="J469" s="207" t="s">
        <v>653</v>
      </c>
      <c r="K469" s="202" t="s">
        <v>4241</v>
      </c>
      <c r="L469" s="203"/>
      <c r="M469" s="203" t="s">
        <v>3894</v>
      </c>
      <c r="N469" s="203">
        <v>2008</v>
      </c>
      <c r="O469" s="203" t="s">
        <v>4961</v>
      </c>
    </row>
    <row r="470" spans="1:15" x14ac:dyDescent="0.4">
      <c r="A470" s="33" t="s">
        <v>3758</v>
      </c>
      <c r="B470" s="208" t="s">
        <v>3759</v>
      </c>
      <c r="C470" s="207" t="s">
        <v>2935</v>
      </c>
      <c r="D470" s="207" t="s">
        <v>2946</v>
      </c>
      <c r="E470" s="207" t="s">
        <v>2951</v>
      </c>
      <c r="F470" s="207" t="s">
        <v>2952</v>
      </c>
      <c r="G470" s="207" t="s">
        <v>587</v>
      </c>
      <c r="H470" s="207" t="s">
        <v>380</v>
      </c>
      <c r="I470" s="207"/>
      <c r="J470" s="207" t="s">
        <v>653</v>
      </c>
      <c r="K470" s="202" t="s">
        <v>4241</v>
      </c>
      <c r="L470" s="203"/>
      <c r="M470" s="203" t="s">
        <v>3891</v>
      </c>
      <c r="N470" s="203">
        <v>2011</v>
      </c>
      <c r="O470" s="203" t="s">
        <v>4233</v>
      </c>
    </row>
    <row r="471" spans="1:15" x14ac:dyDescent="0.4">
      <c r="A471" s="33" t="s">
        <v>3760</v>
      </c>
      <c r="B471" s="36" t="s">
        <v>3761</v>
      </c>
      <c r="C471" s="202" t="s">
        <v>2935</v>
      </c>
      <c r="D471" s="202" t="s">
        <v>3202</v>
      </c>
      <c r="E471" s="202" t="s">
        <v>3762</v>
      </c>
      <c r="F471" s="202" t="s">
        <v>3763</v>
      </c>
      <c r="G471" s="202"/>
      <c r="H471" s="202"/>
      <c r="I471" s="202"/>
      <c r="J471" s="202"/>
      <c r="K471" s="202" t="s">
        <v>4241</v>
      </c>
      <c r="L471" s="115"/>
      <c r="M471" s="203" t="s">
        <v>3892</v>
      </c>
      <c r="N471" s="203">
        <v>2013</v>
      </c>
      <c r="O471" s="203" t="s">
        <v>3934</v>
      </c>
    </row>
    <row r="472" spans="1:15" x14ac:dyDescent="0.4">
      <c r="A472" s="50" t="s">
        <v>4850</v>
      </c>
      <c r="B472" s="51" t="s">
        <v>4849</v>
      </c>
      <c r="C472" s="202" t="s">
        <v>2935</v>
      </c>
      <c r="D472" s="202" t="s">
        <v>2946</v>
      </c>
      <c r="E472" s="202" t="s">
        <v>3098</v>
      </c>
      <c r="F472" s="202" t="s">
        <v>4628</v>
      </c>
      <c r="G472" s="202"/>
      <c r="H472" s="202"/>
      <c r="I472" s="202"/>
      <c r="J472" s="202"/>
      <c r="K472" s="202" t="s">
        <v>4241</v>
      </c>
      <c r="L472" s="115"/>
      <c r="M472" s="203" t="s">
        <v>3899</v>
      </c>
      <c r="N472" s="203">
        <v>2007</v>
      </c>
      <c r="O472" s="203" t="s">
        <v>4764</v>
      </c>
    </row>
    <row r="473" spans="1:15" x14ac:dyDescent="0.4">
      <c r="A473" s="33" t="s">
        <v>4600</v>
      </c>
      <c r="B473" s="36" t="s">
        <v>3764</v>
      </c>
      <c r="C473" s="209" t="s">
        <v>2935</v>
      </c>
      <c r="D473" s="209" t="s">
        <v>2946</v>
      </c>
      <c r="E473" s="209" t="s">
        <v>3362</v>
      </c>
      <c r="F473" s="209" t="s">
        <v>3765</v>
      </c>
      <c r="G473" s="210"/>
      <c r="H473" s="210"/>
      <c r="I473" s="210"/>
      <c r="J473" s="209"/>
      <c r="K473" s="202" t="s">
        <v>4241</v>
      </c>
      <c r="L473" s="115"/>
      <c r="M473" s="203" t="s">
        <v>3891</v>
      </c>
      <c r="N473" s="203">
        <v>2008</v>
      </c>
      <c r="O473" s="203" t="s">
        <v>4961</v>
      </c>
    </row>
    <row r="474" spans="1:15" x14ac:dyDescent="0.4">
      <c r="A474" s="50" t="s">
        <v>4083</v>
      </c>
      <c r="B474" s="51" t="s">
        <v>4084</v>
      </c>
      <c r="C474" s="209" t="s">
        <v>2935</v>
      </c>
      <c r="D474" s="209" t="s">
        <v>2936</v>
      </c>
      <c r="E474" s="209" t="s">
        <v>3016</v>
      </c>
      <c r="F474" s="209" t="s">
        <v>4085</v>
      </c>
      <c r="G474" s="210" t="s">
        <v>1061</v>
      </c>
      <c r="H474" s="210" t="s">
        <v>639</v>
      </c>
      <c r="I474" s="210"/>
      <c r="J474" s="209" t="s">
        <v>653</v>
      </c>
      <c r="K474" s="202" t="s">
        <v>4241</v>
      </c>
      <c r="L474" s="115" t="s">
        <v>4990</v>
      </c>
      <c r="M474" s="203" t="s">
        <v>3893</v>
      </c>
      <c r="N474" s="203">
        <v>2017</v>
      </c>
      <c r="O474" s="203" t="s">
        <v>4086</v>
      </c>
    </row>
    <row r="475" spans="1:15" x14ac:dyDescent="0.4">
      <c r="A475" s="50" t="s">
        <v>4138</v>
      </c>
      <c r="B475" s="51" t="s">
        <v>4137</v>
      </c>
      <c r="C475" s="207" t="s">
        <v>2935</v>
      </c>
      <c r="D475" s="207" t="s">
        <v>2946</v>
      </c>
      <c r="E475" s="207" t="s">
        <v>2991</v>
      </c>
      <c r="F475" s="207" t="s">
        <v>4136</v>
      </c>
      <c r="G475" s="211"/>
      <c r="H475" s="211"/>
      <c r="I475" s="211"/>
      <c r="J475" s="207"/>
      <c r="K475" s="202" t="s">
        <v>4241</v>
      </c>
      <c r="L475" s="115"/>
      <c r="M475" s="203" t="s">
        <v>3895</v>
      </c>
      <c r="N475" s="203">
        <v>2017</v>
      </c>
      <c r="O475" s="203" t="s">
        <v>4236</v>
      </c>
    </row>
    <row r="476" spans="1:15" x14ac:dyDescent="0.4">
      <c r="A476" s="33" t="s">
        <v>3766</v>
      </c>
      <c r="B476" s="36" t="s">
        <v>3767</v>
      </c>
      <c r="C476" s="202" t="s">
        <v>2940</v>
      </c>
      <c r="D476" s="202" t="s">
        <v>3144</v>
      </c>
      <c r="E476" s="202" t="s">
        <v>3145</v>
      </c>
      <c r="F476" s="202" t="s">
        <v>3720</v>
      </c>
      <c r="G476" s="202"/>
      <c r="H476" s="202"/>
      <c r="I476" s="202"/>
      <c r="J476" s="202"/>
      <c r="K476" s="202" t="s">
        <v>4241</v>
      </c>
      <c r="L476" s="115"/>
      <c r="M476" s="203" t="s">
        <v>3895</v>
      </c>
      <c r="N476" s="203">
        <v>2010</v>
      </c>
      <c r="O476" s="203" t="s">
        <v>4449</v>
      </c>
    </row>
    <row r="477" spans="1:15" x14ac:dyDescent="0.4">
      <c r="A477" s="33" t="s">
        <v>3768</v>
      </c>
      <c r="B477" s="208" t="s">
        <v>3769</v>
      </c>
      <c r="C477" s="209" t="s">
        <v>2935</v>
      </c>
      <c r="D477" s="209" t="s">
        <v>2946</v>
      </c>
      <c r="E477" s="209" t="s">
        <v>2947</v>
      </c>
      <c r="F477" s="209" t="s">
        <v>3079</v>
      </c>
      <c r="G477" s="209" t="s">
        <v>3701</v>
      </c>
      <c r="H477" s="209" t="s">
        <v>639</v>
      </c>
      <c r="I477" s="209"/>
      <c r="J477" s="209" t="s">
        <v>653</v>
      </c>
      <c r="K477" s="202" t="s">
        <v>4241</v>
      </c>
      <c r="L477" s="203"/>
      <c r="M477" s="203" t="s">
        <v>3892</v>
      </c>
      <c r="N477" s="203">
        <v>2007</v>
      </c>
      <c r="O477" s="203" t="s">
        <v>4959</v>
      </c>
    </row>
    <row r="478" spans="1:15" x14ac:dyDescent="0.4">
      <c r="A478" s="33" t="s">
        <v>3770</v>
      </c>
      <c r="B478" s="208" t="s">
        <v>3771</v>
      </c>
      <c r="C478" s="209" t="s">
        <v>2935</v>
      </c>
      <c r="D478" s="209" t="s">
        <v>2946</v>
      </c>
      <c r="E478" s="209" t="s">
        <v>2947</v>
      </c>
      <c r="F478" s="209" t="s">
        <v>3079</v>
      </c>
      <c r="G478" s="209" t="s">
        <v>587</v>
      </c>
      <c r="H478" s="209" t="s">
        <v>639</v>
      </c>
      <c r="I478" s="209"/>
      <c r="J478" s="209" t="s">
        <v>653</v>
      </c>
      <c r="K478" s="202" t="s">
        <v>4241</v>
      </c>
      <c r="L478" s="203"/>
      <c r="M478" s="203" t="s">
        <v>3892</v>
      </c>
      <c r="N478" s="203">
        <v>2007</v>
      </c>
      <c r="O478" s="203" t="s">
        <v>4259</v>
      </c>
    </row>
    <row r="479" spans="1:15" x14ac:dyDescent="0.4">
      <c r="A479" s="33" t="s">
        <v>4599</v>
      </c>
      <c r="B479" s="208" t="s">
        <v>4594</v>
      </c>
      <c r="C479" s="207" t="s">
        <v>2935</v>
      </c>
      <c r="D479" s="207" t="s">
        <v>2946</v>
      </c>
      <c r="E479" s="207" t="s">
        <v>2947</v>
      </c>
      <c r="F479" s="207" t="s">
        <v>3079</v>
      </c>
      <c r="G479" s="207" t="s">
        <v>587</v>
      </c>
      <c r="H479" s="207" t="s">
        <v>639</v>
      </c>
      <c r="I479" s="207"/>
      <c r="J479" s="207" t="s">
        <v>653</v>
      </c>
      <c r="K479" s="202" t="s">
        <v>4241</v>
      </c>
      <c r="L479" s="203"/>
      <c r="M479" s="203" t="s">
        <v>3892</v>
      </c>
      <c r="N479" s="203">
        <v>2007</v>
      </c>
      <c r="O479" s="203" t="s">
        <v>4959</v>
      </c>
    </row>
    <row r="480" spans="1:15" x14ac:dyDescent="0.4">
      <c r="A480" s="50" t="s">
        <v>4124</v>
      </c>
      <c r="B480" s="212" t="s">
        <v>4123</v>
      </c>
      <c r="C480" s="207" t="s">
        <v>2935</v>
      </c>
      <c r="D480" s="207" t="s">
        <v>2946</v>
      </c>
      <c r="E480" s="207" t="s">
        <v>2991</v>
      </c>
      <c r="F480" s="207" t="s">
        <v>3266</v>
      </c>
      <c r="G480" s="207"/>
      <c r="H480" s="207"/>
      <c r="I480" s="207"/>
      <c r="J480" s="207"/>
      <c r="K480" s="202" t="s">
        <v>4241</v>
      </c>
      <c r="L480" s="203"/>
      <c r="M480" s="203" t="s">
        <v>3895</v>
      </c>
      <c r="N480" s="203">
        <v>2017</v>
      </c>
      <c r="O480" s="203" t="s">
        <v>4236</v>
      </c>
    </row>
    <row r="481" spans="1:15" x14ac:dyDescent="0.4">
      <c r="A481" s="33" t="s">
        <v>3772</v>
      </c>
      <c r="B481" s="36" t="s">
        <v>3773</v>
      </c>
      <c r="C481" s="202" t="s">
        <v>2935</v>
      </c>
      <c r="D481" s="202" t="s">
        <v>2946</v>
      </c>
      <c r="E481" s="202" t="s">
        <v>2980</v>
      </c>
      <c r="F481" s="202" t="s">
        <v>3774</v>
      </c>
      <c r="G481" s="202"/>
      <c r="H481" s="202"/>
      <c r="I481" s="202"/>
      <c r="J481" s="202"/>
      <c r="K481" s="202" t="s">
        <v>4241</v>
      </c>
      <c r="L481" s="115" t="s">
        <v>4989</v>
      </c>
      <c r="M481" s="203"/>
      <c r="N481" s="203"/>
      <c r="O481" s="203"/>
    </row>
    <row r="482" spans="1:15" x14ac:dyDescent="0.4">
      <c r="A482" s="50" t="s">
        <v>4852</v>
      </c>
      <c r="B482" s="51" t="s">
        <v>4851</v>
      </c>
      <c r="C482" s="202" t="s">
        <v>2935</v>
      </c>
      <c r="D482" s="202" t="s">
        <v>2946</v>
      </c>
      <c r="E482" s="202" t="s">
        <v>3098</v>
      </c>
      <c r="F482" s="202" t="s">
        <v>4803</v>
      </c>
      <c r="G482" s="202"/>
      <c r="H482" s="202"/>
      <c r="I482" s="202"/>
      <c r="J482" s="202"/>
      <c r="K482" s="202" t="s">
        <v>4241</v>
      </c>
      <c r="L482" s="115"/>
      <c r="M482" s="203" t="s">
        <v>3899</v>
      </c>
      <c r="N482" s="203">
        <v>2007</v>
      </c>
      <c r="O482" s="203" t="s">
        <v>4764</v>
      </c>
    </row>
    <row r="483" spans="1:15" x14ac:dyDescent="0.4">
      <c r="A483" s="50" t="s">
        <v>4854</v>
      </c>
      <c r="B483" s="51" t="s">
        <v>4853</v>
      </c>
      <c r="C483" s="202" t="s">
        <v>2935</v>
      </c>
      <c r="D483" s="202" t="s">
        <v>2946</v>
      </c>
      <c r="E483" s="202" t="s">
        <v>3098</v>
      </c>
      <c r="F483" s="202" t="s">
        <v>4635</v>
      </c>
      <c r="G483" s="202"/>
      <c r="H483" s="202"/>
      <c r="I483" s="202"/>
      <c r="J483" s="202"/>
      <c r="K483" s="202" t="s">
        <v>4241</v>
      </c>
      <c r="L483" s="115"/>
      <c r="M483" s="203" t="s">
        <v>3896</v>
      </c>
      <c r="N483" s="203">
        <v>2007</v>
      </c>
      <c r="O483" s="203" t="s">
        <v>4764</v>
      </c>
    </row>
    <row r="484" spans="1:15" x14ac:dyDescent="0.4">
      <c r="A484" s="50" t="s">
        <v>4856</v>
      </c>
      <c r="B484" s="51" t="s">
        <v>4855</v>
      </c>
      <c r="C484" s="202" t="s">
        <v>2935</v>
      </c>
      <c r="D484" s="202" t="s">
        <v>2946</v>
      </c>
      <c r="E484" s="202" t="s">
        <v>3098</v>
      </c>
      <c r="F484" s="202" t="s">
        <v>4684</v>
      </c>
      <c r="G484" s="202"/>
      <c r="H484" s="202"/>
      <c r="I484" s="202"/>
      <c r="J484" s="202"/>
      <c r="K484" s="202" t="s">
        <v>4241</v>
      </c>
      <c r="L484" s="115"/>
      <c r="M484" s="203" t="s">
        <v>3899</v>
      </c>
      <c r="N484" s="203">
        <v>2007</v>
      </c>
      <c r="O484" s="203" t="s">
        <v>4764</v>
      </c>
    </row>
    <row r="485" spans="1:15" x14ac:dyDescent="0.4">
      <c r="A485" s="50" t="s">
        <v>4097</v>
      </c>
      <c r="B485" s="51" t="s">
        <v>4096</v>
      </c>
      <c r="C485" s="202" t="s">
        <v>2935</v>
      </c>
      <c r="D485" s="202" t="s">
        <v>2946</v>
      </c>
      <c r="E485" s="202" t="s">
        <v>2991</v>
      </c>
      <c r="F485" s="202" t="s">
        <v>4098</v>
      </c>
      <c r="G485" s="202"/>
      <c r="H485" s="202"/>
      <c r="I485" s="202"/>
      <c r="J485" s="202"/>
      <c r="K485" s="202" t="s">
        <v>4241</v>
      </c>
      <c r="L485" s="115"/>
      <c r="M485" s="203" t="s">
        <v>3895</v>
      </c>
      <c r="N485" s="203">
        <v>2017</v>
      </c>
      <c r="O485" s="203" t="s">
        <v>4236</v>
      </c>
    </row>
    <row r="486" spans="1:15" x14ac:dyDescent="0.4">
      <c r="A486" s="33" t="s">
        <v>3775</v>
      </c>
      <c r="B486" s="43" t="s">
        <v>3776</v>
      </c>
      <c r="C486" s="202" t="s">
        <v>2935</v>
      </c>
      <c r="D486" s="202" t="s">
        <v>2946</v>
      </c>
      <c r="E486" s="202" t="s">
        <v>2991</v>
      </c>
      <c r="F486" s="202" t="s">
        <v>3777</v>
      </c>
      <c r="G486" s="202"/>
      <c r="H486" s="202"/>
      <c r="I486" s="202"/>
      <c r="J486" s="202"/>
      <c r="K486" s="202" t="s">
        <v>4241</v>
      </c>
      <c r="L486" s="115"/>
      <c r="M486" s="203" t="s">
        <v>3892</v>
      </c>
      <c r="N486" s="203">
        <v>2013</v>
      </c>
      <c r="O486" s="203" t="s">
        <v>3934</v>
      </c>
    </row>
    <row r="487" spans="1:15" x14ac:dyDescent="0.4">
      <c r="A487" s="50" t="s">
        <v>4858</v>
      </c>
      <c r="B487" s="50" t="s">
        <v>4857</v>
      </c>
      <c r="C487" s="202" t="s">
        <v>2935</v>
      </c>
      <c r="D487" s="202" t="s">
        <v>2946</v>
      </c>
      <c r="E487" s="214" t="s">
        <v>3098</v>
      </c>
      <c r="F487" s="214" t="s">
        <v>3443</v>
      </c>
      <c r="G487" s="202"/>
      <c r="H487" s="202"/>
      <c r="I487" s="202"/>
      <c r="J487" s="202"/>
      <c r="K487" s="202" t="s">
        <v>4241</v>
      </c>
      <c r="L487" s="115"/>
      <c r="M487" s="203" t="s">
        <v>3899</v>
      </c>
      <c r="N487" s="203">
        <v>2007</v>
      </c>
      <c r="O487" s="203" t="s">
        <v>4764</v>
      </c>
    </row>
    <row r="488" spans="1:15" x14ac:dyDescent="0.4">
      <c r="A488" s="33" t="s">
        <v>3779</v>
      </c>
      <c r="B488" s="36" t="s">
        <v>3780</v>
      </c>
      <c r="C488" s="211" t="s">
        <v>2935</v>
      </c>
      <c r="D488" s="211" t="s">
        <v>2898</v>
      </c>
      <c r="E488" s="211" t="s">
        <v>3036</v>
      </c>
      <c r="F488" s="211" t="s">
        <v>3781</v>
      </c>
      <c r="G488" s="211"/>
      <c r="H488" s="211"/>
      <c r="I488" s="211"/>
      <c r="J488" s="211"/>
      <c r="K488" s="202" t="s">
        <v>4241</v>
      </c>
      <c r="L488" s="115"/>
      <c r="M488" s="203" t="s">
        <v>3892</v>
      </c>
      <c r="N488" s="203">
        <v>2013</v>
      </c>
      <c r="O488" s="203" t="s">
        <v>3934</v>
      </c>
    </row>
    <row r="489" spans="1:15" x14ac:dyDescent="0.4">
      <c r="A489" s="33" t="s">
        <v>4598</v>
      </c>
      <c r="B489" s="36" t="s">
        <v>3782</v>
      </c>
      <c r="C489" s="211" t="s">
        <v>2935</v>
      </c>
      <c r="D489" s="211" t="s">
        <v>2946</v>
      </c>
      <c r="E489" s="211" t="s">
        <v>2991</v>
      </c>
      <c r="F489" s="211" t="s">
        <v>3133</v>
      </c>
      <c r="G489" s="211"/>
      <c r="H489" s="211"/>
      <c r="I489" s="211"/>
      <c r="J489" s="211"/>
      <c r="K489" s="202" t="s">
        <v>4241</v>
      </c>
      <c r="L489" s="115"/>
      <c r="M489" s="203" t="s">
        <v>3891</v>
      </c>
      <c r="N489" s="203">
        <v>2011</v>
      </c>
      <c r="O489" s="203" t="s">
        <v>4233</v>
      </c>
    </row>
    <row r="490" spans="1:15" x14ac:dyDescent="0.4">
      <c r="A490" s="33" t="s">
        <v>3783</v>
      </c>
      <c r="B490" s="36" t="s">
        <v>3784</v>
      </c>
      <c r="C490" s="211" t="s">
        <v>3149</v>
      </c>
      <c r="D490" s="211" t="s">
        <v>3321</v>
      </c>
      <c r="E490" s="211" t="s">
        <v>3322</v>
      </c>
      <c r="F490" s="211" t="s">
        <v>3785</v>
      </c>
      <c r="G490" s="211"/>
      <c r="H490" s="211"/>
      <c r="I490" s="211"/>
      <c r="J490" s="211"/>
      <c r="K490" s="202" t="s">
        <v>4241</v>
      </c>
      <c r="L490" s="115" t="s">
        <v>5114</v>
      </c>
      <c r="M490" s="203"/>
      <c r="N490" s="203"/>
      <c r="O490" s="203"/>
    </row>
    <row r="491" spans="1:15" x14ac:dyDescent="0.4">
      <c r="A491" s="33" t="s">
        <v>3786</v>
      </c>
      <c r="B491" s="36" t="s">
        <v>3787</v>
      </c>
      <c r="C491" s="202" t="s">
        <v>2935</v>
      </c>
      <c r="D491" s="202" t="s">
        <v>2946</v>
      </c>
      <c r="E491" s="202" t="s">
        <v>3006</v>
      </c>
      <c r="F491" s="202" t="s">
        <v>3085</v>
      </c>
      <c r="G491" s="202"/>
      <c r="H491" s="202"/>
      <c r="I491" s="202"/>
      <c r="J491" s="202"/>
      <c r="K491" s="202" t="s">
        <v>4241</v>
      </c>
      <c r="L491" s="115"/>
      <c r="M491" s="203" t="s">
        <v>3895</v>
      </c>
      <c r="N491" s="203">
        <v>2017</v>
      </c>
      <c r="O491" s="203" t="s">
        <v>4236</v>
      </c>
    </row>
    <row r="492" spans="1:15" x14ac:dyDescent="0.4">
      <c r="A492" s="50" t="s">
        <v>4954</v>
      </c>
      <c r="B492" s="51" t="s">
        <v>4953</v>
      </c>
      <c r="C492" s="202" t="s">
        <v>2935</v>
      </c>
      <c r="D492" s="202" t="s">
        <v>2946</v>
      </c>
      <c r="E492" s="202" t="s">
        <v>2947</v>
      </c>
      <c r="F492" s="202" t="s">
        <v>4955</v>
      </c>
      <c r="G492" s="202"/>
      <c r="H492" s="202"/>
      <c r="I492" s="202"/>
      <c r="J492" s="202"/>
      <c r="K492" s="202" t="s">
        <v>4241</v>
      </c>
      <c r="L492" s="115"/>
      <c r="M492" s="203" t="s">
        <v>3895</v>
      </c>
      <c r="N492" s="203">
        <v>2007</v>
      </c>
      <c r="O492" s="203" t="s">
        <v>4959</v>
      </c>
    </row>
    <row r="493" spans="1:15" x14ac:dyDescent="0.4">
      <c r="A493" s="33" t="s">
        <v>3788</v>
      </c>
      <c r="B493" s="33" t="s">
        <v>3789</v>
      </c>
      <c r="C493" s="209" t="s">
        <v>2935</v>
      </c>
      <c r="D493" s="209" t="s">
        <v>2946</v>
      </c>
      <c r="E493" s="209" t="s">
        <v>2991</v>
      </c>
      <c r="F493" s="209" t="s">
        <v>3790</v>
      </c>
      <c r="G493" s="210"/>
      <c r="H493" s="210"/>
      <c r="I493" s="210"/>
      <c r="J493" s="210"/>
      <c r="K493" s="202" t="s">
        <v>4241</v>
      </c>
      <c r="L493" s="115"/>
      <c r="M493" s="203" t="s">
        <v>3892</v>
      </c>
      <c r="N493" s="203">
        <v>2013</v>
      </c>
      <c r="O493" s="203" t="s">
        <v>3934</v>
      </c>
    </row>
    <row r="494" spans="1:15" x14ac:dyDescent="0.4">
      <c r="A494" s="33" t="s">
        <v>3791</v>
      </c>
      <c r="B494" s="33" t="s">
        <v>3792</v>
      </c>
      <c r="C494" s="202" t="s">
        <v>2935</v>
      </c>
      <c r="D494" s="211" t="s">
        <v>2946</v>
      </c>
      <c r="E494" s="202" t="s">
        <v>3793</v>
      </c>
      <c r="F494" s="213" t="s">
        <v>2837</v>
      </c>
      <c r="G494" s="202"/>
      <c r="H494" s="202"/>
      <c r="I494" s="202"/>
      <c r="J494" s="202"/>
      <c r="K494" s="202" t="s">
        <v>4241</v>
      </c>
      <c r="L494" s="115"/>
      <c r="M494" s="203"/>
      <c r="N494" s="203"/>
      <c r="O494" s="203"/>
    </row>
    <row r="495" spans="1:15" x14ac:dyDescent="0.4">
      <c r="A495" s="40" t="s">
        <v>3795</v>
      </c>
      <c r="B495" s="41" t="s">
        <v>3796</v>
      </c>
      <c r="C495" s="209" t="s">
        <v>2940</v>
      </c>
      <c r="D495" s="209" t="s">
        <v>3144</v>
      </c>
      <c r="E495" s="209" t="s">
        <v>3145</v>
      </c>
      <c r="F495" s="209" t="s">
        <v>3693</v>
      </c>
      <c r="G495" s="210"/>
      <c r="H495" s="210"/>
      <c r="I495" s="210"/>
      <c r="J495" s="210"/>
      <c r="K495" s="202" t="s">
        <v>4241</v>
      </c>
      <c r="L495" s="235"/>
      <c r="M495" s="203"/>
      <c r="N495" s="203"/>
      <c r="O495" s="203"/>
    </row>
    <row r="496" spans="1:15" x14ac:dyDescent="0.4">
      <c r="A496" s="33" t="s">
        <v>3797</v>
      </c>
      <c r="B496" s="36" t="s">
        <v>3798</v>
      </c>
      <c r="C496" s="202" t="s">
        <v>2935</v>
      </c>
      <c r="D496" s="202" t="s">
        <v>2946</v>
      </c>
      <c r="E496" s="202" t="s">
        <v>2980</v>
      </c>
      <c r="F496" s="202" t="s">
        <v>3774</v>
      </c>
      <c r="G496" s="202"/>
      <c r="H496" s="202"/>
      <c r="I496" s="202"/>
      <c r="J496" s="202"/>
      <c r="K496" s="202" t="s">
        <v>4241</v>
      </c>
      <c r="L496" s="115"/>
      <c r="M496" s="203"/>
      <c r="N496" s="203"/>
      <c r="O496" s="203"/>
    </row>
    <row r="497" spans="1:15" x14ac:dyDescent="0.4">
      <c r="A497" s="33" t="s">
        <v>3799</v>
      </c>
      <c r="B497" s="36" t="s">
        <v>3800</v>
      </c>
      <c r="C497" s="211" t="s">
        <v>2935</v>
      </c>
      <c r="D497" s="211" t="s">
        <v>2946</v>
      </c>
      <c r="E497" s="211" t="s">
        <v>3098</v>
      </c>
      <c r="F497" s="211" t="s">
        <v>3490</v>
      </c>
      <c r="G497" s="211"/>
      <c r="H497" s="211"/>
      <c r="I497" s="211"/>
      <c r="J497" s="211"/>
      <c r="K497" s="202" t="s">
        <v>4241</v>
      </c>
      <c r="L497" s="115" t="s">
        <v>3801</v>
      </c>
      <c r="M497" s="203" t="s">
        <v>3892</v>
      </c>
      <c r="N497" s="203">
        <v>2013</v>
      </c>
      <c r="O497" s="203" t="s">
        <v>3934</v>
      </c>
    </row>
    <row r="498" spans="1:15" x14ac:dyDescent="0.4">
      <c r="A498" s="50" t="s">
        <v>4860</v>
      </c>
      <c r="B498" s="51" t="s">
        <v>4859</v>
      </c>
      <c r="C498" s="211" t="s">
        <v>2935</v>
      </c>
      <c r="D498" s="211" t="s">
        <v>2946</v>
      </c>
      <c r="E498" s="211" t="s">
        <v>3098</v>
      </c>
      <c r="F498" s="211" t="s">
        <v>4861</v>
      </c>
      <c r="G498" s="211"/>
      <c r="H498" s="211"/>
      <c r="I498" s="211"/>
      <c r="J498" s="211"/>
      <c r="K498" s="202" t="s">
        <v>4241</v>
      </c>
      <c r="L498" s="115"/>
      <c r="M498" s="203" t="s">
        <v>3899</v>
      </c>
      <c r="N498" s="203">
        <v>2007</v>
      </c>
      <c r="O498" s="203" t="s">
        <v>4764</v>
      </c>
    </row>
    <row r="499" spans="1:15" x14ac:dyDescent="0.4">
      <c r="A499" s="50" t="s">
        <v>4863</v>
      </c>
      <c r="B499" s="51" t="s">
        <v>4862</v>
      </c>
      <c r="C499" s="211" t="s">
        <v>2935</v>
      </c>
      <c r="D499" s="211" t="s">
        <v>2946</v>
      </c>
      <c r="E499" s="211" t="s">
        <v>3098</v>
      </c>
      <c r="F499" s="211" t="s">
        <v>3443</v>
      </c>
      <c r="G499" s="211"/>
      <c r="H499" s="211"/>
      <c r="I499" s="211"/>
      <c r="J499" s="211"/>
      <c r="K499" s="202" t="s">
        <v>4241</v>
      </c>
      <c r="L499" s="115"/>
      <c r="M499" s="203" t="s">
        <v>3899</v>
      </c>
      <c r="N499" s="203">
        <v>2007</v>
      </c>
      <c r="O499" s="203" t="s">
        <v>4764</v>
      </c>
    </row>
    <row r="500" spans="1:15" x14ac:dyDescent="0.4">
      <c r="A500" s="50" t="s">
        <v>4865</v>
      </c>
      <c r="B500" s="51" t="s">
        <v>4864</v>
      </c>
      <c r="C500" s="211" t="s">
        <v>2935</v>
      </c>
      <c r="D500" s="211" t="s">
        <v>2946</v>
      </c>
      <c r="E500" s="211" t="s">
        <v>3098</v>
      </c>
      <c r="F500" s="211" t="s">
        <v>4628</v>
      </c>
      <c r="G500" s="211"/>
      <c r="H500" s="211"/>
      <c r="I500" s="211"/>
      <c r="J500" s="211"/>
      <c r="K500" s="202" t="s">
        <v>4241</v>
      </c>
      <c r="L500" s="115"/>
      <c r="M500" s="203" t="s">
        <v>3899</v>
      </c>
      <c r="N500" s="203">
        <v>2007</v>
      </c>
      <c r="O500" s="203" t="s">
        <v>4764</v>
      </c>
    </row>
    <row r="501" spans="1:15" x14ac:dyDescent="0.4">
      <c r="A501" s="51" t="s">
        <v>4866</v>
      </c>
      <c r="B501" s="51" t="s">
        <v>4866</v>
      </c>
      <c r="C501" s="211" t="s">
        <v>2935</v>
      </c>
      <c r="D501" s="211" t="s">
        <v>2946</v>
      </c>
      <c r="E501" s="211" t="s">
        <v>3098</v>
      </c>
      <c r="F501" s="211" t="s">
        <v>3443</v>
      </c>
      <c r="G501" s="211"/>
      <c r="H501" s="211"/>
      <c r="I501" s="211"/>
      <c r="J501" s="211"/>
      <c r="K501" s="202" t="s">
        <v>4241</v>
      </c>
      <c r="L501" s="115"/>
      <c r="M501" s="203" t="s">
        <v>3899</v>
      </c>
      <c r="N501" s="203">
        <v>2007</v>
      </c>
      <c r="O501" s="203" t="s">
        <v>4764</v>
      </c>
    </row>
    <row r="502" spans="1:15" x14ac:dyDescent="0.4">
      <c r="A502" s="50" t="s">
        <v>4108</v>
      </c>
      <c r="B502" s="51" t="s">
        <v>4107</v>
      </c>
      <c r="C502" s="209" t="s">
        <v>2935</v>
      </c>
      <c r="D502" s="209" t="s">
        <v>2946</v>
      </c>
      <c r="E502" s="209" t="s">
        <v>2947</v>
      </c>
      <c r="F502" s="209" t="s">
        <v>2948</v>
      </c>
      <c r="G502" s="209" t="s">
        <v>616</v>
      </c>
      <c r="H502" s="209" t="s">
        <v>639</v>
      </c>
      <c r="I502" s="209"/>
      <c r="J502" s="209" t="s">
        <v>653</v>
      </c>
      <c r="K502" s="202" t="s">
        <v>4241</v>
      </c>
      <c r="L502" s="115"/>
      <c r="M502" s="203" t="s">
        <v>3895</v>
      </c>
      <c r="N502" s="203">
        <v>2017</v>
      </c>
      <c r="O502" s="203" t="s">
        <v>4236</v>
      </c>
    </row>
    <row r="503" spans="1:15" x14ac:dyDescent="0.4">
      <c r="A503" s="40" t="s">
        <v>3802</v>
      </c>
      <c r="B503" s="41" t="s">
        <v>3803</v>
      </c>
      <c r="C503" s="202" t="s">
        <v>3188</v>
      </c>
      <c r="D503" s="202" t="s">
        <v>3804</v>
      </c>
      <c r="E503" s="202" t="s">
        <v>3805</v>
      </c>
      <c r="F503" s="202" t="s">
        <v>3806</v>
      </c>
      <c r="G503" s="202"/>
      <c r="H503" s="202"/>
      <c r="I503" s="202"/>
      <c r="J503" s="202"/>
      <c r="K503" s="202" t="s">
        <v>4241</v>
      </c>
      <c r="L503" s="203"/>
      <c r="M503" s="203"/>
      <c r="N503" s="203"/>
      <c r="O503" s="203"/>
    </row>
    <row r="504" spans="1:15" x14ac:dyDescent="0.4">
      <c r="A504" s="64" t="s">
        <v>4867</v>
      </c>
      <c r="B504" s="64" t="s">
        <v>4867</v>
      </c>
      <c r="C504" s="202" t="s">
        <v>2935</v>
      </c>
      <c r="D504" s="202" t="s">
        <v>2946</v>
      </c>
      <c r="E504" s="202" t="s">
        <v>3098</v>
      </c>
      <c r="F504" s="202" t="s">
        <v>4868</v>
      </c>
      <c r="G504" s="202"/>
      <c r="H504" s="202"/>
      <c r="I504" s="202"/>
      <c r="J504" s="202"/>
      <c r="K504" s="202" t="s">
        <v>4241</v>
      </c>
      <c r="L504" s="203"/>
      <c r="M504" s="203" t="s">
        <v>3899</v>
      </c>
      <c r="N504" s="203">
        <v>2007</v>
      </c>
      <c r="O504" s="203" t="s">
        <v>4764</v>
      </c>
    </row>
    <row r="505" spans="1:15" x14ac:dyDescent="0.4">
      <c r="A505" s="64" t="s">
        <v>4869</v>
      </c>
      <c r="B505" s="64" t="s">
        <v>4869</v>
      </c>
      <c r="C505" s="202" t="s">
        <v>2935</v>
      </c>
      <c r="D505" s="202" t="s">
        <v>2946</v>
      </c>
      <c r="E505" s="202" t="s">
        <v>3098</v>
      </c>
      <c r="F505" s="202" t="s">
        <v>4868</v>
      </c>
      <c r="G505" s="202"/>
      <c r="H505" s="202"/>
      <c r="I505" s="202"/>
      <c r="J505" s="202"/>
      <c r="K505" s="202" t="s">
        <v>4241</v>
      </c>
      <c r="L505" s="203"/>
      <c r="M505" s="203" t="s">
        <v>3899</v>
      </c>
      <c r="N505" s="203">
        <v>2007</v>
      </c>
      <c r="O505" s="203" t="s">
        <v>4764</v>
      </c>
    </row>
    <row r="506" spans="1:15" x14ac:dyDescent="0.4">
      <c r="A506" s="33" t="s">
        <v>3807</v>
      </c>
      <c r="B506" s="208" t="s">
        <v>3808</v>
      </c>
      <c r="C506" s="209" t="s">
        <v>2935</v>
      </c>
      <c r="D506" s="209" t="s">
        <v>2946</v>
      </c>
      <c r="E506" s="209" t="s">
        <v>2951</v>
      </c>
      <c r="F506" s="209" t="s">
        <v>3471</v>
      </c>
      <c r="G506" s="209" t="s">
        <v>616</v>
      </c>
      <c r="H506" s="209" t="s">
        <v>380</v>
      </c>
      <c r="I506" s="209"/>
      <c r="J506" s="209" t="s">
        <v>653</v>
      </c>
      <c r="K506" s="202" t="s">
        <v>4241</v>
      </c>
      <c r="L506" s="203"/>
      <c r="M506" s="203"/>
      <c r="N506" s="203"/>
      <c r="O506" s="203"/>
    </row>
    <row r="507" spans="1:15" x14ac:dyDescent="0.4">
      <c r="A507" s="33" t="s">
        <v>3809</v>
      </c>
      <c r="B507" s="208" t="s">
        <v>3810</v>
      </c>
      <c r="C507" s="209" t="s">
        <v>2935</v>
      </c>
      <c r="D507" s="209" t="s">
        <v>2946</v>
      </c>
      <c r="E507" s="209" t="s">
        <v>2951</v>
      </c>
      <c r="F507" s="209" t="s">
        <v>3471</v>
      </c>
      <c r="G507" s="209" t="s">
        <v>585</v>
      </c>
      <c r="H507" s="209" t="s">
        <v>380</v>
      </c>
      <c r="I507" s="209"/>
      <c r="J507" s="209" t="s">
        <v>653</v>
      </c>
      <c r="K507" s="202" t="s">
        <v>4241</v>
      </c>
      <c r="L507" s="203"/>
      <c r="M507" s="203" t="s">
        <v>3895</v>
      </c>
      <c r="N507" s="203">
        <v>2017</v>
      </c>
      <c r="O507" s="203" t="s">
        <v>4236</v>
      </c>
    </row>
    <row r="508" spans="1:15" x14ac:dyDescent="0.4">
      <c r="A508" s="33" t="s">
        <v>3811</v>
      </c>
      <c r="B508" s="208" t="s">
        <v>3812</v>
      </c>
      <c r="C508" s="209" t="s">
        <v>2935</v>
      </c>
      <c r="D508" s="209" t="s">
        <v>2946</v>
      </c>
      <c r="E508" s="209" t="s">
        <v>2951</v>
      </c>
      <c r="F508" s="209" t="s">
        <v>3471</v>
      </c>
      <c r="G508" s="209" t="s">
        <v>587</v>
      </c>
      <c r="H508" s="209" t="s">
        <v>380</v>
      </c>
      <c r="I508" s="209"/>
      <c r="J508" s="209" t="s">
        <v>653</v>
      </c>
      <c r="K508" s="202" t="s">
        <v>4241</v>
      </c>
      <c r="L508" s="203"/>
      <c r="M508" s="203"/>
      <c r="N508" s="203"/>
      <c r="O508" s="203"/>
    </row>
    <row r="509" spans="1:15" x14ac:dyDescent="0.4">
      <c r="A509" s="33" t="s">
        <v>3813</v>
      </c>
      <c r="B509" s="208" t="s">
        <v>3814</v>
      </c>
      <c r="C509" s="209" t="s">
        <v>2935</v>
      </c>
      <c r="D509" s="209" t="s">
        <v>2946</v>
      </c>
      <c r="E509" s="209" t="s">
        <v>2951</v>
      </c>
      <c r="F509" s="209" t="s">
        <v>3471</v>
      </c>
      <c r="G509" s="209" t="s">
        <v>589</v>
      </c>
      <c r="H509" s="209" t="s">
        <v>636</v>
      </c>
      <c r="I509" s="209"/>
      <c r="J509" s="209" t="s">
        <v>653</v>
      </c>
      <c r="K509" s="202" t="s">
        <v>4241</v>
      </c>
      <c r="L509" s="203"/>
      <c r="M509" s="203"/>
      <c r="N509" s="203"/>
      <c r="O509" s="203"/>
    </row>
    <row r="510" spans="1:15" x14ac:dyDescent="0.4">
      <c r="A510" s="43" t="s">
        <v>3815</v>
      </c>
      <c r="B510" s="44" t="s">
        <v>3816</v>
      </c>
      <c r="C510" s="211" t="s">
        <v>2935</v>
      </c>
      <c r="D510" s="211" t="s">
        <v>2946</v>
      </c>
      <c r="E510" s="211" t="s">
        <v>3098</v>
      </c>
      <c r="F510" s="211" t="s">
        <v>3817</v>
      </c>
      <c r="G510" s="211"/>
      <c r="H510" s="211"/>
      <c r="I510" s="211"/>
      <c r="J510" s="211"/>
      <c r="K510" s="202" t="s">
        <v>4241</v>
      </c>
      <c r="L510" s="115"/>
      <c r="M510" s="203" t="s">
        <v>3892</v>
      </c>
      <c r="N510" s="203">
        <v>2013</v>
      </c>
      <c r="O510" s="203" t="s">
        <v>3934</v>
      </c>
    </row>
    <row r="511" spans="1:15" x14ac:dyDescent="0.4">
      <c r="A511" s="43" t="s">
        <v>3818</v>
      </c>
      <c r="B511" s="44" t="s">
        <v>3819</v>
      </c>
      <c r="C511" s="211" t="s">
        <v>2935</v>
      </c>
      <c r="D511" s="211" t="s">
        <v>2946</v>
      </c>
      <c r="E511" s="211" t="s">
        <v>3098</v>
      </c>
      <c r="F511" s="211" t="s">
        <v>3817</v>
      </c>
      <c r="G511" s="211"/>
      <c r="H511" s="211"/>
      <c r="I511" s="211"/>
      <c r="J511" s="211"/>
      <c r="K511" s="202" t="s">
        <v>4241</v>
      </c>
      <c r="L511" s="115"/>
      <c r="M511" s="203" t="s">
        <v>3892</v>
      </c>
      <c r="N511" s="203">
        <v>2013</v>
      </c>
      <c r="O511" s="203" t="s">
        <v>3934</v>
      </c>
    </row>
    <row r="512" spans="1:15" x14ac:dyDescent="0.4">
      <c r="A512" s="66" t="s">
        <v>4870</v>
      </c>
      <c r="B512" s="66" t="s">
        <v>4870</v>
      </c>
      <c r="C512" s="211" t="s">
        <v>2935</v>
      </c>
      <c r="D512" s="211" t="s">
        <v>2946</v>
      </c>
      <c r="E512" s="211" t="s">
        <v>3098</v>
      </c>
      <c r="F512" s="211" t="s">
        <v>4635</v>
      </c>
      <c r="G512" s="211"/>
      <c r="H512" s="211"/>
      <c r="I512" s="211"/>
      <c r="J512" s="211"/>
      <c r="K512" s="202" t="s">
        <v>4241</v>
      </c>
      <c r="L512" s="115"/>
      <c r="M512" s="203" t="s">
        <v>3899</v>
      </c>
      <c r="N512" s="203">
        <v>2007</v>
      </c>
      <c r="O512" s="203" t="s">
        <v>4764</v>
      </c>
    </row>
    <row r="513" spans="1:15" x14ac:dyDescent="0.4">
      <c r="A513" s="43" t="s">
        <v>3820</v>
      </c>
      <c r="B513" s="43" t="s">
        <v>3821</v>
      </c>
      <c r="C513" s="211" t="s">
        <v>2935</v>
      </c>
      <c r="D513" s="211" t="s">
        <v>2946</v>
      </c>
      <c r="E513" s="211" t="s">
        <v>2991</v>
      </c>
      <c r="F513" s="211" t="s">
        <v>3133</v>
      </c>
      <c r="G513" s="211"/>
      <c r="H513" s="211"/>
      <c r="I513" s="211"/>
      <c r="J513" s="211"/>
      <c r="K513" s="202" t="s">
        <v>4241</v>
      </c>
      <c r="L513" s="115"/>
      <c r="M513" s="203" t="s">
        <v>3892</v>
      </c>
      <c r="N513" s="203">
        <v>2013</v>
      </c>
      <c r="O513" s="203" t="s">
        <v>3934</v>
      </c>
    </row>
    <row r="514" spans="1:15" x14ac:dyDescent="0.4">
      <c r="A514" s="36" t="s">
        <v>4240</v>
      </c>
      <c r="B514" s="36" t="s">
        <v>4255</v>
      </c>
      <c r="C514" s="207" t="s">
        <v>2935</v>
      </c>
      <c r="D514" s="211" t="s">
        <v>2946</v>
      </c>
      <c r="E514" s="211" t="s">
        <v>2991</v>
      </c>
      <c r="F514" s="211" t="s">
        <v>3133</v>
      </c>
      <c r="G514" s="211"/>
      <c r="H514" s="211"/>
      <c r="I514" s="211"/>
      <c r="J514" s="211"/>
      <c r="K514" s="202" t="s">
        <v>4241</v>
      </c>
      <c r="L514" s="115"/>
      <c r="M514" s="203" t="s">
        <v>3891</v>
      </c>
      <c r="N514" s="203">
        <v>2011</v>
      </c>
      <c r="O514" s="203" t="s">
        <v>4233</v>
      </c>
    </row>
    <row r="515" spans="1:15" x14ac:dyDescent="0.4">
      <c r="A515" s="50" t="s">
        <v>4154</v>
      </c>
      <c r="B515" s="51" t="s">
        <v>4150</v>
      </c>
      <c r="C515" s="207" t="s">
        <v>2935</v>
      </c>
      <c r="D515" s="211" t="s">
        <v>2946</v>
      </c>
      <c r="E515" s="211" t="s">
        <v>2991</v>
      </c>
      <c r="F515" s="211" t="s">
        <v>3133</v>
      </c>
      <c r="G515" s="211"/>
      <c r="H515" s="211"/>
      <c r="I515" s="211"/>
      <c r="J515" s="211"/>
      <c r="K515" s="202" t="s">
        <v>4241</v>
      </c>
      <c r="L515" s="115"/>
      <c r="M515" s="203" t="s">
        <v>3895</v>
      </c>
      <c r="N515" s="203">
        <v>2017</v>
      </c>
      <c r="O515" s="203" t="s">
        <v>4236</v>
      </c>
    </row>
    <row r="516" spans="1:15" x14ac:dyDescent="0.4">
      <c r="A516" s="33" t="s">
        <v>4597</v>
      </c>
      <c r="B516" s="36" t="s">
        <v>3822</v>
      </c>
      <c r="C516" s="211" t="s">
        <v>2935</v>
      </c>
      <c r="D516" s="211" t="s">
        <v>2946</v>
      </c>
      <c r="E516" s="211" t="s">
        <v>2991</v>
      </c>
      <c r="F516" s="211" t="s">
        <v>3629</v>
      </c>
      <c r="G516" s="211"/>
      <c r="H516" s="211"/>
      <c r="I516" s="211"/>
      <c r="J516" s="211"/>
      <c r="K516" s="202" t="s">
        <v>4241</v>
      </c>
      <c r="L516" s="115"/>
      <c r="M516" s="203" t="s">
        <v>3895</v>
      </c>
      <c r="N516" s="203">
        <v>2017</v>
      </c>
      <c r="O516" s="203" t="s">
        <v>4236</v>
      </c>
    </row>
    <row r="517" spans="1:15" x14ac:dyDescent="0.4">
      <c r="A517" s="40" t="s">
        <v>3823</v>
      </c>
      <c r="B517" s="41" t="s">
        <v>3824</v>
      </c>
      <c r="C517" s="211" t="s">
        <v>2964</v>
      </c>
      <c r="D517" s="211" t="s">
        <v>2995</v>
      </c>
      <c r="E517" s="211" t="s">
        <v>2996</v>
      </c>
      <c r="F517" s="211" t="s">
        <v>2997</v>
      </c>
      <c r="G517" s="211"/>
      <c r="H517" s="211"/>
      <c r="I517" s="211"/>
      <c r="J517" s="211"/>
      <c r="K517" s="202" t="s">
        <v>4241</v>
      </c>
      <c r="L517" s="203"/>
      <c r="M517" s="203"/>
      <c r="N517" s="203"/>
      <c r="O517" s="203"/>
    </row>
    <row r="518" spans="1:15" x14ac:dyDescent="0.4">
      <c r="A518" s="33" t="s">
        <v>3825</v>
      </c>
      <c r="B518" s="36" t="s">
        <v>3826</v>
      </c>
      <c r="C518" s="211" t="s">
        <v>2940</v>
      </c>
      <c r="D518" s="211" t="s">
        <v>2941</v>
      </c>
      <c r="E518" s="211" t="s">
        <v>2942</v>
      </c>
      <c r="F518" s="211" t="s">
        <v>3827</v>
      </c>
      <c r="G518" s="211"/>
      <c r="H518" s="211"/>
      <c r="I518" s="211"/>
      <c r="J518" s="211"/>
      <c r="K518" s="202" t="s">
        <v>4241</v>
      </c>
      <c r="L518" s="115"/>
      <c r="M518" s="203" t="s">
        <v>3898</v>
      </c>
      <c r="N518" s="203">
        <v>2015</v>
      </c>
      <c r="O518" s="203" t="s">
        <v>3925</v>
      </c>
    </row>
    <row r="519" spans="1:15" x14ac:dyDescent="0.4">
      <c r="A519" s="33" t="s">
        <v>3828</v>
      </c>
      <c r="B519" s="36" t="s">
        <v>3829</v>
      </c>
      <c r="C519" s="211" t="s">
        <v>2940</v>
      </c>
      <c r="D519" s="211" t="s">
        <v>2941</v>
      </c>
      <c r="E519" s="211" t="s">
        <v>2942</v>
      </c>
      <c r="F519" s="211" t="s">
        <v>3827</v>
      </c>
      <c r="G519" s="211"/>
      <c r="H519" s="211"/>
      <c r="I519" s="211"/>
      <c r="J519" s="211"/>
      <c r="K519" s="202" t="s">
        <v>4241</v>
      </c>
      <c r="L519" s="115"/>
      <c r="M519" s="203" t="s">
        <v>3892</v>
      </c>
      <c r="N519" s="203">
        <v>2013</v>
      </c>
      <c r="O519" s="203" t="s">
        <v>3934</v>
      </c>
    </row>
    <row r="520" spans="1:15" x14ac:dyDescent="0.4">
      <c r="A520" s="33" t="s">
        <v>3831</v>
      </c>
      <c r="B520" s="33" t="s">
        <v>3832</v>
      </c>
      <c r="C520" s="211" t="s">
        <v>2940</v>
      </c>
      <c r="D520" s="211" t="s">
        <v>3302</v>
      </c>
      <c r="E520" s="211" t="s">
        <v>3833</v>
      </c>
      <c r="F520" s="213" t="s">
        <v>2837</v>
      </c>
      <c r="G520" s="211"/>
      <c r="H520" s="211"/>
      <c r="I520" s="211"/>
      <c r="J520" s="211"/>
      <c r="K520" s="202" t="s">
        <v>4241</v>
      </c>
      <c r="L520" s="115"/>
      <c r="M520" s="203"/>
      <c r="N520" s="203"/>
      <c r="O520" s="203"/>
    </row>
    <row r="521" spans="1:15" x14ac:dyDescent="0.4">
      <c r="A521" s="33" t="s">
        <v>3835</v>
      </c>
      <c r="B521" s="36" t="s">
        <v>3836</v>
      </c>
      <c r="C521" s="211" t="s">
        <v>2940</v>
      </c>
      <c r="D521" s="211" t="s">
        <v>3173</v>
      </c>
      <c r="E521" s="211" t="s">
        <v>3174</v>
      </c>
      <c r="F521" s="211" t="s">
        <v>3837</v>
      </c>
      <c r="G521" s="211"/>
      <c r="H521" s="211"/>
      <c r="I521" s="211"/>
      <c r="J521" s="211"/>
      <c r="K521" s="202" t="s">
        <v>4241</v>
      </c>
      <c r="L521" s="115"/>
      <c r="M521" s="203"/>
      <c r="N521" s="203"/>
      <c r="O521" s="203"/>
    </row>
    <row r="522" spans="1:15" x14ac:dyDescent="0.4">
      <c r="A522" s="33" t="s">
        <v>3838</v>
      </c>
      <c r="B522" s="36" t="s">
        <v>3839</v>
      </c>
      <c r="C522" s="211" t="s">
        <v>2940</v>
      </c>
      <c r="D522" s="211" t="s">
        <v>3173</v>
      </c>
      <c r="E522" s="211" t="s">
        <v>3174</v>
      </c>
      <c r="F522" s="211" t="s">
        <v>3837</v>
      </c>
      <c r="G522" s="211"/>
      <c r="H522" s="211"/>
      <c r="I522" s="211"/>
      <c r="J522" s="211"/>
      <c r="K522" s="202" t="s">
        <v>4241</v>
      </c>
      <c r="L522" s="115"/>
      <c r="M522" s="203"/>
      <c r="N522" s="203"/>
      <c r="O522" s="203"/>
    </row>
    <row r="523" spans="1:15" x14ac:dyDescent="0.4">
      <c r="A523" s="33" t="s">
        <v>4596</v>
      </c>
      <c r="B523" s="36" t="s">
        <v>3840</v>
      </c>
      <c r="C523" s="211" t="s">
        <v>2935</v>
      </c>
      <c r="D523" s="211" t="s">
        <v>2946</v>
      </c>
      <c r="E523" s="211" t="s">
        <v>2991</v>
      </c>
      <c r="F523" s="211" t="s">
        <v>3133</v>
      </c>
      <c r="G523" s="211"/>
      <c r="H523" s="211"/>
      <c r="I523" s="211"/>
      <c r="J523" s="211"/>
      <c r="K523" s="202" t="s">
        <v>4241</v>
      </c>
      <c r="L523" s="115"/>
      <c r="M523" s="203" t="s">
        <v>3891</v>
      </c>
      <c r="N523" s="203">
        <v>2011</v>
      </c>
      <c r="O523" s="203" t="s">
        <v>4233</v>
      </c>
    </row>
    <row r="524" spans="1:15" x14ac:dyDescent="0.4">
      <c r="A524" s="50" t="s">
        <v>3914</v>
      </c>
      <c r="B524" s="51" t="s">
        <v>3913</v>
      </c>
      <c r="C524" s="211" t="s">
        <v>2935</v>
      </c>
      <c r="D524" s="211" t="s">
        <v>2970</v>
      </c>
      <c r="E524" s="211" t="s">
        <v>2971</v>
      </c>
      <c r="F524" s="211" t="s">
        <v>3915</v>
      </c>
      <c r="G524" s="211"/>
      <c r="H524" s="211"/>
      <c r="I524" s="211"/>
      <c r="J524" s="211"/>
      <c r="K524" s="202" t="s">
        <v>4241</v>
      </c>
      <c r="L524" s="115"/>
      <c r="M524" s="203" t="s">
        <v>3898</v>
      </c>
      <c r="N524" s="203">
        <v>2015</v>
      </c>
      <c r="O524" s="203" t="s">
        <v>3925</v>
      </c>
    </row>
    <row r="525" spans="1:15" x14ac:dyDescent="0.4">
      <c r="A525" s="33" t="s">
        <v>3841</v>
      </c>
      <c r="B525" s="208" t="s">
        <v>3842</v>
      </c>
      <c r="C525" s="207" t="s">
        <v>2935</v>
      </c>
      <c r="D525" s="207" t="s">
        <v>2946</v>
      </c>
      <c r="E525" s="207" t="s">
        <v>2947</v>
      </c>
      <c r="F525" s="207" t="s">
        <v>3216</v>
      </c>
      <c r="G525" s="207" t="s">
        <v>1061</v>
      </c>
      <c r="H525" s="207" t="s">
        <v>639</v>
      </c>
      <c r="I525" s="207"/>
      <c r="J525" s="207" t="s">
        <v>653</v>
      </c>
      <c r="K525" s="202" t="s">
        <v>4241</v>
      </c>
      <c r="L525" s="203"/>
      <c r="M525" s="203"/>
      <c r="N525" s="203"/>
      <c r="O525" s="203"/>
    </row>
    <row r="526" spans="1:15" x14ac:dyDescent="0.4">
      <c r="A526" s="33" t="s">
        <v>3843</v>
      </c>
      <c r="B526" s="36" t="s">
        <v>3844</v>
      </c>
      <c r="C526" s="211" t="s">
        <v>2940</v>
      </c>
      <c r="D526" s="211" t="s">
        <v>3144</v>
      </c>
      <c r="E526" s="211" t="s">
        <v>3145</v>
      </c>
      <c r="F526" s="211" t="s">
        <v>3845</v>
      </c>
      <c r="G526" s="211"/>
      <c r="H526" s="211"/>
      <c r="I526" s="211"/>
      <c r="J526" s="211"/>
      <c r="K526" s="202" t="s">
        <v>4241</v>
      </c>
      <c r="L526" s="115"/>
      <c r="M526" s="203" t="s">
        <v>3896</v>
      </c>
      <c r="N526" s="203">
        <v>2011</v>
      </c>
      <c r="O526" s="203" t="s">
        <v>4449</v>
      </c>
    </row>
    <row r="527" spans="1:15" x14ac:dyDescent="0.4">
      <c r="A527" s="33" t="s">
        <v>3846</v>
      </c>
      <c r="B527" s="36" t="s">
        <v>3847</v>
      </c>
      <c r="C527" s="211" t="s">
        <v>2935</v>
      </c>
      <c r="D527" s="211" t="s">
        <v>2946</v>
      </c>
      <c r="E527" s="211" t="s">
        <v>2980</v>
      </c>
      <c r="F527" s="211" t="s">
        <v>3848</v>
      </c>
      <c r="G527" s="211"/>
      <c r="H527" s="211"/>
      <c r="I527" s="211"/>
      <c r="J527" s="211"/>
      <c r="K527" s="202" t="s">
        <v>4241</v>
      </c>
      <c r="L527" s="115"/>
      <c r="M527" s="203"/>
      <c r="N527" s="203"/>
      <c r="O527" s="203"/>
    </row>
    <row r="528" spans="1:15" x14ac:dyDescent="0.4">
      <c r="A528" s="33" t="s">
        <v>3849</v>
      </c>
      <c r="B528" s="208" t="s">
        <v>3850</v>
      </c>
      <c r="C528" s="207" t="s">
        <v>2935</v>
      </c>
      <c r="D528" s="207" t="s">
        <v>2946</v>
      </c>
      <c r="E528" s="207" t="s">
        <v>2947</v>
      </c>
      <c r="F528" s="207" t="s">
        <v>3216</v>
      </c>
      <c r="G528" s="207" t="s">
        <v>1061</v>
      </c>
      <c r="H528" s="207" t="s">
        <v>639</v>
      </c>
      <c r="I528" s="207"/>
      <c r="J528" s="207" t="s">
        <v>653</v>
      </c>
      <c r="K528" s="202" t="s">
        <v>4241</v>
      </c>
      <c r="L528" s="203"/>
      <c r="M528" s="203" t="s">
        <v>3892</v>
      </c>
      <c r="N528" s="203">
        <v>2007</v>
      </c>
      <c r="O528" s="203" t="s">
        <v>4259</v>
      </c>
    </row>
    <row r="529" spans="1:15" x14ac:dyDescent="0.4">
      <c r="A529" s="50" t="s">
        <v>4470</v>
      </c>
      <c r="B529" s="212" t="s">
        <v>4471</v>
      </c>
      <c r="C529" s="207" t="s">
        <v>3659</v>
      </c>
      <c r="D529" s="207" t="s">
        <v>4456</v>
      </c>
      <c r="E529" s="207" t="s">
        <v>4457</v>
      </c>
      <c r="F529" s="207" t="s">
        <v>4458</v>
      </c>
      <c r="G529" s="207"/>
      <c r="H529" s="207"/>
      <c r="I529" s="207"/>
      <c r="J529" s="207"/>
      <c r="K529" s="202" t="s">
        <v>4241</v>
      </c>
      <c r="L529" s="203"/>
      <c r="M529" s="203" t="s">
        <v>3891</v>
      </c>
      <c r="N529" s="203">
        <v>2010</v>
      </c>
      <c r="O529" s="203" t="s">
        <v>4449</v>
      </c>
    </row>
    <row r="530" spans="1:15" x14ac:dyDescent="0.4">
      <c r="A530" s="50" t="s">
        <v>4454</v>
      </c>
      <c r="B530" s="212" t="s">
        <v>4455</v>
      </c>
      <c r="C530" s="207" t="s">
        <v>3659</v>
      </c>
      <c r="D530" s="207" t="s">
        <v>4456</v>
      </c>
      <c r="E530" s="207" t="s">
        <v>4457</v>
      </c>
      <c r="F530" s="207" t="s">
        <v>4458</v>
      </c>
      <c r="G530" s="207"/>
      <c r="H530" s="207"/>
      <c r="I530" s="207"/>
      <c r="J530" s="207"/>
      <c r="K530" s="202" t="s">
        <v>4241</v>
      </c>
      <c r="L530" s="203"/>
      <c r="M530" s="203" t="s">
        <v>3896</v>
      </c>
      <c r="N530" s="203">
        <v>2011</v>
      </c>
      <c r="O530" s="203" t="s">
        <v>4449</v>
      </c>
    </row>
    <row r="531" spans="1:15" x14ac:dyDescent="0.4">
      <c r="A531" s="212" t="s">
        <v>4871</v>
      </c>
      <c r="B531" s="212" t="s">
        <v>4871</v>
      </c>
      <c r="C531" s="207" t="s">
        <v>2935</v>
      </c>
      <c r="D531" s="207" t="s">
        <v>2946</v>
      </c>
      <c r="E531" s="207" t="s">
        <v>3098</v>
      </c>
      <c r="F531" s="207" t="s">
        <v>4684</v>
      </c>
      <c r="G531" s="207"/>
      <c r="H531" s="207"/>
      <c r="I531" s="207"/>
      <c r="J531" s="207"/>
      <c r="K531" s="202" t="s">
        <v>4241</v>
      </c>
      <c r="L531" s="203"/>
      <c r="M531" s="203" t="s">
        <v>3895</v>
      </c>
      <c r="N531" s="203">
        <v>2007</v>
      </c>
      <c r="O531" s="203" t="s">
        <v>4764</v>
      </c>
    </row>
    <row r="532" spans="1:15" x14ac:dyDescent="0.4">
      <c r="A532" s="33" t="s">
        <v>3851</v>
      </c>
      <c r="B532" s="36" t="s">
        <v>3852</v>
      </c>
      <c r="C532" s="211" t="s">
        <v>2935</v>
      </c>
      <c r="D532" s="211" t="s">
        <v>2946</v>
      </c>
      <c r="E532" s="211" t="s">
        <v>2980</v>
      </c>
      <c r="F532" s="211" t="s">
        <v>3794</v>
      </c>
      <c r="G532" s="211"/>
      <c r="H532" s="211"/>
      <c r="I532" s="211"/>
      <c r="J532" s="211"/>
      <c r="K532" s="202" t="s">
        <v>4241</v>
      </c>
      <c r="L532" s="115"/>
      <c r="M532" s="203" t="s">
        <v>4260</v>
      </c>
      <c r="N532" s="203">
        <v>2007</v>
      </c>
      <c r="O532" s="203" t="s">
        <v>4259</v>
      </c>
    </row>
    <row r="533" spans="1:15" x14ac:dyDescent="0.4">
      <c r="A533" s="40" t="s">
        <v>3853</v>
      </c>
      <c r="B533" s="41" t="s">
        <v>3854</v>
      </c>
      <c r="C533" s="202" t="s">
        <v>2964</v>
      </c>
      <c r="D533" s="202" t="s">
        <v>2995</v>
      </c>
      <c r="E533" s="202" t="s">
        <v>2996</v>
      </c>
      <c r="F533" s="202" t="s">
        <v>2997</v>
      </c>
      <c r="G533" s="202"/>
      <c r="H533" s="202"/>
      <c r="I533" s="202"/>
      <c r="J533" s="202"/>
      <c r="K533" s="202" t="s">
        <v>4241</v>
      </c>
      <c r="L533" s="203"/>
      <c r="M533" s="203"/>
      <c r="N533" s="203"/>
      <c r="O533" s="203"/>
    </row>
    <row r="534" spans="1:15" x14ac:dyDescent="0.4">
      <c r="A534" s="33" t="s">
        <v>3855</v>
      </c>
      <c r="B534" s="208" t="s">
        <v>3856</v>
      </c>
      <c r="C534" s="207" t="s">
        <v>2935</v>
      </c>
      <c r="D534" s="207" t="s">
        <v>2946</v>
      </c>
      <c r="E534" s="207" t="s">
        <v>3098</v>
      </c>
      <c r="F534" s="207" t="s">
        <v>3211</v>
      </c>
      <c r="G534" s="207" t="s">
        <v>587</v>
      </c>
      <c r="H534" s="207" t="s">
        <v>380</v>
      </c>
      <c r="I534" s="207"/>
      <c r="J534" s="207" t="s">
        <v>653</v>
      </c>
      <c r="K534" s="202" t="s">
        <v>4241</v>
      </c>
      <c r="L534" s="203"/>
      <c r="M534" s="203" t="s">
        <v>3892</v>
      </c>
      <c r="N534" s="203">
        <v>2013</v>
      </c>
      <c r="O534" s="203" t="s">
        <v>3934</v>
      </c>
    </row>
    <row r="535" spans="1:15" x14ac:dyDescent="0.4">
      <c r="A535" s="33" t="s">
        <v>3857</v>
      </c>
      <c r="B535" s="208" t="s">
        <v>3858</v>
      </c>
      <c r="C535" s="209" t="s">
        <v>2935</v>
      </c>
      <c r="D535" s="209" t="s">
        <v>2946</v>
      </c>
      <c r="E535" s="209" t="s">
        <v>3098</v>
      </c>
      <c r="F535" s="209" t="s">
        <v>3211</v>
      </c>
      <c r="G535" s="209" t="s">
        <v>592</v>
      </c>
      <c r="H535" s="209" t="s">
        <v>380</v>
      </c>
      <c r="I535" s="209"/>
      <c r="J535" s="209" t="s">
        <v>653</v>
      </c>
      <c r="K535" s="202" t="s">
        <v>4241</v>
      </c>
      <c r="L535" s="203"/>
      <c r="M535" s="203"/>
      <c r="N535" s="203"/>
      <c r="O535" s="203"/>
    </row>
    <row r="536" spans="1:15" x14ac:dyDescent="0.4">
      <c r="A536" s="33" t="s">
        <v>3859</v>
      </c>
      <c r="B536" s="36" t="s">
        <v>3860</v>
      </c>
      <c r="C536" s="202" t="s">
        <v>2940</v>
      </c>
      <c r="D536" s="202" t="s">
        <v>3144</v>
      </c>
      <c r="E536" s="202" t="s">
        <v>3145</v>
      </c>
      <c r="F536" s="202" t="s">
        <v>3720</v>
      </c>
      <c r="G536" s="202"/>
      <c r="H536" s="202"/>
      <c r="I536" s="202"/>
      <c r="J536" s="202"/>
      <c r="K536" s="202" t="s">
        <v>4241</v>
      </c>
      <c r="L536" s="115"/>
      <c r="M536" s="203"/>
      <c r="N536" s="203"/>
      <c r="O536" s="203"/>
    </row>
    <row r="537" spans="1:15" x14ac:dyDescent="0.4">
      <c r="A537" s="50" t="s">
        <v>4873</v>
      </c>
      <c r="B537" s="51" t="s">
        <v>4872</v>
      </c>
      <c r="C537" s="202" t="s">
        <v>2935</v>
      </c>
      <c r="D537" s="202" t="s">
        <v>2946</v>
      </c>
      <c r="E537" s="202" t="s">
        <v>3098</v>
      </c>
      <c r="F537" s="202" t="s">
        <v>3443</v>
      </c>
      <c r="G537" s="202"/>
      <c r="H537" s="202"/>
      <c r="I537" s="202"/>
      <c r="J537" s="202"/>
      <c r="K537" s="202" t="s">
        <v>4241</v>
      </c>
      <c r="L537" s="115"/>
      <c r="M537" s="203" t="s">
        <v>3899</v>
      </c>
      <c r="N537" s="203">
        <v>2007</v>
      </c>
      <c r="O537" s="203" t="s">
        <v>4764</v>
      </c>
    </row>
    <row r="538" spans="1:15" x14ac:dyDescent="0.4">
      <c r="A538" s="50" t="s">
        <v>4195</v>
      </c>
      <c r="B538" s="51" t="s">
        <v>4194</v>
      </c>
      <c r="C538" s="210" t="s">
        <v>2935</v>
      </c>
      <c r="D538" s="209" t="s">
        <v>2946</v>
      </c>
      <c r="E538" s="209" t="s">
        <v>2980</v>
      </c>
      <c r="F538" s="209" t="s">
        <v>3261</v>
      </c>
      <c r="G538" s="209" t="s">
        <v>677</v>
      </c>
      <c r="H538" s="209" t="s">
        <v>639</v>
      </c>
      <c r="I538" s="209"/>
      <c r="J538" s="209" t="s">
        <v>653</v>
      </c>
      <c r="K538" s="202" t="s">
        <v>4241</v>
      </c>
      <c r="L538" s="115"/>
      <c r="M538" s="203"/>
      <c r="N538" s="203"/>
      <c r="O538" s="203"/>
    </row>
    <row r="539" spans="1:15" x14ac:dyDescent="0.4">
      <c r="A539" s="33" t="s">
        <v>3861</v>
      </c>
      <c r="B539" s="208" t="s">
        <v>3862</v>
      </c>
      <c r="C539" s="207" t="s">
        <v>2935</v>
      </c>
      <c r="D539" s="207" t="s">
        <v>2946</v>
      </c>
      <c r="E539" s="207" t="s">
        <v>2980</v>
      </c>
      <c r="F539" s="207" t="s">
        <v>3261</v>
      </c>
      <c r="G539" s="207" t="s">
        <v>616</v>
      </c>
      <c r="H539" s="207" t="s">
        <v>639</v>
      </c>
      <c r="I539" s="207"/>
      <c r="J539" s="207" t="s">
        <v>653</v>
      </c>
      <c r="K539" s="202" t="s">
        <v>4241</v>
      </c>
      <c r="L539" s="203"/>
      <c r="M539" s="203" t="s">
        <v>3892</v>
      </c>
      <c r="N539" s="203">
        <v>2013</v>
      </c>
      <c r="O539" s="203" t="s">
        <v>3934</v>
      </c>
    </row>
    <row r="540" spans="1:15" x14ac:dyDescent="0.4">
      <c r="A540" s="33" t="s">
        <v>3863</v>
      </c>
      <c r="B540" s="36" t="s">
        <v>3864</v>
      </c>
      <c r="C540" s="209" t="s">
        <v>2935</v>
      </c>
      <c r="D540" s="209" t="s">
        <v>2946</v>
      </c>
      <c r="E540" s="209" t="s">
        <v>2980</v>
      </c>
      <c r="F540" s="209" t="s">
        <v>3261</v>
      </c>
      <c r="G540" s="210"/>
      <c r="H540" s="210"/>
      <c r="I540" s="210"/>
      <c r="J540" s="210"/>
      <c r="K540" s="202" t="s">
        <v>4241</v>
      </c>
      <c r="L540" s="115"/>
      <c r="M540" s="203" t="s">
        <v>3892</v>
      </c>
      <c r="N540" s="203">
        <v>2013</v>
      </c>
      <c r="O540" s="203" t="s">
        <v>3934</v>
      </c>
    </row>
    <row r="541" spans="1:15" x14ac:dyDescent="0.4">
      <c r="A541" s="51" t="s">
        <v>4874</v>
      </c>
      <c r="B541" s="51" t="s">
        <v>4874</v>
      </c>
      <c r="C541" s="207" t="s">
        <v>2935</v>
      </c>
      <c r="D541" s="207" t="s">
        <v>2946</v>
      </c>
      <c r="E541" s="207" t="s">
        <v>3098</v>
      </c>
      <c r="F541" s="207" t="s">
        <v>4712</v>
      </c>
      <c r="G541" s="210"/>
      <c r="H541" s="210"/>
      <c r="I541" s="210"/>
      <c r="J541" s="210"/>
      <c r="K541" s="202" t="s">
        <v>4241</v>
      </c>
      <c r="L541" s="115"/>
      <c r="M541" s="203" t="s">
        <v>3894</v>
      </c>
      <c r="N541" s="203">
        <v>2007</v>
      </c>
      <c r="O541" s="203" t="s">
        <v>4764</v>
      </c>
    </row>
    <row r="542" spans="1:15" x14ac:dyDescent="0.4">
      <c r="A542" s="51" t="s">
        <v>4875</v>
      </c>
      <c r="B542" s="51" t="s">
        <v>4875</v>
      </c>
      <c r="C542" s="207" t="s">
        <v>2935</v>
      </c>
      <c r="D542" s="207" t="s">
        <v>2946</v>
      </c>
      <c r="E542" s="207" t="s">
        <v>3098</v>
      </c>
      <c r="F542" s="207" t="s">
        <v>3443</v>
      </c>
      <c r="G542" s="210"/>
      <c r="H542" s="210"/>
      <c r="I542" s="210"/>
      <c r="J542" s="210"/>
      <c r="K542" s="202" t="s">
        <v>4241</v>
      </c>
      <c r="L542" s="115"/>
      <c r="M542" s="203" t="s">
        <v>3896</v>
      </c>
      <c r="N542" s="203">
        <v>2007</v>
      </c>
      <c r="O542" s="203" t="s">
        <v>4764</v>
      </c>
    </row>
    <row r="543" spans="1:15" x14ac:dyDescent="0.4">
      <c r="A543" s="36" t="s">
        <v>3865</v>
      </c>
      <c r="B543" s="208" t="s">
        <v>3865</v>
      </c>
      <c r="C543" s="207" t="s">
        <v>2935</v>
      </c>
      <c r="D543" s="207" t="s">
        <v>2946</v>
      </c>
      <c r="E543" s="207" t="s">
        <v>2947</v>
      </c>
      <c r="F543" s="207" t="s">
        <v>3866</v>
      </c>
      <c r="G543" s="207" t="s">
        <v>616</v>
      </c>
      <c r="H543" s="207" t="s">
        <v>639</v>
      </c>
      <c r="I543" s="207"/>
      <c r="J543" s="207" t="s">
        <v>653</v>
      </c>
      <c r="K543" s="202" t="s">
        <v>4241</v>
      </c>
      <c r="L543" s="203"/>
      <c r="M543" s="203"/>
      <c r="N543" s="203"/>
      <c r="O543" s="203"/>
    </row>
    <row r="544" spans="1:15" x14ac:dyDescent="0.4">
      <c r="A544" s="33" t="s">
        <v>3867</v>
      </c>
      <c r="B544" s="208" t="s">
        <v>3868</v>
      </c>
      <c r="C544" s="209" t="s">
        <v>2935</v>
      </c>
      <c r="D544" s="209" t="s">
        <v>2946</v>
      </c>
      <c r="E544" s="209" t="s">
        <v>2947</v>
      </c>
      <c r="F544" s="209" t="s">
        <v>3525</v>
      </c>
      <c r="G544" s="209" t="s">
        <v>616</v>
      </c>
      <c r="H544" s="209" t="s">
        <v>639</v>
      </c>
      <c r="I544" s="209"/>
      <c r="J544" s="209" t="s">
        <v>653</v>
      </c>
      <c r="K544" s="202" t="s">
        <v>4241</v>
      </c>
      <c r="L544" s="203"/>
      <c r="M544" s="203"/>
      <c r="N544" s="203"/>
      <c r="O544" s="203"/>
    </row>
    <row r="545" spans="1:15" x14ac:dyDescent="0.4">
      <c r="A545" s="33" t="s">
        <v>3869</v>
      </c>
      <c r="B545" s="208" t="s">
        <v>3870</v>
      </c>
      <c r="C545" s="207" t="s">
        <v>2935</v>
      </c>
      <c r="D545" s="207" t="s">
        <v>2946</v>
      </c>
      <c r="E545" s="207" t="s">
        <v>2947</v>
      </c>
      <c r="F545" s="207" t="s">
        <v>3525</v>
      </c>
      <c r="G545" s="207" t="s">
        <v>587</v>
      </c>
      <c r="H545" s="207" t="s">
        <v>639</v>
      </c>
      <c r="I545" s="207"/>
      <c r="J545" s="207" t="s">
        <v>653</v>
      </c>
      <c r="K545" s="202" t="s">
        <v>4241</v>
      </c>
      <c r="L545" s="203"/>
      <c r="M545" s="203" t="s">
        <v>4260</v>
      </c>
      <c r="N545" s="203">
        <v>2007</v>
      </c>
      <c r="O545" s="203" t="s">
        <v>4259</v>
      </c>
    </row>
    <row r="546" spans="1:15" x14ac:dyDescent="0.4">
      <c r="A546" s="33" t="s">
        <v>4595</v>
      </c>
      <c r="B546" s="36" t="s">
        <v>3871</v>
      </c>
      <c r="C546" s="202" t="s">
        <v>2935</v>
      </c>
      <c r="D546" s="202" t="s">
        <v>2946</v>
      </c>
      <c r="E546" s="202" t="s">
        <v>2991</v>
      </c>
      <c r="F546" s="202" t="s">
        <v>3133</v>
      </c>
      <c r="G546" s="202"/>
      <c r="H546" s="202"/>
      <c r="I546" s="202"/>
      <c r="J546" s="202"/>
      <c r="K546" s="202" t="s">
        <v>4241</v>
      </c>
      <c r="L546" s="115"/>
      <c r="M546" s="203" t="s">
        <v>3891</v>
      </c>
      <c r="N546" s="203">
        <v>2011</v>
      </c>
      <c r="O546" s="203" t="s">
        <v>4233</v>
      </c>
    </row>
    <row r="547" spans="1:15" x14ac:dyDescent="0.4">
      <c r="A547" s="51" t="s">
        <v>4876</v>
      </c>
      <c r="B547" s="51" t="s">
        <v>4876</v>
      </c>
      <c r="C547" s="202" t="s">
        <v>2935</v>
      </c>
      <c r="D547" s="202" t="s">
        <v>2946</v>
      </c>
      <c r="E547" s="202" t="s">
        <v>3098</v>
      </c>
      <c r="F547" s="202" t="s">
        <v>4868</v>
      </c>
      <c r="G547" s="202"/>
      <c r="H547" s="202"/>
      <c r="I547" s="202"/>
      <c r="J547" s="202"/>
      <c r="K547" s="202" t="s">
        <v>4241</v>
      </c>
      <c r="L547" s="115"/>
      <c r="M547" s="203" t="s">
        <v>3899</v>
      </c>
      <c r="N547" s="203">
        <v>2007</v>
      </c>
      <c r="O547" s="203" t="s">
        <v>4764</v>
      </c>
    </row>
    <row r="548" spans="1:15" x14ac:dyDescent="0.4">
      <c r="A548" s="50" t="s">
        <v>4878</v>
      </c>
      <c r="B548" s="51" t="s">
        <v>4877</v>
      </c>
      <c r="C548" s="202" t="s">
        <v>2935</v>
      </c>
      <c r="D548" s="202" t="s">
        <v>2946</v>
      </c>
      <c r="E548" s="202" t="s">
        <v>3098</v>
      </c>
      <c r="F548" s="202" t="s">
        <v>3490</v>
      </c>
      <c r="G548" s="202"/>
      <c r="H548" s="202"/>
      <c r="I548" s="202"/>
      <c r="J548" s="202"/>
      <c r="K548" s="202" t="s">
        <v>4241</v>
      </c>
      <c r="L548" s="115"/>
      <c r="M548" s="203" t="s">
        <v>3896</v>
      </c>
      <c r="N548" s="203">
        <v>2007</v>
      </c>
      <c r="O548" s="203" t="s">
        <v>4764</v>
      </c>
    </row>
    <row r="549" spans="1:15" x14ac:dyDescent="0.4">
      <c r="A549" s="51" t="s">
        <v>4879</v>
      </c>
      <c r="B549" s="51" t="s">
        <v>4879</v>
      </c>
      <c r="C549" s="202" t="s">
        <v>2935</v>
      </c>
      <c r="D549" s="202" t="s">
        <v>2946</v>
      </c>
      <c r="E549" s="202" t="s">
        <v>3098</v>
      </c>
      <c r="F549" s="202" t="s">
        <v>3490</v>
      </c>
      <c r="G549" s="202"/>
      <c r="H549" s="202"/>
      <c r="I549" s="202"/>
      <c r="J549" s="202"/>
      <c r="K549" s="202" t="s">
        <v>4241</v>
      </c>
      <c r="L549" s="115"/>
      <c r="M549" s="203" t="s">
        <v>3899</v>
      </c>
      <c r="N549" s="203">
        <v>2007</v>
      </c>
      <c r="O549" s="203" t="s">
        <v>4764</v>
      </c>
    </row>
    <row r="550" spans="1:15" x14ac:dyDescent="0.4">
      <c r="A550" s="51" t="s">
        <v>4880</v>
      </c>
      <c r="B550" s="51" t="s">
        <v>4880</v>
      </c>
      <c r="C550" s="202" t="s">
        <v>2935</v>
      </c>
      <c r="D550" s="202" t="s">
        <v>2946</v>
      </c>
      <c r="E550" s="202" t="s">
        <v>3098</v>
      </c>
      <c r="F550" s="202" t="s">
        <v>4628</v>
      </c>
      <c r="G550" s="202"/>
      <c r="H550" s="202"/>
      <c r="I550" s="202"/>
      <c r="J550" s="202"/>
      <c r="K550" s="202" t="s">
        <v>4241</v>
      </c>
      <c r="L550" s="115"/>
      <c r="M550" s="203" t="s">
        <v>3894</v>
      </c>
      <c r="N550" s="203">
        <v>2007</v>
      </c>
      <c r="O550" s="203" t="s">
        <v>4764</v>
      </c>
    </row>
    <row r="551" spans="1:15" x14ac:dyDescent="0.4">
      <c r="A551" s="40" t="s">
        <v>3872</v>
      </c>
      <c r="B551" s="41" t="s">
        <v>3873</v>
      </c>
      <c r="C551" s="202" t="s">
        <v>2940</v>
      </c>
      <c r="D551" s="202" t="s">
        <v>3144</v>
      </c>
      <c r="E551" s="202" t="s">
        <v>3178</v>
      </c>
      <c r="F551" s="202" t="s">
        <v>3874</v>
      </c>
      <c r="G551" s="202"/>
      <c r="H551" s="202"/>
      <c r="I551" s="202"/>
      <c r="J551" s="202"/>
      <c r="K551" s="202" t="s">
        <v>4241</v>
      </c>
      <c r="L551" s="235"/>
      <c r="M551" s="203"/>
      <c r="N551" s="203"/>
      <c r="O551" s="203"/>
    </row>
  </sheetData>
  <sortState ref="A4:X552">
    <sortCondition ref="B4:B552"/>
  </sortState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8"/>
  <sheetViews>
    <sheetView topLeftCell="F1" zoomScaleNormal="100" workbookViewId="0">
      <selection activeCell="L17" sqref="L17"/>
    </sheetView>
  </sheetViews>
  <sheetFormatPr defaultRowHeight="14.25" x14ac:dyDescent="0.45"/>
  <cols>
    <col min="1" max="1" width="29.265625" style="69" customWidth="1"/>
    <col min="2" max="2" width="29.73046875" style="69" customWidth="1"/>
    <col min="3" max="3" width="27.73046875" style="69" customWidth="1"/>
    <col min="4" max="4" width="20.6640625" style="69" customWidth="1"/>
    <col min="5" max="5" width="29.265625" style="69" customWidth="1"/>
    <col min="6" max="15" width="9.06640625" style="69"/>
    <col min="16" max="16" width="16.796875" style="69" customWidth="1"/>
    <col min="17" max="17" width="50.86328125" style="69" customWidth="1"/>
    <col min="18" max="18" width="29.9296875" style="69" customWidth="1"/>
    <col min="19" max="19" width="32.06640625" style="69" customWidth="1"/>
    <col min="20" max="20" width="21.59765625" style="69" customWidth="1"/>
    <col min="21" max="21" width="9.06640625" style="69"/>
    <col min="22" max="22" width="17.796875" style="69" customWidth="1"/>
    <col min="23" max="23" width="9.06640625" style="69"/>
    <col min="24" max="24" width="29.3984375" style="69" customWidth="1"/>
    <col min="25" max="16384" width="9.06640625" style="69"/>
  </cols>
  <sheetData>
    <row r="1" spans="1:27" x14ac:dyDescent="0.45">
      <c r="A1" s="3" t="s">
        <v>4888</v>
      </c>
      <c r="B1" s="3" t="s">
        <v>584</v>
      </c>
      <c r="C1" s="3" t="s">
        <v>583</v>
      </c>
      <c r="D1" s="3" t="s">
        <v>582</v>
      </c>
      <c r="E1" s="3" t="s">
        <v>1071</v>
      </c>
      <c r="F1" s="3" t="s">
        <v>655</v>
      </c>
      <c r="G1" s="3" t="s">
        <v>634</v>
      </c>
      <c r="H1" s="3" t="s">
        <v>640</v>
      </c>
      <c r="I1" s="3" t="s">
        <v>654</v>
      </c>
      <c r="J1" s="3" t="s">
        <v>4081</v>
      </c>
      <c r="K1" s="3" t="s">
        <v>656</v>
      </c>
      <c r="L1" s="3" t="s">
        <v>500</v>
      </c>
      <c r="M1" s="3" t="s">
        <v>501</v>
      </c>
      <c r="N1" s="49" t="s">
        <v>3911</v>
      </c>
      <c r="P1" s="27" t="s">
        <v>2927</v>
      </c>
      <c r="Q1" s="27" t="s">
        <v>2928</v>
      </c>
      <c r="R1" s="28" t="s">
        <v>2755</v>
      </c>
      <c r="S1" s="29" t="s">
        <v>2874</v>
      </c>
      <c r="T1" s="29" t="s">
        <v>4983</v>
      </c>
      <c r="V1" s="47" t="s">
        <v>4244</v>
      </c>
      <c r="W1" s="132">
        <f>COUNTIF(J2:J18,"Yes")</f>
        <v>17</v>
      </c>
      <c r="X1" s="47" t="s">
        <v>4245</v>
      </c>
      <c r="Y1" s="132">
        <f>COUNTIFS(J2:J18,"Yes",L2:L18,"&lt;&gt;"&amp;"")</f>
        <v>2</v>
      </c>
      <c r="Z1" s="47" t="s">
        <v>4246</v>
      </c>
      <c r="AA1" s="133">
        <f>Y1/W1</f>
        <v>0.11764705882352941</v>
      </c>
    </row>
    <row r="2" spans="1:27" x14ac:dyDescent="0.45">
      <c r="A2" s="219" t="s">
        <v>2884</v>
      </c>
      <c r="B2" s="219" t="s">
        <v>2907</v>
      </c>
      <c r="C2" s="219" t="s">
        <v>2906</v>
      </c>
      <c r="D2" s="219" t="s">
        <v>2876</v>
      </c>
      <c r="E2" s="218" t="s">
        <v>2892</v>
      </c>
      <c r="F2" s="30"/>
      <c r="G2" s="30"/>
      <c r="H2" s="30"/>
      <c r="I2" s="30"/>
      <c r="J2" s="30" t="s">
        <v>4241</v>
      </c>
      <c r="K2" s="17"/>
      <c r="L2" s="17"/>
      <c r="M2" s="17"/>
      <c r="N2" s="17"/>
    </row>
    <row r="3" spans="1:27" x14ac:dyDescent="0.45">
      <c r="A3" s="219" t="s">
        <v>2885</v>
      </c>
      <c r="B3" s="219" t="s">
        <v>2909</v>
      </c>
      <c r="C3" s="219" t="s">
        <v>2908</v>
      </c>
      <c r="D3" s="219" t="s">
        <v>2876</v>
      </c>
      <c r="E3" s="218" t="s">
        <v>2892</v>
      </c>
      <c r="F3" s="30"/>
      <c r="G3" s="30"/>
      <c r="H3" s="30"/>
      <c r="I3" s="30"/>
      <c r="J3" s="30" t="s">
        <v>4241</v>
      </c>
      <c r="K3" s="17"/>
      <c r="L3" s="17"/>
      <c r="M3" s="17"/>
      <c r="N3" s="17"/>
    </row>
    <row r="4" spans="1:27" x14ac:dyDescent="0.45">
      <c r="A4" s="220" t="s">
        <v>2837</v>
      </c>
      <c r="B4" s="219" t="s">
        <v>2878</v>
      </c>
      <c r="C4" s="219" t="s">
        <v>2877</v>
      </c>
      <c r="D4" s="219" t="s">
        <v>2876</v>
      </c>
      <c r="E4" s="218" t="s">
        <v>2892</v>
      </c>
      <c r="F4" s="30"/>
      <c r="G4" s="30"/>
      <c r="H4" s="30"/>
      <c r="I4" s="30"/>
      <c r="J4" s="30" t="s">
        <v>4241</v>
      </c>
      <c r="K4" s="17"/>
      <c r="L4" s="17"/>
      <c r="M4" s="17"/>
      <c r="N4" s="17"/>
    </row>
    <row r="5" spans="1:27" x14ac:dyDescent="0.45">
      <c r="A5" s="219" t="s">
        <v>2886</v>
      </c>
      <c r="B5" s="219" t="s">
        <v>2880</v>
      </c>
      <c r="C5" s="219" t="s">
        <v>2879</v>
      </c>
      <c r="D5" s="219" t="s">
        <v>2910</v>
      </c>
      <c r="E5" s="218" t="s">
        <v>2892</v>
      </c>
      <c r="F5" s="30"/>
      <c r="G5" s="30"/>
      <c r="H5" s="30"/>
      <c r="I5" s="30"/>
      <c r="J5" s="30" t="s">
        <v>4241</v>
      </c>
      <c r="K5" s="17"/>
      <c r="L5" s="17"/>
      <c r="M5" s="17"/>
      <c r="N5" s="17"/>
    </row>
    <row r="6" spans="1:27" x14ac:dyDescent="0.45">
      <c r="A6" s="219" t="s">
        <v>2887</v>
      </c>
      <c r="B6" s="219" t="s">
        <v>2881</v>
      </c>
      <c r="C6" s="219" t="s">
        <v>2911</v>
      </c>
      <c r="D6" s="219" t="s">
        <v>2844</v>
      </c>
      <c r="E6" s="218" t="s">
        <v>2892</v>
      </c>
      <c r="F6" s="30"/>
      <c r="G6" s="30"/>
      <c r="H6" s="30"/>
      <c r="I6" s="30"/>
      <c r="J6" s="30" t="s">
        <v>4241</v>
      </c>
      <c r="K6" s="17"/>
      <c r="L6" s="17"/>
      <c r="M6" s="17"/>
      <c r="N6" s="17"/>
    </row>
    <row r="7" spans="1:27" x14ac:dyDescent="0.45">
      <c r="A7" s="219" t="s">
        <v>2913</v>
      </c>
      <c r="B7" s="219" t="s">
        <v>2915</v>
      </c>
      <c r="C7" s="219" t="s">
        <v>2914</v>
      </c>
      <c r="D7" s="219" t="s">
        <v>2844</v>
      </c>
      <c r="E7" s="218" t="s">
        <v>2892</v>
      </c>
      <c r="F7" s="30"/>
      <c r="G7" s="30"/>
      <c r="H7" s="30"/>
      <c r="I7" s="30"/>
      <c r="J7" s="30" t="s">
        <v>4241</v>
      </c>
      <c r="K7" s="17"/>
      <c r="L7" s="17"/>
      <c r="M7" s="17"/>
      <c r="N7" s="17"/>
    </row>
    <row r="8" spans="1:27" x14ac:dyDescent="0.45">
      <c r="A8" s="219" t="s">
        <v>2888</v>
      </c>
      <c r="B8" s="219" t="s">
        <v>2881</v>
      </c>
      <c r="C8" s="219" t="s">
        <v>2911</v>
      </c>
      <c r="D8" s="219" t="s">
        <v>2844</v>
      </c>
      <c r="E8" s="218" t="s">
        <v>2892</v>
      </c>
      <c r="F8" s="30"/>
      <c r="G8" s="30"/>
      <c r="H8" s="30"/>
      <c r="I8" s="30"/>
      <c r="J8" s="30" t="s">
        <v>4241</v>
      </c>
      <c r="K8" s="17"/>
      <c r="L8" s="17"/>
      <c r="M8" s="17"/>
      <c r="N8" s="17"/>
    </row>
    <row r="9" spans="1:27" x14ac:dyDescent="0.45">
      <c r="A9" s="219" t="s">
        <v>2889</v>
      </c>
      <c r="B9" s="219" t="s">
        <v>2915</v>
      </c>
      <c r="C9" s="219" t="s">
        <v>2914</v>
      </c>
      <c r="D9" s="219" t="s">
        <v>2844</v>
      </c>
      <c r="E9" s="218" t="s">
        <v>2892</v>
      </c>
      <c r="F9" s="30"/>
      <c r="G9" s="30"/>
      <c r="H9" s="30"/>
      <c r="I9" s="30"/>
      <c r="J9" s="30" t="s">
        <v>4241</v>
      </c>
      <c r="K9" s="17"/>
      <c r="L9" s="17"/>
      <c r="M9" s="17"/>
      <c r="N9" s="17"/>
    </row>
    <row r="10" spans="1:27" x14ac:dyDescent="0.45">
      <c r="A10" s="219" t="s">
        <v>2916</v>
      </c>
      <c r="B10" s="219" t="s">
        <v>2883</v>
      </c>
      <c r="C10" s="219" t="s">
        <v>2882</v>
      </c>
      <c r="D10" s="219" t="s">
        <v>2917</v>
      </c>
      <c r="E10" s="218" t="s">
        <v>2892</v>
      </c>
      <c r="F10" s="30"/>
      <c r="G10" s="30"/>
      <c r="H10" s="30"/>
      <c r="I10" s="30"/>
      <c r="J10" s="30" t="s">
        <v>4241</v>
      </c>
      <c r="K10" s="17"/>
      <c r="L10" s="17"/>
      <c r="M10" s="17"/>
      <c r="N10" s="17"/>
    </row>
    <row r="11" spans="1:27" x14ac:dyDescent="0.45">
      <c r="A11" s="219" t="s">
        <v>2890</v>
      </c>
      <c r="B11" s="219" t="s">
        <v>2918</v>
      </c>
      <c r="C11" s="219" t="s">
        <v>2882</v>
      </c>
      <c r="D11" s="219" t="s">
        <v>2917</v>
      </c>
      <c r="E11" s="218" t="s">
        <v>2892</v>
      </c>
      <c r="F11" s="30"/>
      <c r="G11" s="30"/>
      <c r="H11" s="30"/>
      <c r="I11" s="30"/>
      <c r="J11" s="30" t="s">
        <v>4241</v>
      </c>
      <c r="K11" s="17"/>
      <c r="L11" s="17"/>
      <c r="M11" s="17"/>
      <c r="N11" s="17"/>
    </row>
    <row r="12" spans="1:27" x14ac:dyDescent="0.45">
      <c r="A12" s="219" t="s">
        <v>2891</v>
      </c>
      <c r="B12" s="219" t="s">
        <v>2919</v>
      </c>
      <c r="C12" s="219" t="s">
        <v>2920</v>
      </c>
      <c r="D12" s="219" t="s">
        <v>2921</v>
      </c>
      <c r="E12" s="218" t="s">
        <v>2892</v>
      </c>
      <c r="F12" s="30"/>
      <c r="G12" s="30"/>
      <c r="H12" s="30"/>
      <c r="I12" s="30"/>
      <c r="J12" s="30" t="s">
        <v>4241</v>
      </c>
      <c r="K12" s="17"/>
      <c r="L12" s="17"/>
      <c r="M12" s="17"/>
      <c r="N12" s="17"/>
    </row>
    <row r="13" spans="1:27" x14ac:dyDescent="0.45">
      <c r="A13" s="219" t="s">
        <v>2902</v>
      </c>
      <c r="B13" s="219" t="s">
        <v>2895</v>
      </c>
      <c r="C13" s="219" t="s">
        <v>2894</v>
      </c>
      <c r="D13" s="219" t="s">
        <v>2893</v>
      </c>
      <c r="E13" s="218" t="s">
        <v>2922</v>
      </c>
      <c r="F13" s="30"/>
      <c r="G13" s="30"/>
      <c r="H13" s="30"/>
      <c r="I13" s="30"/>
      <c r="J13" s="30" t="s">
        <v>4241</v>
      </c>
      <c r="K13" s="17"/>
      <c r="L13" s="17"/>
      <c r="M13" s="17"/>
      <c r="N13" s="17"/>
    </row>
    <row r="14" spans="1:27" x14ac:dyDescent="0.45">
      <c r="A14" s="219" t="s">
        <v>2903</v>
      </c>
      <c r="B14" s="219" t="s">
        <v>2897</v>
      </c>
      <c r="C14" s="219" t="s">
        <v>2896</v>
      </c>
      <c r="D14" s="219" t="s">
        <v>2923</v>
      </c>
      <c r="E14" s="218" t="s">
        <v>2922</v>
      </c>
      <c r="F14" s="30"/>
      <c r="G14" s="30"/>
      <c r="H14" s="30"/>
      <c r="I14" s="30"/>
      <c r="J14" s="30" t="s">
        <v>4241</v>
      </c>
      <c r="K14" s="17"/>
      <c r="L14" s="17"/>
      <c r="M14" s="17"/>
      <c r="N14" s="17"/>
    </row>
    <row r="15" spans="1:27" x14ac:dyDescent="0.45">
      <c r="A15" s="222" t="s">
        <v>2837</v>
      </c>
      <c r="B15" s="222" t="s">
        <v>2837</v>
      </c>
      <c r="C15" s="221" t="s">
        <v>2924</v>
      </c>
      <c r="D15" s="221" t="s">
        <v>2898</v>
      </c>
      <c r="E15" s="218" t="s">
        <v>2922</v>
      </c>
      <c r="F15" s="30"/>
      <c r="G15" s="30"/>
      <c r="H15" s="30"/>
      <c r="I15" s="30"/>
      <c r="J15" s="30" t="s">
        <v>4241</v>
      </c>
      <c r="K15" s="17"/>
      <c r="L15" s="17" t="s">
        <v>3892</v>
      </c>
      <c r="M15" s="17">
        <v>2013</v>
      </c>
      <c r="N15" s="17" t="s">
        <v>3934</v>
      </c>
    </row>
    <row r="16" spans="1:27" x14ac:dyDescent="0.45">
      <c r="A16" s="219" t="s">
        <v>2904</v>
      </c>
      <c r="B16" s="219" t="s">
        <v>2900</v>
      </c>
      <c r="C16" s="219" t="s">
        <v>2899</v>
      </c>
      <c r="D16" s="219" t="s">
        <v>2898</v>
      </c>
      <c r="E16" s="218" t="s">
        <v>2922</v>
      </c>
      <c r="F16" s="30"/>
      <c r="G16" s="30"/>
      <c r="H16" s="30"/>
      <c r="I16" s="30"/>
      <c r="J16" s="30" t="s">
        <v>4241</v>
      </c>
      <c r="K16" s="17"/>
      <c r="L16" s="17"/>
      <c r="M16" s="17"/>
      <c r="N16" s="17"/>
    </row>
    <row r="17" spans="1:14" x14ac:dyDescent="0.45">
      <c r="A17" s="219" t="s">
        <v>2905</v>
      </c>
      <c r="B17" s="219" t="s">
        <v>2901</v>
      </c>
      <c r="C17" s="219" t="s">
        <v>2926</v>
      </c>
      <c r="D17" s="219" t="s">
        <v>2925</v>
      </c>
      <c r="E17" s="218" t="s">
        <v>2922</v>
      </c>
      <c r="F17" s="30" t="s">
        <v>2912</v>
      </c>
      <c r="G17" s="30"/>
      <c r="H17" s="30"/>
      <c r="I17" s="30"/>
      <c r="J17" s="30" t="s">
        <v>4241</v>
      </c>
      <c r="K17" s="17"/>
      <c r="L17" s="17"/>
      <c r="M17" s="17"/>
      <c r="N17" s="17"/>
    </row>
    <row r="18" spans="1:14" x14ac:dyDescent="0.45">
      <c r="A18" s="81" t="s">
        <v>4889</v>
      </c>
      <c r="B18" s="81" t="s">
        <v>4887</v>
      </c>
      <c r="C18" s="81" t="s">
        <v>2926</v>
      </c>
      <c r="D18" s="81" t="s">
        <v>4886</v>
      </c>
      <c r="E18" s="139" t="s">
        <v>2922</v>
      </c>
      <c r="F18" s="30"/>
      <c r="G18" s="30"/>
      <c r="H18" s="30"/>
      <c r="I18" s="30"/>
      <c r="J18" s="30" t="s">
        <v>4241</v>
      </c>
      <c r="K18" s="17"/>
      <c r="L18" s="17" t="s">
        <v>3896</v>
      </c>
      <c r="M18" s="17">
        <v>2017</v>
      </c>
      <c r="N18" s="17" t="s">
        <v>4890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Z513"/>
  <sheetViews>
    <sheetView zoomScale="95" zoomScaleNormal="100" workbookViewId="0">
      <pane xSplit="3" ySplit="1" topLeftCell="I45" activePane="bottomRight" state="frozen"/>
      <selection pane="topRight" activeCell="E1" sqref="E1"/>
      <selection pane="bottomLeft" activeCell="A2" sqref="A2"/>
      <selection pane="bottomRight" activeCell="N58" sqref="N58"/>
    </sheetView>
  </sheetViews>
  <sheetFormatPr defaultRowHeight="14.25" x14ac:dyDescent="0.45"/>
  <cols>
    <col min="1" max="1" width="33.53125" style="26" customWidth="1"/>
    <col min="2" max="2" width="21.19921875" style="26" customWidth="1"/>
    <col min="3" max="3" width="25.9296875" style="26" customWidth="1"/>
    <col min="4" max="10" width="18.06640625" style="26" customWidth="1"/>
    <col min="11" max="11" width="12.33203125" style="26" customWidth="1"/>
    <col min="12" max="12" width="28.86328125" style="86" customWidth="1"/>
    <col min="13" max="13" width="11.265625" style="26" customWidth="1"/>
    <col min="14" max="14" width="6.6640625" style="26" customWidth="1"/>
    <col min="15" max="15" width="74.265625" style="86" customWidth="1"/>
    <col min="16" max="16" width="9.06640625" style="26"/>
    <col min="17" max="17" width="21.6640625" style="26" customWidth="1"/>
    <col min="18" max="18" width="18.1328125" style="26" customWidth="1"/>
    <col min="19" max="19" width="30.73046875" style="26" customWidth="1"/>
    <col min="20" max="20" width="9.06640625" style="26"/>
    <col min="21" max="21" width="21.3984375" style="26" customWidth="1"/>
    <col min="22" max="22" width="9.06640625" style="26"/>
    <col min="23" max="23" width="43.59765625" style="26" customWidth="1"/>
    <col min="24" max="24" width="9.06640625" style="26"/>
    <col min="25" max="25" width="34.6640625" style="26" customWidth="1"/>
    <col min="26" max="16384" width="9.06640625" style="26"/>
  </cols>
  <sheetData>
    <row r="1" spans="1:26" s="2" customFormat="1" x14ac:dyDescent="0.45">
      <c r="A1" s="1" t="s">
        <v>580</v>
      </c>
      <c r="B1" s="1" t="s">
        <v>581</v>
      </c>
      <c r="C1" s="3" t="s">
        <v>444</v>
      </c>
      <c r="D1" s="1" t="s">
        <v>582</v>
      </c>
      <c r="E1" s="1" t="s">
        <v>583</v>
      </c>
      <c r="F1" s="1" t="s">
        <v>584</v>
      </c>
      <c r="G1" s="1" t="s">
        <v>655</v>
      </c>
      <c r="H1" s="1" t="s">
        <v>634</v>
      </c>
      <c r="I1" s="1" t="s">
        <v>640</v>
      </c>
      <c r="J1" s="3" t="s">
        <v>654</v>
      </c>
      <c r="K1" s="1" t="s">
        <v>4081</v>
      </c>
      <c r="L1" s="85" t="s">
        <v>656</v>
      </c>
      <c r="M1" s="5" t="s">
        <v>3875</v>
      </c>
      <c r="N1" s="5" t="s">
        <v>501</v>
      </c>
      <c r="O1" s="85" t="s">
        <v>3911</v>
      </c>
      <c r="Q1" s="27" t="s">
        <v>2753</v>
      </c>
      <c r="R1" s="27" t="s">
        <v>2754</v>
      </c>
      <c r="S1" s="28" t="s">
        <v>2755</v>
      </c>
      <c r="U1" s="47" t="s">
        <v>4244</v>
      </c>
      <c r="V1" s="72">
        <f>COUNTIF(K2:K291,"Yes")</f>
        <v>278</v>
      </c>
      <c r="W1" s="10" t="s">
        <v>4245</v>
      </c>
      <c r="X1" s="72">
        <f>COUNTIFS(K2:K291,"Yes",M2:M291,"&lt;&gt;"&amp;"")</f>
        <v>251</v>
      </c>
      <c r="Y1" s="10" t="s">
        <v>4246</v>
      </c>
      <c r="Z1" s="77">
        <f>X1/V1</f>
        <v>0.90287769784172667</v>
      </c>
    </row>
    <row r="2" spans="1:26" s="2" customFormat="1" x14ac:dyDescent="0.45">
      <c r="A2" s="109" t="s">
        <v>386</v>
      </c>
      <c r="B2" s="111" t="s">
        <v>386</v>
      </c>
      <c r="C2" s="98" t="s">
        <v>411</v>
      </c>
      <c r="D2" s="112" t="s">
        <v>512</v>
      </c>
      <c r="E2" s="112" t="s">
        <v>517</v>
      </c>
      <c r="F2" s="112" t="s">
        <v>550</v>
      </c>
      <c r="G2" s="112"/>
      <c r="H2" s="112"/>
      <c r="I2" s="112"/>
      <c r="J2" s="112"/>
      <c r="K2" s="19" t="s">
        <v>4243</v>
      </c>
      <c r="L2" s="97" t="s">
        <v>689</v>
      </c>
      <c r="M2" s="17"/>
      <c r="N2" s="17"/>
      <c r="O2" s="97"/>
    </row>
    <row r="3" spans="1:26" s="2" customFormat="1" x14ac:dyDescent="0.45">
      <c r="A3" s="35" t="s">
        <v>453</v>
      </c>
      <c r="B3" s="20" t="s">
        <v>454</v>
      </c>
      <c r="C3" s="98" t="s">
        <v>417</v>
      </c>
      <c r="D3" s="93" t="s">
        <v>512</v>
      </c>
      <c r="E3" s="93" t="s">
        <v>517</v>
      </c>
      <c r="F3" s="93" t="s">
        <v>525</v>
      </c>
      <c r="G3" s="93" t="s">
        <v>585</v>
      </c>
      <c r="H3" s="93" t="s">
        <v>380</v>
      </c>
      <c r="I3" s="93"/>
      <c r="J3" s="93" t="s">
        <v>653</v>
      </c>
      <c r="K3" s="20" t="s">
        <v>4241</v>
      </c>
      <c r="L3" s="97"/>
      <c r="M3" s="17" t="s">
        <v>3892</v>
      </c>
      <c r="N3" s="17">
        <v>1979</v>
      </c>
      <c r="O3" s="97" t="s">
        <v>4423</v>
      </c>
    </row>
    <row r="4" spans="1:26" s="2" customFormat="1" x14ac:dyDescent="0.45">
      <c r="A4" s="37" t="s">
        <v>163</v>
      </c>
      <c r="B4" s="37" t="s">
        <v>164</v>
      </c>
      <c r="C4" s="92" t="s">
        <v>1</v>
      </c>
      <c r="D4" s="93" t="s">
        <v>512</v>
      </c>
      <c r="E4" s="93" t="s">
        <v>538</v>
      </c>
      <c r="F4" s="93" t="s">
        <v>539</v>
      </c>
      <c r="G4" s="93" t="s">
        <v>603</v>
      </c>
      <c r="H4" s="93" t="s">
        <v>636</v>
      </c>
      <c r="I4" s="93"/>
      <c r="J4" s="93" t="s">
        <v>653</v>
      </c>
      <c r="K4" s="20" t="s">
        <v>4241</v>
      </c>
      <c r="L4" s="95"/>
      <c r="M4" s="101"/>
      <c r="N4" s="101"/>
      <c r="O4" s="87"/>
    </row>
    <row r="5" spans="1:26" s="2" customFormat="1" x14ac:dyDescent="0.45">
      <c r="A5" s="91" t="s">
        <v>334</v>
      </c>
      <c r="B5" s="91" t="s">
        <v>335</v>
      </c>
      <c r="C5" s="92" t="s">
        <v>118</v>
      </c>
      <c r="D5" s="93" t="s">
        <v>512</v>
      </c>
      <c r="E5" s="93" t="s">
        <v>513</v>
      </c>
      <c r="F5" s="93" t="s">
        <v>526</v>
      </c>
      <c r="G5" s="93" t="s">
        <v>591</v>
      </c>
      <c r="H5" s="93" t="s">
        <v>380</v>
      </c>
      <c r="I5" s="93"/>
      <c r="J5" s="93" t="s">
        <v>653</v>
      </c>
      <c r="K5" s="20" t="s">
        <v>4241</v>
      </c>
      <c r="L5" s="95" t="s">
        <v>4274</v>
      </c>
      <c r="M5" s="96" t="s">
        <v>3900</v>
      </c>
      <c r="N5" s="96">
        <v>2018</v>
      </c>
      <c r="O5" s="97" t="s">
        <v>4275</v>
      </c>
    </row>
    <row r="6" spans="1:26" s="2" customFormat="1" x14ac:dyDescent="0.45">
      <c r="A6" s="68" t="s">
        <v>456</v>
      </c>
      <c r="B6" s="20" t="s">
        <v>335</v>
      </c>
      <c r="C6" s="106" t="s">
        <v>440</v>
      </c>
      <c r="D6" s="93" t="s">
        <v>512</v>
      </c>
      <c r="E6" s="93" t="s">
        <v>513</v>
      </c>
      <c r="F6" s="93" t="s">
        <v>526</v>
      </c>
      <c r="G6" s="93" t="s">
        <v>592</v>
      </c>
      <c r="H6" s="93" t="s">
        <v>380</v>
      </c>
      <c r="I6" s="93"/>
      <c r="J6" s="93" t="s">
        <v>653</v>
      </c>
      <c r="K6" s="20" t="s">
        <v>4241</v>
      </c>
      <c r="L6" s="97"/>
      <c r="M6" s="17" t="s">
        <v>3894</v>
      </c>
      <c r="N6" s="17">
        <v>2017</v>
      </c>
      <c r="O6" s="97" t="s">
        <v>4343</v>
      </c>
    </row>
    <row r="7" spans="1:26" s="2" customFormat="1" x14ac:dyDescent="0.45">
      <c r="A7" s="35" t="s">
        <v>491</v>
      </c>
      <c r="B7" s="37" t="s">
        <v>335</v>
      </c>
      <c r="C7" s="98" t="s">
        <v>439</v>
      </c>
      <c r="D7" s="93" t="s">
        <v>512</v>
      </c>
      <c r="E7" s="93" t="s">
        <v>513</v>
      </c>
      <c r="F7" s="93" t="s">
        <v>526</v>
      </c>
      <c r="G7" s="93" t="s">
        <v>598</v>
      </c>
      <c r="H7" s="93" t="s">
        <v>380</v>
      </c>
      <c r="I7" s="93"/>
      <c r="J7" s="93" t="s">
        <v>653</v>
      </c>
      <c r="K7" s="20" t="s">
        <v>4241</v>
      </c>
      <c r="L7" s="97"/>
      <c r="M7" s="101" t="s">
        <v>3898</v>
      </c>
      <c r="N7" s="101">
        <v>1978</v>
      </c>
      <c r="O7" s="87" t="s">
        <v>4424</v>
      </c>
    </row>
    <row r="8" spans="1:26" s="2" customFormat="1" x14ac:dyDescent="0.45">
      <c r="A8" s="35" t="s">
        <v>477</v>
      </c>
      <c r="B8" s="37" t="s">
        <v>4405</v>
      </c>
      <c r="C8" s="98" t="s">
        <v>4406</v>
      </c>
      <c r="D8" s="93" t="s">
        <v>512</v>
      </c>
      <c r="E8" s="93" t="s">
        <v>513</v>
      </c>
      <c r="F8" s="93" t="s">
        <v>546</v>
      </c>
      <c r="G8" s="93" t="s">
        <v>602</v>
      </c>
      <c r="H8" s="93" t="s">
        <v>380</v>
      </c>
      <c r="I8" s="93"/>
      <c r="J8" s="93" t="s">
        <v>653</v>
      </c>
      <c r="K8" s="20" t="s">
        <v>4241</v>
      </c>
      <c r="L8" s="97"/>
      <c r="M8" s="101" t="s">
        <v>3896</v>
      </c>
      <c r="N8" s="101">
        <v>2010</v>
      </c>
      <c r="O8" s="87" t="s">
        <v>4403</v>
      </c>
    </row>
    <row r="9" spans="1:26" s="2" customFormat="1" x14ac:dyDescent="0.45">
      <c r="A9" s="35" t="s">
        <v>383</v>
      </c>
      <c r="B9" s="103" t="s">
        <v>383</v>
      </c>
      <c r="C9" s="98" t="s">
        <v>387</v>
      </c>
      <c r="D9" s="93" t="s">
        <v>512</v>
      </c>
      <c r="E9" s="93" t="s">
        <v>527</v>
      </c>
      <c r="F9" s="93" t="s">
        <v>528</v>
      </c>
      <c r="G9" s="93" t="s">
        <v>613</v>
      </c>
      <c r="H9" s="93" t="s">
        <v>636</v>
      </c>
      <c r="I9" s="93"/>
      <c r="J9" s="93" t="s">
        <v>653</v>
      </c>
      <c r="K9" s="20" t="s">
        <v>4241</v>
      </c>
      <c r="L9" s="97"/>
      <c r="M9" s="17" t="s">
        <v>3899</v>
      </c>
      <c r="N9" s="17">
        <v>2017</v>
      </c>
      <c r="O9" s="97" t="s">
        <v>4333</v>
      </c>
    </row>
    <row r="10" spans="1:26" s="2" customFormat="1" x14ac:dyDescent="0.45">
      <c r="A10" s="91" t="s">
        <v>156</v>
      </c>
      <c r="B10" s="83" t="s">
        <v>156</v>
      </c>
      <c r="C10" s="92" t="s">
        <v>23</v>
      </c>
      <c r="D10" s="93" t="s">
        <v>512</v>
      </c>
      <c r="E10" s="93" t="s">
        <v>527</v>
      </c>
      <c r="F10" s="93" t="s">
        <v>528</v>
      </c>
      <c r="G10" s="93" t="s">
        <v>592</v>
      </c>
      <c r="H10" s="93" t="s">
        <v>380</v>
      </c>
      <c r="I10" s="93"/>
      <c r="J10" s="93" t="s">
        <v>653</v>
      </c>
      <c r="K10" s="20" t="s">
        <v>4241</v>
      </c>
      <c r="L10" s="95"/>
      <c r="M10" s="96" t="s">
        <v>3893</v>
      </c>
      <c r="N10" s="96">
        <v>2018</v>
      </c>
      <c r="O10" s="97" t="s">
        <v>5061</v>
      </c>
    </row>
    <row r="11" spans="1:26" s="2" customFormat="1" x14ac:dyDescent="0.45">
      <c r="A11" s="35" t="s">
        <v>472</v>
      </c>
      <c r="B11" s="20" t="s">
        <v>473</v>
      </c>
      <c r="C11" s="98" t="s">
        <v>437</v>
      </c>
      <c r="D11" s="93" t="s">
        <v>512</v>
      </c>
      <c r="E11" s="93" t="s">
        <v>513</v>
      </c>
      <c r="F11" s="93" t="s">
        <v>568</v>
      </c>
      <c r="G11" s="93" t="s">
        <v>592</v>
      </c>
      <c r="H11" s="93" t="s">
        <v>380</v>
      </c>
      <c r="I11" s="93"/>
      <c r="J11" s="93" t="s">
        <v>653</v>
      </c>
      <c r="K11" s="20" t="s">
        <v>4241</v>
      </c>
      <c r="L11" s="97"/>
      <c r="M11" s="17" t="s">
        <v>3894</v>
      </c>
      <c r="N11" s="17">
        <v>2007</v>
      </c>
      <c r="O11" s="97" t="s">
        <v>4283</v>
      </c>
    </row>
    <row r="12" spans="1:26" s="2" customFormat="1" x14ac:dyDescent="0.45">
      <c r="A12" s="35" t="s">
        <v>342</v>
      </c>
      <c r="B12" s="37" t="s">
        <v>473</v>
      </c>
      <c r="C12" s="98" t="s">
        <v>438</v>
      </c>
      <c r="D12" s="93" t="s">
        <v>512</v>
      </c>
      <c r="E12" s="93" t="s">
        <v>513</v>
      </c>
      <c r="F12" s="93" t="s">
        <v>541</v>
      </c>
      <c r="G12" s="93" t="s">
        <v>630</v>
      </c>
      <c r="H12" s="93" t="s">
        <v>380</v>
      </c>
      <c r="I12" s="93"/>
      <c r="J12" s="93" t="s">
        <v>653</v>
      </c>
      <c r="K12" s="20" t="s">
        <v>4241</v>
      </c>
      <c r="L12" s="97"/>
      <c r="M12" s="101" t="s">
        <v>3897</v>
      </c>
      <c r="N12" s="101">
        <v>1963</v>
      </c>
      <c r="O12" s="87" t="s">
        <v>4444</v>
      </c>
    </row>
    <row r="13" spans="1:26" s="2" customFormat="1" x14ac:dyDescent="0.45">
      <c r="A13" s="91" t="s">
        <v>157</v>
      </c>
      <c r="B13" s="83" t="s">
        <v>157</v>
      </c>
      <c r="C13" s="92" t="s">
        <v>24</v>
      </c>
      <c r="D13" s="93" t="s">
        <v>512</v>
      </c>
      <c r="E13" s="93" t="s">
        <v>513</v>
      </c>
      <c r="F13" s="93" t="s">
        <v>572</v>
      </c>
      <c r="G13" s="93" t="s">
        <v>598</v>
      </c>
      <c r="H13" s="93" t="s">
        <v>380</v>
      </c>
      <c r="I13" s="93"/>
      <c r="J13" s="93" t="s">
        <v>653</v>
      </c>
      <c r="K13" s="20" t="s">
        <v>4241</v>
      </c>
      <c r="L13" s="95" t="s">
        <v>4269</v>
      </c>
      <c r="M13" s="96" t="s">
        <v>3900</v>
      </c>
      <c r="N13" s="96">
        <v>2018</v>
      </c>
      <c r="O13" s="97" t="s">
        <v>4283</v>
      </c>
    </row>
    <row r="14" spans="1:26" s="2" customFormat="1" x14ac:dyDescent="0.45">
      <c r="A14" s="91" t="s">
        <v>158</v>
      </c>
      <c r="B14" s="83" t="s">
        <v>158</v>
      </c>
      <c r="C14" s="92" t="s">
        <v>27</v>
      </c>
      <c r="D14" s="93" t="s">
        <v>512</v>
      </c>
      <c r="E14" s="93" t="s">
        <v>527</v>
      </c>
      <c r="F14" s="93" t="s">
        <v>528</v>
      </c>
      <c r="G14" s="93" t="s">
        <v>598</v>
      </c>
      <c r="H14" s="93" t="s">
        <v>380</v>
      </c>
      <c r="I14" s="93"/>
      <c r="J14" s="93" t="s">
        <v>653</v>
      </c>
      <c r="K14" s="20" t="s">
        <v>4241</v>
      </c>
      <c r="L14" s="95" t="s">
        <v>4348</v>
      </c>
      <c r="M14" s="96" t="s">
        <v>3900</v>
      </c>
      <c r="N14" s="96">
        <v>2017</v>
      </c>
      <c r="O14" s="97" t="s">
        <v>4346</v>
      </c>
    </row>
    <row r="15" spans="1:26" s="2" customFormat="1" x14ac:dyDescent="0.45">
      <c r="A15" s="91" t="s">
        <v>4337</v>
      </c>
      <c r="B15" s="89" t="s">
        <v>4338</v>
      </c>
      <c r="C15" s="92" t="s">
        <v>4339</v>
      </c>
      <c r="D15" s="93" t="s">
        <v>512</v>
      </c>
      <c r="E15" s="93" t="s">
        <v>513</v>
      </c>
      <c r="F15" s="93" t="s">
        <v>4340</v>
      </c>
      <c r="G15" s="93" t="s">
        <v>592</v>
      </c>
      <c r="H15" s="93" t="s">
        <v>380</v>
      </c>
      <c r="I15" s="93"/>
      <c r="J15" s="93" t="s">
        <v>653</v>
      </c>
      <c r="K15" s="20" t="s">
        <v>4241</v>
      </c>
      <c r="L15" s="95"/>
      <c r="M15" s="96" t="s">
        <v>3894</v>
      </c>
      <c r="N15" s="96">
        <v>2017</v>
      </c>
      <c r="O15" s="97" t="s">
        <v>4341</v>
      </c>
    </row>
    <row r="16" spans="1:26" s="2" customFormat="1" x14ac:dyDescent="0.45">
      <c r="A16" s="91" t="s">
        <v>181</v>
      </c>
      <c r="B16" s="91" t="s">
        <v>182</v>
      </c>
      <c r="C16" s="92" t="s">
        <v>11</v>
      </c>
      <c r="D16" s="93" t="s">
        <v>512</v>
      </c>
      <c r="E16" s="93" t="s">
        <v>513</v>
      </c>
      <c r="F16" s="93" t="s">
        <v>571</v>
      </c>
      <c r="G16" s="93" t="s">
        <v>592</v>
      </c>
      <c r="H16" s="93" t="s">
        <v>380</v>
      </c>
      <c r="I16" s="93"/>
      <c r="J16" s="93" t="s">
        <v>653</v>
      </c>
      <c r="K16" s="20" t="s">
        <v>4241</v>
      </c>
      <c r="L16" s="95"/>
      <c r="M16" s="96" t="s">
        <v>3889</v>
      </c>
      <c r="N16" s="96">
        <v>2018</v>
      </c>
      <c r="O16" s="97" t="s">
        <v>3906</v>
      </c>
    </row>
    <row r="17" spans="1:15" s="2" customFormat="1" x14ac:dyDescent="0.45">
      <c r="A17" s="35" t="s">
        <v>477</v>
      </c>
      <c r="B17" s="37" t="s">
        <v>182</v>
      </c>
      <c r="C17" s="98" t="s">
        <v>428</v>
      </c>
      <c r="D17" s="93" t="s">
        <v>512</v>
      </c>
      <c r="E17" s="93" t="s">
        <v>513</v>
      </c>
      <c r="F17" s="93" t="s">
        <v>571</v>
      </c>
      <c r="G17" s="93" t="s">
        <v>592</v>
      </c>
      <c r="H17" s="93" t="s">
        <v>380</v>
      </c>
      <c r="I17" s="93"/>
      <c r="J17" s="93" t="s">
        <v>653</v>
      </c>
      <c r="K17" s="20" t="s">
        <v>4241</v>
      </c>
      <c r="L17" s="97"/>
      <c r="M17" s="101" t="s">
        <v>3900</v>
      </c>
      <c r="N17" s="101">
        <v>1970</v>
      </c>
      <c r="O17" s="87" t="s">
        <v>4423</v>
      </c>
    </row>
    <row r="18" spans="1:15" s="2" customFormat="1" ht="26.65" x14ac:dyDescent="0.45">
      <c r="A18" s="91" t="s">
        <v>215</v>
      </c>
      <c r="B18" s="91" t="s">
        <v>182</v>
      </c>
      <c r="C18" s="92" t="s">
        <v>29</v>
      </c>
      <c r="D18" s="93" t="s">
        <v>512</v>
      </c>
      <c r="E18" s="93" t="s">
        <v>513</v>
      </c>
      <c r="F18" s="93" t="s">
        <v>571</v>
      </c>
      <c r="G18" s="93" t="s">
        <v>587</v>
      </c>
      <c r="H18" s="93" t="s">
        <v>380</v>
      </c>
      <c r="I18" s="93"/>
      <c r="J18" s="93" t="s">
        <v>653</v>
      </c>
      <c r="K18" s="20" t="s">
        <v>4241</v>
      </c>
      <c r="L18" s="95"/>
      <c r="M18" s="96" t="s">
        <v>3889</v>
      </c>
      <c r="N18" s="96">
        <v>2018</v>
      </c>
      <c r="O18" s="97" t="s">
        <v>3906</v>
      </c>
    </row>
    <row r="19" spans="1:15" s="2" customFormat="1" x14ac:dyDescent="0.45">
      <c r="A19" s="91" t="s">
        <v>240</v>
      </c>
      <c r="B19" s="91" t="s">
        <v>4368</v>
      </c>
      <c r="C19" s="92" t="s">
        <v>4369</v>
      </c>
      <c r="D19" s="93" t="s">
        <v>512</v>
      </c>
      <c r="E19" s="93" t="s">
        <v>554</v>
      </c>
      <c r="F19" s="93" t="s">
        <v>555</v>
      </c>
      <c r="G19" s="93" t="s">
        <v>597</v>
      </c>
      <c r="H19" s="93" t="s">
        <v>638</v>
      </c>
      <c r="I19" s="93"/>
      <c r="J19" s="93" t="s">
        <v>638</v>
      </c>
      <c r="K19" s="20" t="s">
        <v>4241</v>
      </c>
      <c r="L19" s="95"/>
      <c r="M19" s="96" t="s">
        <v>3891</v>
      </c>
      <c r="N19" s="96">
        <v>2015</v>
      </c>
      <c r="O19" s="97" t="s">
        <v>4370</v>
      </c>
    </row>
    <row r="20" spans="1:15" s="2" customFormat="1" x14ac:dyDescent="0.45">
      <c r="A20" s="91" t="s">
        <v>163</v>
      </c>
      <c r="B20" s="91" t="s">
        <v>166</v>
      </c>
      <c r="C20" s="92" t="s">
        <v>2</v>
      </c>
      <c r="D20" s="93" t="s">
        <v>512</v>
      </c>
      <c r="E20" s="93" t="s">
        <v>531</v>
      </c>
      <c r="F20" s="93" t="s">
        <v>557</v>
      </c>
      <c r="G20" s="93" t="s">
        <v>602</v>
      </c>
      <c r="H20" s="93" t="s">
        <v>380</v>
      </c>
      <c r="I20" s="93"/>
      <c r="J20" s="93" t="s">
        <v>653</v>
      </c>
      <c r="K20" s="20" t="s">
        <v>4241</v>
      </c>
      <c r="L20" s="95"/>
      <c r="M20" s="96" t="s">
        <v>3889</v>
      </c>
      <c r="N20" s="96">
        <v>2018</v>
      </c>
      <c r="O20" s="97" t="s">
        <v>3901</v>
      </c>
    </row>
    <row r="21" spans="1:15" s="2" customFormat="1" x14ac:dyDescent="0.45">
      <c r="A21" s="91" t="s">
        <v>232</v>
      </c>
      <c r="B21" s="91" t="s">
        <v>201</v>
      </c>
      <c r="C21" s="92" t="s">
        <v>43</v>
      </c>
      <c r="D21" s="93" t="s">
        <v>512</v>
      </c>
      <c r="E21" s="93" t="s">
        <v>558</v>
      </c>
      <c r="F21" s="93" t="s">
        <v>570</v>
      </c>
      <c r="G21" s="93" t="s">
        <v>596</v>
      </c>
      <c r="H21" s="93" t="s">
        <v>636</v>
      </c>
      <c r="I21" s="93"/>
      <c r="J21" s="93" t="s">
        <v>653</v>
      </c>
      <c r="K21" s="20" t="s">
        <v>4241</v>
      </c>
      <c r="L21" s="95"/>
      <c r="M21" s="96" t="s">
        <v>3893</v>
      </c>
      <c r="N21" s="96">
        <v>2018</v>
      </c>
      <c r="O21" s="97" t="s">
        <v>5061</v>
      </c>
    </row>
    <row r="22" spans="1:15" s="2" customFormat="1" x14ac:dyDescent="0.45">
      <c r="A22" s="91" t="s">
        <v>305</v>
      </c>
      <c r="B22" s="91" t="s">
        <v>201</v>
      </c>
      <c r="C22" s="92" t="s">
        <v>95</v>
      </c>
      <c r="D22" s="93" t="s">
        <v>512</v>
      </c>
      <c r="E22" s="93" t="s">
        <v>558</v>
      </c>
      <c r="F22" s="93" t="s">
        <v>570</v>
      </c>
      <c r="G22" s="93" t="s">
        <v>598</v>
      </c>
      <c r="H22" s="93" t="s">
        <v>380</v>
      </c>
      <c r="I22" s="93"/>
      <c r="J22" s="93" t="s">
        <v>653</v>
      </c>
      <c r="K22" s="20" t="s">
        <v>4241</v>
      </c>
      <c r="L22" s="117"/>
      <c r="M22" s="96" t="s">
        <v>3893</v>
      </c>
      <c r="N22" s="96">
        <v>2018</v>
      </c>
      <c r="O22" s="97" t="s">
        <v>5061</v>
      </c>
    </row>
    <row r="23" spans="1:15" s="2" customFormat="1" x14ac:dyDescent="0.45">
      <c r="A23" s="37" t="s">
        <v>200</v>
      </c>
      <c r="B23" s="37" t="s">
        <v>201</v>
      </c>
      <c r="C23" s="92" t="s">
        <v>20</v>
      </c>
      <c r="D23" s="93" t="s">
        <v>512</v>
      </c>
      <c r="E23" s="93" t="s">
        <v>558</v>
      </c>
      <c r="F23" s="93" t="s">
        <v>570</v>
      </c>
      <c r="G23" s="93" t="s">
        <v>629</v>
      </c>
      <c r="H23" s="93" t="s">
        <v>319</v>
      </c>
      <c r="I23" s="93"/>
      <c r="J23" s="93" t="s">
        <v>653</v>
      </c>
      <c r="K23" s="20" t="s">
        <v>4241</v>
      </c>
      <c r="L23" s="95"/>
      <c r="M23" s="101" t="s">
        <v>3898</v>
      </c>
      <c r="N23" s="101">
        <v>2018</v>
      </c>
      <c r="O23" s="87" t="s">
        <v>4290</v>
      </c>
    </row>
    <row r="24" spans="1:15" s="2" customFormat="1" x14ac:dyDescent="0.45">
      <c r="A24" s="91" t="s">
        <v>188</v>
      </c>
      <c r="B24" s="91" t="s">
        <v>189</v>
      </c>
      <c r="C24" s="92" t="s">
        <v>14</v>
      </c>
      <c r="D24" s="93" t="s">
        <v>512</v>
      </c>
      <c r="E24" s="93" t="s">
        <v>513</v>
      </c>
      <c r="F24" s="93" t="s">
        <v>526</v>
      </c>
      <c r="G24" s="93" t="s">
        <v>592</v>
      </c>
      <c r="H24" s="93" t="s">
        <v>380</v>
      </c>
      <c r="I24" s="93"/>
      <c r="J24" s="93" t="s">
        <v>653</v>
      </c>
      <c r="K24" s="20" t="s">
        <v>4241</v>
      </c>
      <c r="L24" s="95" t="s">
        <v>4326</v>
      </c>
      <c r="M24" s="96" t="s">
        <v>3891</v>
      </c>
      <c r="N24" s="96">
        <v>2017</v>
      </c>
      <c r="O24" s="97" t="s">
        <v>4317</v>
      </c>
    </row>
    <row r="25" spans="1:15" s="2" customFormat="1" x14ac:dyDescent="0.45">
      <c r="A25" s="37" t="s">
        <v>336</v>
      </c>
      <c r="B25" s="37" t="s">
        <v>337</v>
      </c>
      <c r="C25" s="92" t="s">
        <v>684</v>
      </c>
      <c r="D25" s="93" t="s">
        <v>512</v>
      </c>
      <c r="E25" s="93" t="s">
        <v>531</v>
      </c>
      <c r="F25" s="93" t="s">
        <v>532</v>
      </c>
      <c r="G25" s="93" t="s">
        <v>598</v>
      </c>
      <c r="H25" s="93" t="s">
        <v>380</v>
      </c>
      <c r="I25" s="93"/>
      <c r="J25" s="93" t="s">
        <v>653</v>
      </c>
      <c r="K25" s="20" t="s">
        <v>4241</v>
      </c>
      <c r="L25" s="95"/>
      <c r="M25" s="101" t="s">
        <v>3895</v>
      </c>
      <c r="N25" s="101">
        <v>1969</v>
      </c>
      <c r="O25" s="87" t="s">
        <v>4423</v>
      </c>
    </row>
    <row r="26" spans="1:15" s="2" customFormat="1" x14ac:dyDescent="0.45">
      <c r="A26" s="91" t="s">
        <v>476</v>
      </c>
      <c r="B26" s="91" t="s">
        <v>202</v>
      </c>
      <c r="C26" s="92" t="s">
        <v>21</v>
      </c>
      <c r="D26" s="93" t="s">
        <v>512</v>
      </c>
      <c r="E26" s="93" t="s">
        <v>513</v>
      </c>
      <c r="F26" s="93" t="s">
        <v>548</v>
      </c>
      <c r="G26" s="93" t="s">
        <v>587</v>
      </c>
      <c r="H26" s="93" t="s">
        <v>380</v>
      </c>
      <c r="I26" s="93"/>
      <c r="J26" s="93" t="s">
        <v>653</v>
      </c>
      <c r="K26" s="20" t="s">
        <v>4241</v>
      </c>
      <c r="L26" s="95"/>
      <c r="M26" s="96" t="s">
        <v>3904</v>
      </c>
      <c r="N26" s="96">
        <v>2018</v>
      </c>
      <c r="O26" s="97" t="s">
        <v>3906</v>
      </c>
    </row>
    <row r="27" spans="1:15" s="2" customFormat="1" x14ac:dyDescent="0.45">
      <c r="A27" s="91" t="s">
        <v>319</v>
      </c>
      <c r="B27" s="91" t="s">
        <v>320</v>
      </c>
      <c r="C27" s="92" t="s">
        <v>106</v>
      </c>
      <c r="D27" s="93" t="s">
        <v>512</v>
      </c>
      <c r="E27" s="93" t="s">
        <v>513</v>
      </c>
      <c r="F27" s="93" t="s">
        <v>514</v>
      </c>
      <c r="G27" s="93" t="s">
        <v>587</v>
      </c>
      <c r="H27" s="93" t="s">
        <v>380</v>
      </c>
      <c r="I27" s="93"/>
      <c r="J27" s="93" t="s">
        <v>653</v>
      </c>
      <c r="K27" s="20" t="s">
        <v>4241</v>
      </c>
      <c r="L27" s="95" t="s">
        <v>4353</v>
      </c>
      <c r="M27" s="96" t="s">
        <v>3890</v>
      </c>
      <c r="N27" s="96">
        <v>2016</v>
      </c>
      <c r="O27" s="97" t="s">
        <v>4298</v>
      </c>
    </row>
    <row r="28" spans="1:15" s="2" customFormat="1" x14ac:dyDescent="0.45">
      <c r="A28" s="68" t="s">
        <v>379</v>
      </c>
      <c r="B28" s="20" t="s">
        <v>320</v>
      </c>
      <c r="C28" s="106" t="s">
        <v>443</v>
      </c>
      <c r="D28" s="93" t="s">
        <v>512</v>
      </c>
      <c r="E28" s="93" t="s">
        <v>513</v>
      </c>
      <c r="F28" s="93" t="s">
        <v>514</v>
      </c>
      <c r="G28" s="93" t="s">
        <v>592</v>
      </c>
      <c r="H28" s="93" t="s">
        <v>380</v>
      </c>
      <c r="I28" s="93"/>
      <c r="J28" s="93" t="s">
        <v>653</v>
      </c>
      <c r="K28" s="20" t="s">
        <v>4241</v>
      </c>
      <c r="L28" s="97"/>
      <c r="M28" s="17" t="s">
        <v>3897</v>
      </c>
      <c r="N28" s="17">
        <v>2012</v>
      </c>
      <c r="O28" s="97" t="s">
        <v>4283</v>
      </c>
    </row>
    <row r="29" spans="1:15" s="2" customFormat="1" x14ac:dyDescent="0.45">
      <c r="A29" s="91" t="s">
        <v>289</v>
      </c>
      <c r="B29" s="91" t="s">
        <v>290</v>
      </c>
      <c r="C29" s="92" t="s">
        <v>85</v>
      </c>
      <c r="D29" s="93" t="s">
        <v>512</v>
      </c>
      <c r="E29" s="93" t="s">
        <v>513</v>
      </c>
      <c r="F29" s="93" t="s">
        <v>536</v>
      </c>
      <c r="G29" s="93" t="s">
        <v>587</v>
      </c>
      <c r="H29" s="93" t="s">
        <v>380</v>
      </c>
      <c r="I29" s="93"/>
      <c r="J29" s="93" t="s">
        <v>653</v>
      </c>
      <c r="K29" s="20" t="s">
        <v>4241</v>
      </c>
      <c r="L29" s="95"/>
      <c r="M29" s="96" t="s">
        <v>3893</v>
      </c>
      <c r="N29" s="96">
        <v>2018</v>
      </c>
      <c r="O29" s="97" t="s">
        <v>5061</v>
      </c>
    </row>
    <row r="30" spans="1:15" s="2" customFormat="1" x14ac:dyDescent="0.45">
      <c r="A30" s="91" t="s">
        <v>163</v>
      </c>
      <c r="B30" s="91" t="s">
        <v>167</v>
      </c>
      <c r="C30" s="92" t="s">
        <v>3</v>
      </c>
      <c r="D30" s="93" t="s">
        <v>512</v>
      </c>
      <c r="E30" s="93" t="s">
        <v>513</v>
      </c>
      <c r="F30" s="93" t="s">
        <v>551</v>
      </c>
      <c r="G30" s="93" t="s">
        <v>585</v>
      </c>
      <c r="H30" s="93" t="s">
        <v>380</v>
      </c>
      <c r="I30" s="93"/>
      <c r="J30" s="93" t="s">
        <v>653</v>
      </c>
      <c r="K30" s="20" t="s">
        <v>4241</v>
      </c>
      <c r="L30" s="95" t="s">
        <v>4964</v>
      </c>
      <c r="M30" s="96" t="s">
        <v>3897</v>
      </c>
      <c r="N30" s="96">
        <v>2010</v>
      </c>
      <c r="O30" s="97" t="s">
        <v>4396</v>
      </c>
    </row>
    <row r="31" spans="1:15" s="2" customFormat="1" x14ac:dyDescent="0.45">
      <c r="A31" s="35" t="s">
        <v>493</v>
      </c>
      <c r="B31" s="37" t="s">
        <v>328</v>
      </c>
      <c r="C31" s="98" t="s">
        <v>418</v>
      </c>
      <c r="D31" s="93" t="s">
        <v>512</v>
      </c>
      <c r="E31" s="93" t="s">
        <v>554</v>
      </c>
      <c r="F31" s="93" t="s">
        <v>555</v>
      </c>
      <c r="G31" s="93" t="s">
        <v>619</v>
      </c>
      <c r="H31" s="93" t="s">
        <v>380</v>
      </c>
      <c r="I31" s="93"/>
      <c r="J31" s="93" t="s">
        <v>653</v>
      </c>
      <c r="K31" s="20" t="s">
        <v>4241</v>
      </c>
      <c r="L31" s="97"/>
      <c r="M31" s="101" t="s">
        <v>3890</v>
      </c>
      <c r="N31" s="101">
        <v>2016</v>
      </c>
      <c r="O31" s="87" t="s">
        <v>4354</v>
      </c>
    </row>
    <row r="32" spans="1:15" s="2" customFormat="1" x14ac:dyDescent="0.45">
      <c r="A32" s="37" t="s">
        <v>339</v>
      </c>
      <c r="B32" s="37" t="s">
        <v>273</v>
      </c>
      <c r="C32" s="92" t="s">
        <v>120</v>
      </c>
      <c r="D32" s="93" t="s">
        <v>512</v>
      </c>
      <c r="E32" s="93" t="s">
        <v>517</v>
      </c>
      <c r="F32" s="93" t="s">
        <v>518</v>
      </c>
      <c r="G32" s="93" t="s">
        <v>622</v>
      </c>
      <c r="H32" s="93" t="s">
        <v>636</v>
      </c>
      <c r="I32" s="93"/>
      <c r="J32" s="93" t="s">
        <v>653</v>
      </c>
      <c r="K32" s="20" t="s">
        <v>4241</v>
      </c>
      <c r="L32" s="95"/>
      <c r="M32" s="101" t="s">
        <v>3892</v>
      </c>
      <c r="N32" s="101">
        <v>1985</v>
      </c>
      <c r="O32" s="87" t="s">
        <v>4429</v>
      </c>
    </row>
    <row r="33" spans="1:15" s="2" customFormat="1" x14ac:dyDescent="0.45">
      <c r="A33" s="91" t="s">
        <v>272</v>
      </c>
      <c r="B33" s="91" t="s">
        <v>273</v>
      </c>
      <c r="C33" s="92" t="s">
        <v>73</v>
      </c>
      <c r="D33" s="93" t="s">
        <v>512</v>
      </c>
      <c r="E33" s="93" t="s">
        <v>517</v>
      </c>
      <c r="F33" s="93" t="s">
        <v>518</v>
      </c>
      <c r="G33" s="93" t="s">
        <v>611</v>
      </c>
      <c r="H33" s="93" t="s">
        <v>380</v>
      </c>
      <c r="I33" s="93"/>
      <c r="J33" s="93" t="s">
        <v>653</v>
      </c>
      <c r="K33" s="20" t="s">
        <v>4241</v>
      </c>
      <c r="L33" s="95" t="s">
        <v>4306</v>
      </c>
      <c r="M33" s="96" t="s">
        <v>3892</v>
      </c>
      <c r="N33" s="96">
        <v>2017</v>
      </c>
      <c r="O33" s="97" t="s">
        <v>4346</v>
      </c>
    </row>
    <row r="34" spans="1:15" s="2" customFormat="1" x14ac:dyDescent="0.45">
      <c r="A34" s="37" t="s">
        <v>4392</v>
      </c>
      <c r="B34" s="37" t="s">
        <v>206</v>
      </c>
      <c r="C34" s="92" t="s">
        <v>4393</v>
      </c>
      <c r="D34" s="93" t="s">
        <v>512</v>
      </c>
      <c r="E34" s="93" t="s">
        <v>527</v>
      </c>
      <c r="F34" s="93" t="s">
        <v>528</v>
      </c>
      <c r="G34" s="93"/>
      <c r="H34" s="93"/>
      <c r="I34" s="93"/>
      <c r="J34" s="93" t="s">
        <v>638</v>
      </c>
      <c r="K34" s="20" t="s">
        <v>4241</v>
      </c>
      <c r="L34" s="95"/>
      <c r="M34" s="101" t="s">
        <v>3892</v>
      </c>
      <c r="N34" s="101">
        <v>2016</v>
      </c>
      <c r="O34" s="102" t="s">
        <v>4394</v>
      </c>
    </row>
    <row r="35" spans="1:15" s="2" customFormat="1" x14ac:dyDescent="0.45">
      <c r="A35" s="91" t="s">
        <v>376</v>
      </c>
      <c r="B35" s="91" t="s">
        <v>206</v>
      </c>
      <c r="C35" s="92" t="s">
        <v>152</v>
      </c>
      <c r="D35" s="93" t="s">
        <v>512</v>
      </c>
      <c r="E35" s="93" t="s">
        <v>527</v>
      </c>
      <c r="F35" s="93" t="s">
        <v>528</v>
      </c>
      <c r="G35" s="93" t="s">
        <v>588</v>
      </c>
      <c r="H35" s="93" t="s">
        <v>380</v>
      </c>
      <c r="I35" s="93"/>
      <c r="J35" s="93" t="s">
        <v>653</v>
      </c>
      <c r="K35" s="20" t="s">
        <v>4241</v>
      </c>
      <c r="L35" s="95"/>
      <c r="M35" s="96" t="s">
        <v>3889</v>
      </c>
      <c r="N35" s="96">
        <v>2018</v>
      </c>
      <c r="O35" s="97" t="s">
        <v>3906</v>
      </c>
    </row>
    <row r="36" spans="1:15" s="2" customFormat="1" x14ac:dyDescent="0.45">
      <c r="A36" s="91" t="s">
        <v>324</v>
      </c>
      <c r="B36" s="91" t="s">
        <v>206</v>
      </c>
      <c r="C36" s="92" t="s">
        <v>110</v>
      </c>
      <c r="D36" s="93" t="s">
        <v>512</v>
      </c>
      <c r="E36" s="93" t="s">
        <v>527</v>
      </c>
      <c r="F36" s="93" t="s">
        <v>528</v>
      </c>
      <c r="G36" s="93" t="s">
        <v>591</v>
      </c>
      <c r="H36" s="93" t="s">
        <v>380</v>
      </c>
      <c r="I36" s="93"/>
      <c r="J36" s="93" t="s">
        <v>653</v>
      </c>
      <c r="K36" s="20" t="s">
        <v>4241</v>
      </c>
      <c r="L36" s="95" t="s">
        <v>4265</v>
      </c>
      <c r="M36" s="96" t="s">
        <v>3898</v>
      </c>
      <c r="N36" s="96">
        <v>2018</v>
      </c>
      <c r="O36" s="97" t="s">
        <v>4290</v>
      </c>
    </row>
    <row r="37" spans="1:15" s="2" customFormat="1" x14ac:dyDescent="0.45">
      <c r="A37" s="91" t="s">
        <v>356</v>
      </c>
      <c r="B37" s="91" t="s">
        <v>206</v>
      </c>
      <c r="C37" s="92" t="s">
        <v>134</v>
      </c>
      <c r="D37" s="93" t="s">
        <v>512</v>
      </c>
      <c r="E37" s="93" t="s">
        <v>527</v>
      </c>
      <c r="F37" s="93" t="s">
        <v>528</v>
      </c>
      <c r="G37" s="93" t="s">
        <v>597</v>
      </c>
      <c r="H37" s="93" t="s">
        <v>637</v>
      </c>
      <c r="I37" s="93"/>
      <c r="J37" s="93" t="s">
        <v>653</v>
      </c>
      <c r="K37" s="20" t="s">
        <v>4241</v>
      </c>
      <c r="L37" s="95"/>
      <c r="M37" s="96" t="s">
        <v>3900</v>
      </c>
      <c r="N37" s="96">
        <v>2008</v>
      </c>
      <c r="O37" s="97" t="s">
        <v>3901</v>
      </c>
    </row>
    <row r="38" spans="1:15" s="2" customFormat="1" x14ac:dyDescent="0.45">
      <c r="A38" s="35" t="s">
        <v>448</v>
      </c>
      <c r="B38" s="20" t="s">
        <v>206</v>
      </c>
      <c r="C38" s="98" t="s">
        <v>388</v>
      </c>
      <c r="D38" s="93" t="s">
        <v>512</v>
      </c>
      <c r="E38" s="93" t="s">
        <v>527</v>
      </c>
      <c r="F38" s="93" t="s">
        <v>528</v>
      </c>
      <c r="G38" s="93" t="s">
        <v>667</v>
      </c>
      <c r="H38" s="93" t="s">
        <v>667</v>
      </c>
      <c r="I38" s="93"/>
      <c r="J38" s="93" t="s">
        <v>638</v>
      </c>
      <c r="K38" s="20" t="s">
        <v>4241</v>
      </c>
      <c r="L38" s="97"/>
      <c r="M38" s="17"/>
      <c r="N38" s="17"/>
      <c r="O38" s="97"/>
    </row>
    <row r="39" spans="1:15" s="2" customFormat="1" x14ac:dyDescent="0.45">
      <c r="A39" s="37" t="s">
        <v>279</v>
      </c>
      <c r="B39" s="37" t="s">
        <v>206</v>
      </c>
      <c r="C39" s="92" t="s">
        <v>78</v>
      </c>
      <c r="D39" s="93" t="s">
        <v>512</v>
      </c>
      <c r="E39" s="93" t="s">
        <v>527</v>
      </c>
      <c r="F39" s="93" t="s">
        <v>528</v>
      </c>
      <c r="G39" s="93" t="s">
        <v>604</v>
      </c>
      <c r="H39" s="93" t="s">
        <v>636</v>
      </c>
      <c r="I39" s="93"/>
      <c r="J39" s="93" t="s">
        <v>653</v>
      </c>
      <c r="K39" s="20" t="s">
        <v>4241</v>
      </c>
      <c r="L39" s="95" t="s">
        <v>4278</v>
      </c>
      <c r="M39" s="101" t="s">
        <v>3890</v>
      </c>
      <c r="N39" s="101">
        <v>2017</v>
      </c>
      <c r="O39" s="87" t="s">
        <v>4297</v>
      </c>
    </row>
    <row r="40" spans="1:15" s="2" customFormat="1" x14ac:dyDescent="0.45">
      <c r="A40" s="37" t="s">
        <v>259</v>
      </c>
      <c r="B40" s="37" t="s">
        <v>206</v>
      </c>
      <c r="C40" s="92" t="s">
        <v>62</v>
      </c>
      <c r="D40" s="93" t="s">
        <v>512</v>
      </c>
      <c r="E40" s="93" t="s">
        <v>527</v>
      </c>
      <c r="F40" s="93" t="s">
        <v>528</v>
      </c>
      <c r="G40" s="93" t="s">
        <v>625</v>
      </c>
      <c r="H40" s="93" t="s">
        <v>380</v>
      </c>
      <c r="I40" s="93"/>
      <c r="J40" s="93" t="s">
        <v>653</v>
      </c>
      <c r="K40" s="20" t="s">
        <v>4241</v>
      </c>
      <c r="L40" s="95"/>
      <c r="M40" s="101" t="s">
        <v>3893</v>
      </c>
      <c r="N40" s="101">
        <v>2018</v>
      </c>
      <c r="O40" s="87" t="s">
        <v>5061</v>
      </c>
    </row>
    <row r="41" spans="1:15" s="2" customFormat="1" x14ac:dyDescent="0.45">
      <c r="A41" s="91" t="s">
        <v>331</v>
      </c>
      <c r="B41" s="91" t="s">
        <v>206</v>
      </c>
      <c r="C41" s="92" t="s">
        <v>116</v>
      </c>
      <c r="D41" s="93" t="s">
        <v>512</v>
      </c>
      <c r="E41" s="93" t="s">
        <v>527</v>
      </c>
      <c r="F41" s="93" t="s">
        <v>528</v>
      </c>
      <c r="G41" s="93" t="s">
        <v>592</v>
      </c>
      <c r="H41" s="93" t="s">
        <v>380</v>
      </c>
      <c r="I41" s="93"/>
      <c r="J41" s="93" t="s">
        <v>653</v>
      </c>
      <c r="K41" s="20" t="s">
        <v>4241</v>
      </c>
      <c r="L41" s="95" t="s">
        <v>4302</v>
      </c>
      <c r="M41" s="96" t="s">
        <v>3897</v>
      </c>
      <c r="N41" s="96">
        <v>2017</v>
      </c>
      <c r="O41" s="97" t="s">
        <v>4301</v>
      </c>
    </row>
    <row r="42" spans="1:15" s="2" customFormat="1" x14ac:dyDescent="0.45">
      <c r="A42" s="35" t="s">
        <v>385</v>
      </c>
      <c r="B42" s="103" t="s">
        <v>385</v>
      </c>
      <c r="C42" s="98" t="s">
        <v>403</v>
      </c>
      <c r="D42" s="93" t="s">
        <v>512</v>
      </c>
      <c r="E42" s="93" t="s">
        <v>517</v>
      </c>
      <c r="F42" s="93" t="s">
        <v>518</v>
      </c>
      <c r="G42" s="93" t="s">
        <v>611</v>
      </c>
      <c r="H42" s="93" t="s">
        <v>380</v>
      </c>
      <c r="I42" s="93"/>
      <c r="J42" s="93" t="s">
        <v>653</v>
      </c>
      <c r="K42" s="20" t="s">
        <v>4241</v>
      </c>
      <c r="L42" s="97"/>
      <c r="M42" s="17" t="s">
        <v>3897</v>
      </c>
      <c r="N42" s="17">
        <v>2017</v>
      </c>
      <c r="O42" s="97" t="s">
        <v>5094</v>
      </c>
    </row>
    <row r="43" spans="1:15" s="2" customFormat="1" x14ac:dyDescent="0.45">
      <c r="A43" s="37" t="s">
        <v>250</v>
      </c>
      <c r="B43" s="37" t="s">
        <v>172</v>
      </c>
      <c r="C43" s="92" t="s">
        <v>55</v>
      </c>
      <c r="D43" s="93" t="s">
        <v>512</v>
      </c>
      <c r="E43" s="93" t="s">
        <v>515</v>
      </c>
      <c r="F43" s="93" t="s">
        <v>516</v>
      </c>
      <c r="G43" s="93" t="s">
        <v>602</v>
      </c>
      <c r="H43" s="93" t="s">
        <v>380</v>
      </c>
      <c r="I43" s="93"/>
      <c r="J43" s="93" t="s">
        <v>653</v>
      </c>
      <c r="K43" s="20" t="s">
        <v>4241</v>
      </c>
      <c r="L43" s="95"/>
      <c r="M43" s="101" t="s">
        <v>3904</v>
      </c>
      <c r="N43" s="101">
        <v>2018</v>
      </c>
      <c r="O43" s="87" t="s">
        <v>4291</v>
      </c>
    </row>
    <row r="44" spans="1:15" s="2" customFormat="1" x14ac:dyDescent="0.45">
      <c r="A44" s="91" t="s">
        <v>171</v>
      </c>
      <c r="B44" s="91" t="s">
        <v>172</v>
      </c>
      <c r="C44" s="92" t="s">
        <v>6</v>
      </c>
      <c r="D44" s="93" t="s">
        <v>512</v>
      </c>
      <c r="E44" s="93" t="s">
        <v>515</v>
      </c>
      <c r="F44" s="93" t="s">
        <v>516</v>
      </c>
      <c r="G44" s="93" t="s">
        <v>591</v>
      </c>
      <c r="H44" s="93" t="s">
        <v>380</v>
      </c>
      <c r="I44" s="93"/>
      <c r="J44" s="93" t="s">
        <v>653</v>
      </c>
      <c r="K44" s="20" t="s">
        <v>4241</v>
      </c>
      <c r="L44" s="95"/>
      <c r="M44" s="96" t="s">
        <v>3893</v>
      </c>
      <c r="N44" s="96">
        <v>2018</v>
      </c>
      <c r="O44" s="97" t="s">
        <v>5061</v>
      </c>
    </row>
    <row r="45" spans="1:15" s="2" customFormat="1" x14ac:dyDescent="0.45">
      <c r="A45" s="35" t="s">
        <v>446</v>
      </c>
      <c r="B45" s="20" t="s">
        <v>447</v>
      </c>
      <c r="C45" s="98" t="s">
        <v>395</v>
      </c>
      <c r="D45" s="93" t="s">
        <v>512</v>
      </c>
      <c r="E45" s="93" t="s">
        <v>538</v>
      </c>
      <c r="F45" s="93" t="s">
        <v>539</v>
      </c>
      <c r="G45" s="93" t="s">
        <v>597</v>
      </c>
      <c r="H45" s="93" t="s">
        <v>637</v>
      </c>
      <c r="I45" s="93"/>
      <c r="J45" s="93" t="s">
        <v>653</v>
      </c>
      <c r="K45" s="20" t="s">
        <v>4241</v>
      </c>
      <c r="L45" s="97"/>
      <c r="M45" s="17"/>
      <c r="N45" s="17"/>
      <c r="O45" s="97"/>
    </row>
    <row r="46" spans="1:15" s="2" customFormat="1" x14ac:dyDescent="0.45">
      <c r="A46" s="35" t="s">
        <v>224</v>
      </c>
      <c r="B46" s="37" t="s">
        <v>483</v>
      </c>
      <c r="C46" s="98" t="s">
        <v>390</v>
      </c>
      <c r="D46" s="93" t="s">
        <v>512</v>
      </c>
      <c r="E46" s="93" t="s">
        <v>527</v>
      </c>
      <c r="F46" s="93" t="s">
        <v>528</v>
      </c>
      <c r="G46" s="93" t="s">
        <v>597</v>
      </c>
      <c r="H46" s="93" t="s">
        <v>637</v>
      </c>
      <c r="I46" s="93"/>
      <c r="J46" s="93" t="s">
        <v>653</v>
      </c>
      <c r="K46" s="20" t="s">
        <v>4241</v>
      </c>
      <c r="L46" s="97"/>
      <c r="M46" s="101" t="s">
        <v>3897</v>
      </c>
      <c r="N46" s="101">
        <v>1997</v>
      </c>
      <c r="O46" s="87" t="s">
        <v>4411</v>
      </c>
    </row>
    <row r="47" spans="1:15" s="2" customFormat="1" x14ac:dyDescent="0.45">
      <c r="A47" s="35" t="s">
        <v>484</v>
      </c>
      <c r="B47" s="37" t="s">
        <v>483</v>
      </c>
      <c r="C47" s="98" t="s">
        <v>389</v>
      </c>
      <c r="D47" s="93" t="s">
        <v>512</v>
      </c>
      <c r="E47" s="93" t="s">
        <v>527</v>
      </c>
      <c r="F47" s="93" t="s">
        <v>528</v>
      </c>
      <c r="G47" s="93" t="s">
        <v>597</v>
      </c>
      <c r="H47" s="93" t="s">
        <v>637</v>
      </c>
      <c r="I47" s="93"/>
      <c r="J47" s="93" t="s">
        <v>653</v>
      </c>
      <c r="K47" s="20" t="s">
        <v>4241</v>
      </c>
      <c r="L47" s="97"/>
      <c r="M47" s="101" t="s">
        <v>3900</v>
      </c>
      <c r="N47" s="101">
        <v>1986</v>
      </c>
      <c r="O47" s="87" t="s">
        <v>4424</v>
      </c>
    </row>
    <row r="48" spans="1:15" s="2" customFormat="1" x14ac:dyDescent="0.45">
      <c r="A48" s="91" t="s">
        <v>306</v>
      </c>
      <c r="B48" s="91" t="s">
        <v>307</v>
      </c>
      <c r="C48" s="92" t="s">
        <v>96</v>
      </c>
      <c r="D48" s="99" t="s">
        <v>512</v>
      </c>
      <c r="E48" s="99" t="s">
        <v>542</v>
      </c>
      <c r="F48" s="99" t="s">
        <v>543</v>
      </c>
      <c r="G48" s="99" t="s">
        <v>603</v>
      </c>
      <c r="H48" s="99" t="s">
        <v>639</v>
      </c>
      <c r="I48" s="99" t="s">
        <v>647</v>
      </c>
      <c r="J48" s="99" t="s">
        <v>653</v>
      </c>
      <c r="K48" s="20" t="s">
        <v>4241</v>
      </c>
      <c r="L48" s="95" t="s">
        <v>4308</v>
      </c>
      <c r="M48" s="96" t="s">
        <v>3891</v>
      </c>
      <c r="N48" s="96">
        <v>2017</v>
      </c>
      <c r="O48" s="97" t="s">
        <v>4307</v>
      </c>
    </row>
    <row r="49" spans="1:15" s="2" customFormat="1" x14ac:dyDescent="0.45">
      <c r="A49" s="20" t="s">
        <v>4484</v>
      </c>
      <c r="B49" s="20" t="s">
        <v>307</v>
      </c>
      <c r="C49" s="6" t="s">
        <v>511</v>
      </c>
      <c r="D49" s="100" t="s">
        <v>512</v>
      </c>
      <c r="E49" s="100" t="s">
        <v>542</v>
      </c>
      <c r="F49" s="100" t="s">
        <v>543</v>
      </c>
      <c r="G49" s="100" t="s">
        <v>603</v>
      </c>
      <c r="H49" s="100" t="s">
        <v>636</v>
      </c>
      <c r="I49" s="100" t="s">
        <v>648</v>
      </c>
      <c r="J49" s="100" t="s">
        <v>653</v>
      </c>
      <c r="K49" s="30" t="s">
        <v>4243</v>
      </c>
      <c r="L49" s="97"/>
      <c r="M49" s="17"/>
      <c r="N49" s="17"/>
      <c r="O49" s="97"/>
    </row>
    <row r="50" spans="1:15" s="2" customFormat="1" x14ac:dyDescent="0.45">
      <c r="A50" s="91" t="s">
        <v>265</v>
      </c>
      <c r="B50" s="91" t="s">
        <v>266</v>
      </c>
      <c r="C50" s="92" t="s">
        <v>670</v>
      </c>
      <c r="D50" s="93" t="s">
        <v>512</v>
      </c>
      <c r="E50" s="93" t="s">
        <v>513</v>
      </c>
      <c r="F50" s="93" t="s">
        <v>514</v>
      </c>
      <c r="G50" s="93" t="s">
        <v>592</v>
      </c>
      <c r="H50" s="93" t="s">
        <v>380</v>
      </c>
      <c r="I50" s="93"/>
      <c r="J50" s="93" t="s">
        <v>653</v>
      </c>
      <c r="K50" s="37" t="s">
        <v>4241</v>
      </c>
      <c r="L50" s="95" t="s">
        <v>4266</v>
      </c>
      <c r="M50" s="96" t="s">
        <v>3898</v>
      </c>
      <c r="N50" s="96">
        <v>2018</v>
      </c>
      <c r="O50" s="97" t="s">
        <v>4290</v>
      </c>
    </row>
    <row r="51" spans="1:15" s="2" customFormat="1" x14ac:dyDescent="0.45">
      <c r="A51" s="91" t="s">
        <v>314</v>
      </c>
      <c r="B51" s="91" t="s">
        <v>266</v>
      </c>
      <c r="C51" s="92" t="s">
        <v>672</v>
      </c>
      <c r="D51" s="93" t="s">
        <v>512</v>
      </c>
      <c r="E51" s="93" t="s">
        <v>513</v>
      </c>
      <c r="F51" s="93" t="s">
        <v>514</v>
      </c>
      <c r="G51" s="93" t="s">
        <v>592</v>
      </c>
      <c r="H51" s="93" t="s">
        <v>380</v>
      </c>
      <c r="I51" s="93"/>
      <c r="J51" s="93" t="s">
        <v>653</v>
      </c>
      <c r="K51" s="37" t="s">
        <v>4241</v>
      </c>
      <c r="L51" s="95"/>
      <c r="M51" s="96" t="s">
        <v>3895</v>
      </c>
      <c r="N51" s="96">
        <v>2017</v>
      </c>
      <c r="O51" s="97" t="s">
        <v>3906</v>
      </c>
    </row>
    <row r="52" spans="1:15" s="2" customFormat="1" x14ac:dyDescent="0.45">
      <c r="A52" s="35" t="s">
        <v>467</v>
      </c>
      <c r="B52" s="20" t="s">
        <v>266</v>
      </c>
      <c r="C52" s="98" t="s">
        <v>442</v>
      </c>
      <c r="D52" s="93" t="s">
        <v>512</v>
      </c>
      <c r="E52" s="93" t="s">
        <v>513</v>
      </c>
      <c r="F52" s="93" t="s">
        <v>514</v>
      </c>
      <c r="G52" s="93" t="s">
        <v>623</v>
      </c>
      <c r="H52" s="93" t="s">
        <v>380</v>
      </c>
      <c r="I52" s="93"/>
      <c r="J52" s="93" t="s">
        <v>653</v>
      </c>
      <c r="K52" s="37" t="s">
        <v>4241</v>
      </c>
      <c r="L52" s="97"/>
      <c r="M52" s="17"/>
      <c r="N52" s="17"/>
      <c r="O52" s="97"/>
    </row>
    <row r="53" spans="1:15" s="2" customFormat="1" ht="26.65" x14ac:dyDescent="0.45">
      <c r="A53" s="91" t="s">
        <v>291</v>
      </c>
      <c r="B53" s="91" t="s">
        <v>292</v>
      </c>
      <c r="C53" s="92" t="s">
        <v>86</v>
      </c>
      <c r="D53" s="93" t="s">
        <v>512</v>
      </c>
      <c r="E53" s="93" t="s">
        <v>552</v>
      </c>
      <c r="F53" s="93" t="s">
        <v>553</v>
      </c>
      <c r="G53" s="93" t="s">
        <v>587</v>
      </c>
      <c r="H53" s="93" t="s">
        <v>380</v>
      </c>
      <c r="I53" s="93"/>
      <c r="J53" s="93" t="s">
        <v>653</v>
      </c>
      <c r="K53" s="37" t="s">
        <v>4241</v>
      </c>
      <c r="L53" s="95" t="s">
        <v>4272</v>
      </c>
      <c r="M53" s="96" t="s">
        <v>3900</v>
      </c>
      <c r="N53" s="96">
        <v>2018</v>
      </c>
      <c r="O53" s="97" t="s">
        <v>4275</v>
      </c>
    </row>
    <row r="54" spans="1:15" s="2" customFormat="1" ht="39.75" x14ac:dyDescent="0.45">
      <c r="A54" s="91" t="s">
        <v>301</v>
      </c>
      <c r="B54" s="91" t="s">
        <v>162</v>
      </c>
      <c r="C54" s="92" t="s">
        <v>91</v>
      </c>
      <c r="D54" s="93" t="s">
        <v>512</v>
      </c>
      <c r="E54" s="93" t="s">
        <v>513</v>
      </c>
      <c r="F54" s="93" t="s">
        <v>556</v>
      </c>
      <c r="G54" s="93" t="s">
        <v>596</v>
      </c>
      <c r="H54" s="93" t="s">
        <v>636</v>
      </c>
      <c r="I54" s="93" t="s">
        <v>646</v>
      </c>
      <c r="J54" s="93" t="s">
        <v>653</v>
      </c>
      <c r="K54" s="37" t="s">
        <v>4241</v>
      </c>
      <c r="L54" s="95" t="s">
        <v>5076</v>
      </c>
      <c r="M54" s="96" t="s">
        <v>3896</v>
      </c>
      <c r="N54" s="96">
        <v>2016</v>
      </c>
      <c r="O54" s="97" t="s">
        <v>4362</v>
      </c>
    </row>
    <row r="55" spans="1:15" s="2" customFormat="1" x14ac:dyDescent="0.45">
      <c r="A55" s="37" t="s">
        <v>161</v>
      </c>
      <c r="B55" s="37" t="s">
        <v>162</v>
      </c>
      <c r="C55" s="92" t="s">
        <v>0</v>
      </c>
      <c r="D55" s="93" t="s">
        <v>512</v>
      </c>
      <c r="E55" s="93" t="s">
        <v>513</v>
      </c>
      <c r="F55" s="93" t="s">
        <v>556</v>
      </c>
      <c r="G55" s="93" t="s">
        <v>592</v>
      </c>
      <c r="H55" s="93" t="s">
        <v>380</v>
      </c>
      <c r="I55" s="93"/>
      <c r="J55" s="93" t="s">
        <v>653</v>
      </c>
      <c r="K55" s="37" t="s">
        <v>4241</v>
      </c>
      <c r="L55" s="95"/>
      <c r="M55" s="101"/>
      <c r="N55" s="101"/>
      <c r="O55" s="87"/>
    </row>
    <row r="56" spans="1:15" s="2" customFormat="1" x14ac:dyDescent="0.45">
      <c r="A56" s="91" t="s">
        <v>313</v>
      </c>
      <c r="B56" s="91" t="s">
        <v>162</v>
      </c>
      <c r="C56" s="92" t="s">
        <v>100</v>
      </c>
      <c r="D56" s="93" t="s">
        <v>512</v>
      </c>
      <c r="E56" s="93" t="s">
        <v>513</v>
      </c>
      <c r="F56" s="93" t="s">
        <v>556</v>
      </c>
      <c r="G56" s="93" t="s">
        <v>592</v>
      </c>
      <c r="H56" s="93" t="s">
        <v>380</v>
      </c>
      <c r="I56" s="93"/>
      <c r="J56" s="93" t="s">
        <v>653</v>
      </c>
      <c r="K56" s="37" t="s">
        <v>4241</v>
      </c>
      <c r="L56" s="95"/>
      <c r="M56" s="96" t="s">
        <v>3891</v>
      </c>
      <c r="N56" s="96">
        <v>2017</v>
      </c>
      <c r="O56" s="97" t="s">
        <v>3902</v>
      </c>
    </row>
    <row r="57" spans="1:15" s="2" customFormat="1" x14ac:dyDescent="0.45">
      <c r="A57" s="91" t="s">
        <v>260</v>
      </c>
      <c r="B57" s="91" t="s">
        <v>162</v>
      </c>
      <c r="C57" s="92" t="s">
        <v>63</v>
      </c>
      <c r="D57" s="93" t="s">
        <v>512</v>
      </c>
      <c r="E57" s="93" t="s">
        <v>513</v>
      </c>
      <c r="F57" s="93" t="s">
        <v>556</v>
      </c>
      <c r="G57" s="93" t="s">
        <v>592</v>
      </c>
      <c r="H57" s="93" t="s">
        <v>380</v>
      </c>
      <c r="I57" s="93"/>
      <c r="J57" s="93" t="s">
        <v>653</v>
      </c>
      <c r="K57" s="37" t="s">
        <v>4241</v>
      </c>
      <c r="L57" s="95" t="s">
        <v>4326</v>
      </c>
      <c r="M57" s="96" t="s">
        <v>3894</v>
      </c>
      <c r="N57" s="96">
        <v>2017</v>
      </c>
      <c r="O57" s="97" t="s">
        <v>4342</v>
      </c>
    </row>
    <row r="58" spans="1:15" s="2" customFormat="1" x14ac:dyDescent="0.45">
      <c r="A58" s="91" t="s">
        <v>274</v>
      </c>
      <c r="B58" s="91" t="s">
        <v>162</v>
      </c>
      <c r="C58" s="92" t="s">
        <v>5088</v>
      </c>
      <c r="D58" s="93" t="s">
        <v>512</v>
      </c>
      <c r="E58" s="93" t="s">
        <v>513</v>
      </c>
      <c r="F58" s="93" t="s">
        <v>556</v>
      </c>
      <c r="G58" s="93" t="s">
        <v>592</v>
      </c>
      <c r="H58" s="93" t="s">
        <v>380</v>
      </c>
      <c r="I58" s="93"/>
      <c r="J58" s="93" t="s">
        <v>653</v>
      </c>
      <c r="K58" s="37" t="s">
        <v>4241</v>
      </c>
      <c r="L58" s="95"/>
      <c r="M58" s="96" t="s">
        <v>3894</v>
      </c>
      <c r="N58" s="96">
        <v>1969</v>
      </c>
      <c r="O58" s="97" t="s">
        <v>5089</v>
      </c>
    </row>
    <row r="59" spans="1:15" s="2" customFormat="1" x14ac:dyDescent="0.45">
      <c r="A59" s="35" t="s">
        <v>455</v>
      </c>
      <c r="B59" s="20" t="s">
        <v>162</v>
      </c>
      <c r="C59" s="98" t="s">
        <v>425</v>
      </c>
      <c r="D59" s="93" t="s">
        <v>512</v>
      </c>
      <c r="E59" s="93" t="s">
        <v>513</v>
      </c>
      <c r="F59" s="93" t="s">
        <v>556</v>
      </c>
      <c r="G59" s="93" t="s">
        <v>592</v>
      </c>
      <c r="H59" s="93" t="s">
        <v>380</v>
      </c>
      <c r="I59" s="93"/>
      <c r="J59" s="93" t="s">
        <v>653</v>
      </c>
      <c r="K59" s="37" t="s">
        <v>4241</v>
      </c>
      <c r="L59" s="97"/>
      <c r="M59" s="17"/>
      <c r="N59" s="17"/>
      <c r="O59" s="97"/>
    </row>
    <row r="60" spans="1:15" s="2" customFormat="1" x14ac:dyDescent="0.45">
      <c r="A60" s="91" t="s">
        <v>372</v>
      </c>
      <c r="B60" s="91" t="s">
        <v>162</v>
      </c>
      <c r="C60" s="92" t="s">
        <v>148</v>
      </c>
      <c r="D60" s="93" t="s">
        <v>512</v>
      </c>
      <c r="E60" s="93" t="s">
        <v>513</v>
      </c>
      <c r="F60" s="93" t="s">
        <v>556</v>
      </c>
      <c r="G60" s="93" t="s">
        <v>592</v>
      </c>
      <c r="H60" s="93" t="s">
        <v>380</v>
      </c>
      <c r="I60" s="93"/>
      <c r="J60" s="93" t="s">
        <v>653</v>
      </c>
      <c r="K60" s="37" t="s">
        <v>4241</v>
      </c>
      <c r="L60" s="95"/>
      <c r="M60" s="96" t="s">
        <v>3895</v>
      </c>
      <c r="N60" s="96">
        <v>2017</v>
      </c>
      <c r="O60" s="97" t="s">
        <v>3902</v>
      </c>
    </row>
    <row r="61" spans="1:15" s="2" customFormat="1" x14ac:dyDescent="0.45">
      <c r="A61" s="91" t="s">
        <v>4438</v>
      </c>
      <c r="B61" s="91" t="s">
        <v>162</v>
      </c>
      <c r="C61" s="92" t="s">
        <v>4439</v>
      </c>
      <c r="D61" s="93" t="s">
        <v>512</v>
      </c>
      <c r="E61" s="93" t="s">
        <v>513</v>
      </c>
      <c r="F61" s="93" t="s">
        <v>556</v>
      </c>
      <c r="G61" s="93" t="s">
        <v>597</v>
      </c>
      <c r="H61" s="93" t="s">
        <v>637</v>
      </c>
      <c r="I61" s="93"/>
      <c r="J61" s="93" t="s">
        <v>653</v>
      </c>
      <c r="K61" s="37" t="s">
        <v>4241</v>
      </c>
      <c r="L61" s="95"/>
      <c r="M61" s="96" t="s">
        <v>3894</v>
      </c>
      <c r="N61" s="96">
        <v>1979</v>
      </c>
      <c r="O61" s="97" t="s">
        <v>4424</v>
      </c>
    </row>
    <row r="62" spans="1:15" s="2" customFormat="1" x14ac:dyDescent="0.45">
      <c r="A62" s="91" t="s">
        <v>159</v>
      </c>
      <c r="B62" s="83" t="s">
        <v>159</v>
      </c>
      <c r="C62" s="92" t="s">
        <v>665</v>
      </c>
      <c r="D62" s="93" t="s">
        <v>512</v>
      </c>
      <c r="E62" s="93" t="s">
        <v>527</v>
      </c>
      <c r="F62" s="93" t="s">
        <v>528</v>
      </c>
      <c r="G62" s="93" t="s">
        <v>592</v>
      </c>
      <c r="H62" s="93" t="s">
        <v>380</v>
      </c>
      <c r="I62" s="93"/>
      <c r="J62" s="93" t="s">
        <v>653</v>
      </c>
      <c r="K62" s="37" t="s">
        <v>4241</v>
      </c>
      <c r="L62" s="95" t="s">
        <v>4271</v>
      </c>
      <c r="M62" s="96" t="s">
        <v>3898</v>
      </c>
      <c r="N62" s="96">
        <v>2018</v>
      </c>
      <c r="O62" s="97" t="s">
        <v>4290</v>
      </c>
    </row>
    <row r="63" spans="1:15" s="2" customFormat="1" x14ac:dyDescent="0.45">
      <c r="A63" s="91" t="s">
        <v>224</v>
      </c>
      <c r="B63" s="91" t="s">
        <v>173</v>
      </c>
      <c r="C63" s="6" t="s">
        <v>34</v>
      </c>
      <c r="D63" s="93" t="s">
        <v>512</v>
      </c>
      <c r="E63" s="93" t="s">
        <v>527</v>
      </c>
      <c r="F63" s="93" t="s">
        <v>528</v>
      </c>
      <c r="G63" s="93" t="s">
        <v>587</v>
      </c>
      <c r="H63" s="93" t="s">
        <v>380</v>
      </c>
      <c r="I63" s="93"/>
      <c r="J63" s="93" t="s">
        <v>653</v>
      </c>
      <c r="K63" s="37" t="s">
        <v>4241</v>
      </c>
      <c r="L63" s="97"/>
      <c r="M63" s="96" t="s">
        <v>3893</v>
      </c>
      <c r="N63" s="96">
        <v>2018</v>
      </c>
      <c r="O63" s="97" t="s">
        <v>5061</v>
      </c>
    </row>
    <row r="64" spans="1:15" s="2" customFormat="1" x14ac:dyDescent="0.45">
      <c r="A64" s="91" t="s">
        <v>3881</v>
      </c>
      <c r="B64" s="91" t="s">
        <v>173</v>
      </c>
      <c r="C64" s="92" t="s">
        <v>7</v>
      </c>
      <c r="D64" s="93" t="s">
        <v>512</v>
      </c>
      <c r="E64" s="93" t="s">
        <v>527</v>
      </c>
      <c r="F64" s="93" t="s">
        <v>528</v>
      </c>
      <c r="G64" s="93" t="s">
        <v>616</v>
      </c>
      <c r="H64" s="93" t="s">
        <v>380</v>
      </c>
      <c r="I64" s="93"/>
      <c r="J64" s="93" t="s">
        <v>653</v>
      </c>
      <c r="K64" s="37" t="s">
        <v>4241</v>
      </c>
      <c r="L64" s="95" t="s">
        <v>4268</v>
      </c>
      <c r="M64" s="96" t="s">
        <v>3893</v>
      </c>
      <c r="N64" s="96">
        <v>2018</v>
      </c>
      <c r="O64" s="97" t="s">
        <v>5061</v>
      </c>
    </row>
    <row r="65" spans="1:15" s="2" customFormat="1" x14ac:dyDescent="0.45">
      <c r="A65" s="37" t="s">
        <v>165</v>
      </c>
      <c r="B65" s="37" t="s">
        <v>168</v>
      </c>
      <c r="C65" s="92" t="s">
        <v>671</v>
      </c>
      <c r="D65" s="93" t="s">
        <v>512</v>
      </c>
      <c r="E65" s="93" t="s">
        <v>513</v>
      </c>
      <c r="F65" s="93" t="s">
        <v>514</v>
      </c>
      <c r="G65" s="93" t="s">
        <v>598</v>
      </c>
      <c r="H65" s="93" t="s">
        <v>380</v>
      </c>
      <c r="I65" s="93"/>
      <c r="J65" s="93" t="s">
        <v>653</v>
      </c>
      <c r="K65" s="37" t="s">
        <v>4241</v>
      </c>
      <c r="L65" s="95"/>
      <c r="M65" s="101" t="s">
        <v>3890</v>
      </c>
      <c r="N65" s="101">
        <v>2017</v>
      </c>
      <c r="O65" s="87" t="s">
        <v>3901</v>
      </c>
    </row>
    <row r="66" spans="1:15" s="2" customFormat="1" x14ac:dyDescent="0.45">
      <c r="A66" s="91" t="s">
        <v>256</v>
      </c>
      <c r="B66" s="91" t="s">
        <v>210</v>
      </c>
      <c r="C66" s="92" t="s">
        <v>58</v>
      </c>
      <c r="D66" s="93" t="s">
        <v>512</v>
      </c>
      <c r="E66" s="93" t="s">
        <v>527</v>
      </c>
      <c r="F66" s="93" t="s">
        <v>528</v>
      </c>
      <c r="G66" s="93" t="s">
        <v>601</v>
      </c>
      <c r="H66" s="93" t="s">
        <v>380</v>
      </c>
      <c r="I66" s="93"/>
      <c r="J66" s="93" t="s">
        <v>653</v>
      </c>
      <c r="K66" s="37" t="s">
        <v>4241</v>
      </c>
      <c r="L66" s="95"/>
      <c r="M66" s="96" t="s">
        <v>3897</v>
      </c>
      <c r="N66" s="96">
        <v>2016</v>
      </c>
      <c r="O66" s="97" t="s">
        <v>4277</v>
      </c>
    </row>
    <row r="67" spans="1:15" s="2" customFormat="1" x14ac:dyDescent="0.45">
      <c r="A67" s="91" t="s">
        <v>342</v>
      </c>
      <c r="B67" s="91" t="s">
        <v>210</v>
      </c>
      <c r="C67" s="92" t="s">
        <v>673</v>
      </c>
      <c r="D67" s="93" t="s">
        <v>512</v>
      </c>
      <c r="E67" s="93" t="s">
        <v>527</v>
      </c>
      <c r="F67" s="93" t="s">
        <v>528</v>
      </c>
      <c r="G67" s="93" t="s">
        <v>601</v>
      </c>
      <c r="H67" s="93" t="s">
        <v>380</v>
      </c>
      <c r="I67" s="93"/>
      <c r="J67" s="93" t="s">
        <v>653</v>
      </c>
      <c r="K67" s="37" t="s">
        <v>4241</v>
      </c>
      <c r="L67" s="95"/>
      <c r="M67" s="96" t="s">
        <v>3898</v>
      </c>
      <c r="N67" s="96">
        <v>2018</v>
      </c>
      <c r="O67" s="97" t="s">
        <v>4230</v>
      </c>
    </row>
    <row r="68" spans="1:15" s="2" customFormat="1" x14ac:dyDescent="0.45">
      <c r="A68" s="91" t="s">
        <v>209</v>
      </c>
      <c r="B68" s="91" t="s">
        <v>210</v>
      </c>
      <c r="C68" s="92" t="s">
        <v>25</v>
      </c>
      <c r="D68" s="99" t="s">
        <v>512</v>
      </c>
      <c r="E68" s="99" t="s">
        <v>527</v>
      </c>
      <c r="F68" s="99" t="s">
        <v>528</v>
      </c>
      <c r="G68" s="99" t="s">
        <v>587</v>
      </c>
      <c r="H68" s="99" t="s">
        <v>380</v>
      </c>
      <c r="I68" s="99"/>
      <c r="J68" s="99" t="s">
        <v>653</v>
      </c>
      <c r="K68" s="37" t="s">
        <v>4241</v>
      </c>
      <c r="L68" s="95"/>
      <c r="M68" s="96" t="s">
        <v>3900</v>
      </c>
      <c r="N68" s="96">
        <v>2018</v>
      </c>
      <c r="O68" s="97" t="s">
        <v>5061</v>
      </c>
    </row>
    <row r="69" spans="1:15" s="2" customFormat="1" x14ac:dyDescent="0.45">
      <c r="A69" s="20" t="s">
        <v>4481</v>
      </c>
      <c r="B69" s="20" t="s">
        <v>210</v>
      </c>
      <c r="C69" s="6" t="s">
        <v>508</v>
      </c>
      <c r="D69" s="100" t="s">
        <v>512</v>
      </c>
      <c r="E69" s="100" t="s">
        <v>527</v>
      </c>
      <c r="F69" s="100" t="s">
        <v>528</v>
      </c>
      <c r="G69" s="100" t="s">
        <v>614</v>
      </c>
      <c r="H69" s="100" t="s">
        <v>319</v>
      </c>
      <c r="I69" s="100"/>
      <c r="J69" s="100" t="s">
        <v>653</v>
      </c>
      <c r="K69" s="30" t="s">
        <v>4243</v>
      </c>
      <c r="L69" s="97"/>
      <c r="M69" s="17"/>
      <c r="N69" s="17"/>
      <c r="O69" s="97"/>
    </row>
    <row r="70" spans="1:15" s="2" customFormat="1" x14ac:dyDescent="0.45">
      <c r="A70" s="91" t="s">
        <v>3884</v>
      </c>
      <c r="B70" s="91" t="s">
        <v>210</v>
      </c>
      <c r="C70" s="6" t="s">
        <v>32</v>
      </c>
      <c r="D70" s="93" t="s">
        <v>512</v>
      </c>
      <c r="E70" s="93" t="s">
        <v>527</v>
      </c>
      <c r="F70" s="93" t="s">
        <v>528</v>
      </c>
      <c r="G70" s="93" t="s">
        <v>615</v>
      </c>
      <c r="H70" s="93" t="s">
        <v>380</v>
      </c>
      <c r="I70" s="93"/>
      <c r="J70" s="93" t="s">
        <v>653</v>
      </c>
      <c r="K70" s="30" t="s">
        <v>4241</v>
      </c>
      <c r="L70" s="97"/>
      <c r="M70" s="96" t="s">
        <v>3889</v>
      </c>
      <c r="N70" s="96">
        <v>2018</v>
      </c>
      <c r="O70" s="97" t="s">
        <v>3901</v>
      </c>
    </row>
    <row r="71" spans="1:15" s="2" customFormat="1" x14ac:dyDescent="0.45">
      <c r="A71" s="35" t="s">
        <v>291</v>
      </c>
      <c r="B71" s="20" t="s">
        <v>445</v>
      </c>
      <c r="C71" s="98" t="s">
        <v>396</v>
      </c>
      <c r="D71" s="99" t="s">
        <v>512</v>
      </c>
      <c r="E71" s="99" t="s">
        <v>515</v>
      </c>
      <c r="F71" s="99" t="s">
        <v>516</v>
      </c>
      <c r="G71" s="99" t="s">
        <v>588</v>
      </c>
      <c r="H71" s="99" t="s">
        <v>380</v>
      </c>
      <c r="I71" s="99"/>
      <c r="J71" s="99" t="s">
        <v>653</v>
      </c>
      <c r="K71" s="30" t="s">
        <v>4241</v>
      </c>
      <c r="L71" s="97"/>
      <c r="M71" s="17" t="s">
        <v>3889</v>
      </c>
      <c r="N71" s="17">
        <v>1989</v>
      </c>
      <c r="O71" s="97" t="s">
        <v>4314</v>
      </c>
    </row>
    <row r="72" spans="1:15" s="2" customFormat="1" x14ac:dyDescent="0.45">
      <c r="A72" s="20" t="s">
        <v>4477</v>
      </c>
      <c r="B72" s="20" t="s">
        <v>445</v>
      </c>
      <c r="C72" s="6" t="s">
        <v>502</v>
      </c>
      <c r="D72" s="100" t="s">
        <v>512</v>
      </c>
      <c r="E72" s="100" t="s">
        <v>515</v>
      </c>
      <c r="F72" s="100" t="s">
        <v>516</v>
      </c>
      <c r="G72" s="100" t="s">
        <v>589</v>
      </c>
      <c r="H72" s="100" t="s">
        <v>636</v>
      </c>
      <c r="I72" s="100"/>
      <c r="J72" s="100" t="s">
        <v>653</v>
      </c>
      <c r="K72" s="30" t="s">
        <v>4243</v>
      </c>
      <c r="L72" s="97"/>
      <c r="M72" s="17"/>
      <c r="N72" s="17"/>
      <c r="O72" s="97"/>
    </row>
    <row r="73" spans="1:15" s="2" customFormat="1" x14ac:dyDescent="0.45">
      <c r="A73" s="20" t="s">
        <v>4478</v>
      </c>
      <c r="B73" s="20" t="s">
        <v>445</v>
      </c>
      <c r="C73" s="6" t="s">
        <v>503</v>
      </c>
      <c r="D73" s="100" t="s">
        <v>512</v>
      </c>
      <c r="E73" s="100" t="s">
        <v>515</v>
      </c>
      <c r="F73" s="100" t="s">
        <v>516</v>
      </c>
      <c r="G73" s="100" t="s">
        <v>590</v>
      </c>
      <c r="H73" s="100" t="s">
        <v>319</v>
      </c>
      <c r="I73" s="100" t="s">
        <v>641</v>
      </c>
      <c r="J73" s="100" t="s">
        <v>653</v>
      </c>
      <c r="K73" s="30" t="s">
        <v>4243</v>
      </c>
      <c r="L73" s="97"/>
      <c r="M73" s="17"/>
      <c r="N73" s="17"/>
      <c r="O73" s="97"/>
    </row>
    <row r="74" spans="1:15" s="2" customFormat="1" x14ac:dyDescent="0.45">
      <c r="A74" s="35" t="s">
        <v>495</v>
      </c>
      <c r="B74" s="20" t="s">
        <v>237</v>
      </c>
      <c r="C74" s="98" t="s">
        <v>505</v>
      </c>
      <c r="D74" s="93" t="s">
        <v>512</v>
      </c>
      <c r="E74" s="93" t="s">
        <v>519</v>
      </c>
      <c r="F74" s="93" t="s">
        <v>520</v>
      </c>
      <c r="G74" s="93" t="s">
        <v>593</v>
      </c>
      <c r="H74" s="93" t="s">
        <v>319</v>
      </c>
      <c r="I74" s="93"/>
      <c r="J74" s="93" t="s">
        <v>653</v>
      </c>
      <c r="K74" s="30" t="s">
        <v>4241</v>
      </c>
      <c r="L74" s="97"/>
      <c r="M74" s="17" t="s">
        <v>3897</v>
      </c>
      <c r="N74" s="17">
        <v>1988</v>
      </c>
      <c r="O74" s="97" t="s">
        <v>4314</v>
      </c>
    </row>
    <row r="75" spans="1:15" s="2" customFormat="1" x14ac:dyDescent="0.45">
      <c r="A75" s="37" t="s">
        <v>369</v>
      </c>
      <c r="B75" s="37" t="s">
        <v>237</v>
      </c>
      <c r="C75" s="92" t="s">
        <v>143</v>
      </c>
      <c r="D75" s="93" t="s">
        <v>512</v>
      </c>
      <c r="E75" s="93" t="s">
        <v>519</v>
      </c>
      <c r="F75" s="93" t="s">
        <v>520</v>
      </c>
      <c r="G75" s="93" t="s">
        <v>594</v>
      </c>
      <c r="H75" s="93" t="s">
        <v>319</v>
      </c>
      <c r="I75" s="93" t="s">
        <v>642</v>
      </c>
      <c r="J75" s="93" t="s">
        <v>653</v>
      </c>
      <c r="K75" s="30" t="s">
        <v>4241</v>
      </c>
      <c r="L75" s="95"/>
      <c r="M75" s="17" t="s">
        <v>3900</v>
      </c>
      <c r="N75" s="17">
        <v>2018</v>
      </c>
      <c r="O75" s="97" t="s">
        <v>5061</v>
      </c>
    </row>
    <row r="76" spans="1:15" s="2" customFormat="1" x14ac:dyDescent="0.45">
      <c r="A76" s="91" t="s">
        <v>267</v>
      </c>
      <c r="B76" s="91" t="s">
        <v>237</v>
      </c>
      <c r="C76" s="92" t="s">
        <v>67</v>
      </c>
      <c r="D76" s="93" t="s">
        <v>512</v>
      </c>
      <c r="E76" s="93" t="s">
        <v>519</v>
      </c>
      <c r="F76" s="93" t="s">
        <v>520</v>
      </c>
      <c r="G76" s="93" t="s">
        <v>598</v>
      </c>
      <c r="H76" s="93" t="s">
        <v>380</v>
      </c>
      <c r="I76" s="93" t="s">
        <v>647</v>
      </c>
      <c r="J76" s="93" t="s">
        <v>653</v>
      </c>
      <c r="K76" s="30" t="s">
        <v>4241</v>
      </c>
      <c r="L76" s="95"/>
      <c r="M76" s="96" t="s">
        <v>3893</v>
      </c>
      <c r="N76" s="96">
        <v>2018</v>
      </c>
      <c r="O76" s="97" t="s">
        <v>5061</v>
      </c>
    </row>
    <row r="77" spans="1:15" s="2" customFormat="1" x14ac:dyDescent="0.45">
      <c r="A77" s="37" t="s">
        <v>325</v>
      </c>
      <c r="B77" s="37" t="s">
        <v>237</v>
      </c>
      <c r="C77" s="92" t="s">
        <v>111</v>
      </c>
      <c r="D77" s="93" t="s">
        <v>512</v>
      </c>
      <c r="E77" s="93" t="s">
        <v>519</v>
      </c>
      <c r="F77" s="93" t="s">
        <v>520</v>
      </c>
      <c r="G77" s="93" t="s">
        <v>623</v>
      </c>
      <c r="H77" s="93" t="s">
        <v>380</v>
      </c>
      <c r="I77" s="93"/>
      <c r="J77" s="93" t="s">
        <v>653</v>
      </c>
      <c r="K77" s="30" t="s">
        <v>4241</v>
      </c>
      <c r="L77" s="95" t="s">
        <v>4263</v>
      </c>
      <c r="M77" s="96" t="s">
        <v>3897</v>
      </c>
      <c r="N77" s="101">
        <v>2017</v>
      </c>
      <c r="O77" s="87" t="s">
        <v>4283</v>
      </c>
    </row>
    <row r="78" spans="1:15" s="2" customFormat="1" x14ac:dyDescent="0.45">
      <c r="A78" s="37" t="s">
        <v>236</v>
      </c>
      <c r="B78" s="37" t="s">
        <v>237</v>
      </c>
      <c r="C78" s="92" t="s">
        <v>46</v>
      </c>
      <c r="D78" s="93" t="s">
        <v>512</v>
      </c>
      <c r="E78" s="93" t="s">
        <v>519</v>
      </c>
      <c r="F78" s="93" t="s">
        <v>520</v>
      </c>
      <c r="G78" s="93" t="s">
        <v>603</v>
      </c>
      <c r="H78" s="93" t="s">
        <v>636</v>
      </c>
      <c r="I78" s="93"/>
      <c r="J78" s="93" t="s">
        <v>653</v>
      </c>
      <c r="K78" s="30" t="s">
        <v>4241</v>
      </c>
      <c r="L78" s="95" t="s">
        <v>4289</v>
      </c>
      <c r="M78" s="101" t="s">
        <v>3898</v>
      </c>
      <c r="N78" s="101">
        <v>2018</v>
      </c>
      <c r="O78" s="87" t="s">
        <v>4290</v>
      </c>
    </row>
    <row r="79" spans="1:15" s="2" customFormat="1" x14ac:dyDescent="0.45">
      <c r="A79" s="91" t="s">
        <v>304</v>
      </c>
      <c r="B79" s="91" t="s">
        <v>237</v>
      </c>
      <c r="C79" s="92" t="s">
        <v>94</v>
      </c>
      <c r="D79" s="93" t="s">
        <v>512</v>
      </c>
      <c r="E79" s="93" t="s">
        <v>519</v>
      </c>
      <c r="F79" s="93" t="s">
        <v>520</v>
      </c>
      <c r="G79" s="93" t="s">
        <v>598</v>
      </c>
      <c r="H79" s="93" t="s">
        <v>380</v>
      </c>
      <c r="I79" s="93"/>
      <c r="J79" s="93" t="s">
        <v>653</v>
      </c>
      <c r="K79" s="30" t="s">
        <v>4241</v>
      </c>
      <c r="L79" s="95"/>
      <c r="M79" s="96" t="s">
        <v>3898</v>
      </c>
      <c r="N79" s="96">
        <v>2018</v>
      </c>
      <c r="O79" s="97" t="s">
        <v>4231</v>
      </c>
    </row>
    <row r="80" spans="1:15" s="2" customFormat="1" x14ac:dyDescent="0.45">
      <c r="A80" s="37" t="s">
        <v>241</v>
      </c>
      <c r="B80" s="37" t="s">
        <v>242</v>
      </c>
      <c r="C80" s="92" t="s">
        <v>48</v>
      </c>
      <c r="D80" s="93" t="s">
        <v>512</v>
      </c>
      <c r="E80" s="93" t="s">
        <v>513</v>
      </c>
      <c r="F80" s="93" t="s">
        <v>514</v>
      </c>
      <c r="G80" s="93" t="s">
        <v>587</v>
      </c>
      <c r="H80" s="93" t="s">
        <v>380</v>
      </c>
      <c r="I80" s="93"/>
      <c r="J80" s="93" t="s">
        <v>653</v>
      </c>
      <c r="K80" s="30" t="s">
        <v>4241</v>
      </c>
      <c r="L80" s="95"/>
      <c r="M80" s="101" t="s">
        <v>3904</v>
      </c>
      <c r="N80" s="101">
        <v>2016</v>
      </c>
      <c r="O80" s="87" t="s">
        <v>4363</v>
      </c>
    </row>
    <row r="81" spans="1:15" s="2" customFormat="1" x14ac:dyDescent="0.45">
      <c r="A81" s="91" t="s">
        <v>190</v>
      </c>
      <c r="B81" s="91" t="s">
        <v>242</v>
      </c>
      <c r="C81" s="92" t="s">
        <v>15</v>
      </c>
      <c r="D81" s="93" t="s">
        <v>512</v>
      </c>
      <c r="E81" s="93" t="s">
        <v>513</v>
      </c>
      <c r="F81" s="93" t="s">
        <v>568</v>
      </c>
      <c r="G81" s="93" t="s">
        <v>592</v>
      </c>
      <c r="H81" s="93" t="s">
        <v>380</v>
      </c>
      <c r="I81" s="93"/>
      <c r="J81" s="93" t="s">
        <v>653</v>
      </c>
      <c r="K81" s="30" t="s">
        <v>4241</v>
      </c>
      <c r="L81" s="95" t="s">
        <v>4309</v>
      </c>
      <c r="M81" s="96" t="s">
        <v>3891</v>
      </c>
      <c r="N81" s="96">
        <v>2017</v>
      </c>
      <c r="O81" s="97" t="s">
        <v>4327</v>
      </c>
    </row>
    <row r="82" spans="1:15" s="2" customFormat="1" x14ac:dyDescent="0.45">
      <c r="A82" s="91" t="s">
        <v>4387</v>
      </c>
      <c r="B82" s="91" t="s">
        <v>242</v>
      </c>
      <c r="C82" s="6" t="s">
        <v>4388</v>
      </c>
      <c r="D82" s="93" t="s">
        <v>512</v>
      </c>
      <c r="E82" s="93" t="s">
        <v>513</v>
      </c>
      <c r="F82" s="93" t="s">
        <v>514</v>
      </c>
      <c r="G82" s="93" t="s">
        <v>592</v>
      </c>
      <c r="H82" s="93" t="s">
        <v>380</v>
      </c>
      <c r="I82" s="93"/>
      <c r="J82" s="93" t="s">
        <v>653</v>
      </c>
      <c r="K82" s="30" t="s">
        <v>4241</v>
      </c>
      <c r="L82" s="97"/>
      <c r="M82" s="96" t="s">
        <v>3898</v>
      </c>
      <c r="N82" s="96">
        <v>2013</v>
      </c>
      <c r="O82" s="97" t="s">
        <v>4389</v>
      </c>
    </row>
    <row r="83" spans="1:15" s="2" customFormat="1" x14ac:dyDescent="0.45">
      <c r="A83" s="91" t="s">
        <v>4441</v>
      </c>
      <c r="B83" s="91" t="s">
        <v>4399</v>
      </c>
      <c r="C83" s="6" t="s">
        <v>4442</v>
      </c>
      <c r="D83" s="93" t="s">
        <v>512</v>
      </c>
      <c r="E83" s="93" t="s">
        <v>4401</v>
      </c>
      <c r="F83" s="93" t="s">
        <v>4402</v>
      </c>
      <c r="G83" s="93" t="s">
        <v>587</v>
      </c>
      <c r="H83" s="93" t="s">
        <v>380</v>
      </c>
      <c r="I83" s="93"/>
      <c r="J83" s="93" t="s">
        <v>653</v>
      </c>
      <c r="K83" s="30" t="s">
        <v>4241</v>
      </c>
      <c r="L83" s="97" t="s">
        <v>4912</v>
      </c>
      <c r="M83" s="96" t="s">
        <v>3891</v>
      </c>
      <c r="N83" s="96">
        <v>1978</v>
      </c>
      <c r="O83" s="97" t="s">
        <v>4424</v>
      </c>
    </row>
    <row r="84" spans="1:15" s="2" customFormat="1" x14ac:dyDescent="0.45">
      <c r="A84" s="91" t="s">
        <v>4398</v>
      </c>
      <c r="B84" s="91" t="s">
        <v>4399</v>
      </c>
      <c r="C84" s="6" t="s">
        <v>4400</v>
      </c>
      <c r="D84" s="93" t="s">
        <v>512</v>
      </c>
      <c r="E84" s="93" t="s">
        <v>4401</v>
      </c>
      <c r="F84" s="93" t="s">
        <v>4402</v>
      </c>
      <c r="G84" s="93" t="s">
        <v>585</v>
      </c>
      <c r="H84" s="93" t="s">
        <v>380</v>
      </c>
      <c r="I84" s="93"/>
      <c r="J84" s="93" t="s">
        <v>653</v>
      </c>
      <c r="K84" s="30" t="s">
        <v>4241</v>
      </c>
      <c r="L84" s="97" t="s">
        <v>4912</v>
      </c>
      <c r="M84" s="96" t="s">
        <v>3973</v>
      </c>
      <c r="N84" s="96"/>
      <c r="O84" s="97" t="s">
        <v>4924</v>
      </c>
    </row>
    <row r="85" spans="1:15" s="2" customFormat="1" x14ac:dyDescent="0.45">
      <c r="A85" s="91" t="s">
        <v>4398</v>
      </c>
      <c r="B85" s="91" t="s">
        <v>4399</v>
      </c>
      <c r="C85" s="6" t="s">
        <v>4400</v>
      </c>
      <c r="D85" s="93" t="s">
        <v>512</v>
      </c>
      <c r="E85" s="93" t="s">
        <v>4401</v>
      </c>
      <c r="F85" s="93" t="s">
        <v>4402</v>
      </c>
      <c r="G85" s="93" t="s">
        <v>585</v>
      </c>
      <c r="H85" s="93" t="s">
        <v>380</v>
      </c>
      <c r="I85" s="93"/>
      <c r="J85" s="93" t="s">
        <v>653</v>
      </c>
      <c r="K85" s="30" t="s">
        <v>4241</v>
      </c>
      <c r="L85" s="97"/>
      <c r="M85" s="96" t="s">
        <v>3896</v>
      </c>
      <c r="N85" s="96">
        <v>2010</v>
      </c>
      <c r="O85" s="97" t="s">
        <v>4403</v>
      </c>
    </row>
    <row r="86" spans="1:15" s="2" customFormat="1" x14ac:dyDescent="0.45">
      <c r="A86" s="37" t="s">
        <v>205</v>
      </c>
      <c r="B86" s="37" t="s">
        <v>309</v>
      </c>
      <c r="C86" s="92" t="s">
        <v>98</v>
      </c>
      <c r="D86" s="93" t="s">
        <v>512</v>
      </c>
      <c r="E86" s="93" t="s">
        <v>517</v>
      </c>
      <c r="F86" s="93" t="s">
        <v>525</v>
      </c>
      <c r="G86" s="93" t="s">
        <v>598</v>
      </c>
      <c r="H86" s="93" t="s">
        <v>380</v>
      </c>
      <c r="I86" s="93"/>
      <c r="J86" s="93" t="s">
        <v>653</v>
      </c>
      <c r="K86" s="30" t="s">
        <v>4241</v>
      </c>
      <c r="L86" s="95"/>
      <c r="M86" s="101" t="s">
        <v>3900</v>
      </c>
      <c r="N86" s="101">
        <v>2018</v>
      </c>
      <c r="O86" s="87" t="s">
        <v>4275</v>
      </c>
    </row>
    <row r="87" spans="1:15" s="2" customFormat="1" x14ac:dyDescent="0.45">
      <c r="A87" s="91" t="s">
        <v>198</v>
      </c>
      <c r="B87" s="91" t="s">
        <v>199</v>
      </c>
      <c r="C87" s="98" t="s">
        <v>579</v>
      </c>
      <c r="D87" s="93" t="s">
        <v>512</v>
      </c>
      <c r="E87" s="93" t="s">
        <v>517</v>
      </c>
      <c r="F87" s="93" t="s">
        <v>550</v>
      </c>
      <c r="G87" s="93" t="s">
        <v>677</v>
      </c>
      <c r="H87" s="93" t="s">
        <v>380</v>
      </c>
      <c r="I87" s="93"/>
      <c r="J87" s="93" t="s">
        <v>653</v>
      </c>
      <c r="K87" s="30" t="s">
        <v>4241</v>
      </c>
      <c r="L87" s="97" t="s">
        <v>4287</v>
      </c>
      <c r="M87" s="96" t="s">
        <v>3900</v>
      </c>
      <c r="N87" s="96">
        <v>2018</v>
      </c>
      <c r="O87" s="97" t="s">
        <v>4275</v>
      </c>
    </row>
    <row r="88" spans="1:15" s="2" customFormat="1" x14ac:dyDescent="0.45">
      <c r="A88" s="35" t="s">
        <v>190</v>
      </c>
      <c r="B88" s="20" t="s">
        <v>199</v>
      </c>
      <c r="C88" s="98" t="s">
        <v>407</v>
      </c>
      <c r="D88" s="93" t="s">
        <v>512</v>
      </c>
      <c r="E88" s="93" t="s">
        <v>517</v>
      </c>
      <c r="F88" s="93" t="s">
        <v>550</v>
      </c>
      <c r="G88" s="93" t="s">
        <v>597</v>
      </c>
      <c r="H88" s="93" t="s">
        <v>637</v>
      </c>
      <c r="I88" s="93"/>
      <c r="J88" s="93" t="s">
        <v>653</v>
      </c>
      <c r="K88" s="30" t="s">
        <v>4241</v>
      </c>
      <c r="L88" s="97"/>
      <c r="M88" s="17" t="s">
        <v>3890</v>
      </c>
      <c r="N88" s="17">
        <v>1988</v>
      </c>
      <c r="O88" s="97" t="s">
        <v>4423</v>
      </c>
    </row>
    <row r="89" spans="1:15" s="2" customFormat="1" x14ac:dyDescent="0.45">
      <c r="A89" s="35" t="s">
        <v>460</v>
      </c>
      <c r="B89" s="20" t="s">
        <v>199</v>
      </c>
      <c r="C89" s="98" t="s">
        <v>408</v>
      </c>
      <c r="D89" s="93" t="s">
        <v>512</v>
      </c>
      <c r="E89" s="93" t="s">
        <v>517</v>
      </c>
      <c r="F89" s="93" t="s">
        <v>550</v>
      </c>
      <c r="G89" s="93" t="s">
        <v>597</v>
      </c>
      <c r="H89" s="93" t="s">
        <v>637</v>
      </c>
      <c r="I89" s="93"/>
      <c r="J89" s="93" t="s">
        <v>653</v>
      </c>
      <c r="K89" s="30" t="s">
        <v>4241</v>
      </c>
      <c r="L89" s="97"/>
      <c r="M89" s="17" t="s">
        <v>3890</v>
      </c>
      <c r="N89" s="17">
        <v>2012</v>
      </c>
      <c r="O89" s="97" t="s">
        <v>4314</v>
      </c>
    </row>
    <row r="90" spans="1:15" s="2" customFormat="1" x14ac:dyDescent="0.45">
      <c r="A90" s="109" t="s">
        <v>463</v>
      </c>
      <c r="B90" s="19" t="s">
        <v>199</v>
      </c>
      <c r="C90" s="98" t="s">
        <v>410</v>
      </c>
      <c r="D90" s="109" t="s">
        <v>512</v>
      </c>
      <c r="E90" s="109" t="s">
        <v>517</v>
      </c>
      <c r="F90" s="109" t="s">
        <v>550</v>
      </c>
      <c r="G90" s="109"/>
      <c r="H90" s="109"/>
      <c r="I90" s="109"/>
      <c r="J90" s="109"/>
      <c r="K90" s="19" t="s">
        <v>4243</v>
      </c>
      <c r="L90" s="97" t="s">
        <v>690</v>
      </c>
      <c r="M90" s="17"/>
      <c r="N90" s="17"/>
      <c r="O90" s="97"/>
    </row>
    <row r="91" spans="1:15" s="2" customFormat="1" x14ac:dyDescent="0.45">
      <c r="A91" s="91" t="s">
        <v>262</v>
      </c>
      <c r="B91" s="91" t="s">
        <v>199</v>
      </c>
      <c r="C91" s="104" t="s">
        <v>65</v>
      </c>
      <c r="D91" s="93" t="s">
        <v>512</v>
      </c>
      <c r="E91" s="93" t="s">
        <v>517</v>
      </c>
      <c r="F91" s="93" t="s">
        <v>550</v>
      </c>
      <c r="G91" s="93" t="s">
        <v>623</v>
      </c>
      <c r="H91" s="93" t="s">
        <v>380</v>
      </c>
      <c r="I91" s="93"/>
      <c r="J91" s="93" t="s">
        <v>653</v>
      </c>
      <c r="K91" s="37" t="s">
        <v>4241</v>
      </c>
      <c r="L91" s="105" t="s">
        <v>4294</v>
      </c>
      <c r="M91" s="96" t="s">
        <v>3904</v>
      </c>
      <c r="N91" s="96">
        <v>2018</v>
      </c>
      <c r="O91" s="97" t="s">
        <v>4295</v>
      </c>
    </row>
    <row r="92" spans="1:15" s="2" customFormat="1" x14ac:dyDescent="0.45">
      <c r="A92" s="91" t="s">
        <v>211</v>
      </c>
      <c r="B92" s="91" t="s">
        <v>199</v>
      </c>
      <c r="C92" s="92" t="s">
        <v>26</v>
      </c>
      <c r="D92" s="93" t="s">
        <v>512</v>
      </c>
      <c r="E92" s="93" t="s">
        <v>517</v>
      </c>
      <c r="F92" s="93" t="s">
        <v>550</v>
      </c>
      <c r="G92" s="93" t="s">
        <v>622</v>
      </c>
      <c r="H92" s="93" t="s">
        <v>636</v>
      </c>
      <c r="I92" s="93"/>
      <c r="J92" s="93" t="s">
        <v>653</v>
      </c>
      <c r="K92" s="37" t="s">
        <v>4241</v>
      </c>
      <c r="L92" s="95" t="s">
        <v>4264</v>
      </c>
      <c r="M92" s="96" t="s">
        <v>3898</v>
      </c>
      <c r="N92" s="96">
        <v>2018</v>
      </c>
      <c r="O92" s="97" t="s">
        <v>4290</v>
      </c>
    </row>
    <row r="93" spans="1:15" s="2" customFormat="1" ht="26.65" x14ac:dyDescent="0.45">
      <c r="A93" s="91" t="s">
        <v>285</v>
      </c>
      <c r="B93" s="91" t="s">
        <v>199</v>
      </c>
      <c r="C93" s="92" t="s">
        <v>82</v>
      </c>
      <c r="D93" s="93" t="s">
        <v>512</v>
      </c>
      <c r="E93" s="93" t="s">
        <v>517</v>
      </c>
      <c r="F93" s="93" t="s">
        <v>550</v>
      </c>
      <c r="G93" s="93" t="s">
        <v>598</v>
      </c>
      <c r="H93" s="93" t="s">
        <v>380</v>
      </c>
      <c r="I93" s="93"/>
      <c r="J93" s="93" t="s">
        <v>653</v>
      </c>
      <c r="K93" s="37" t="s">
        <v>4241</v>
      </c>
      <c r="L93" s="95" t="s">
        <v>5063</v>
      </c>
      <c r="M93" s="96" t="s">
        <v>3900</v>
      </c>
      <c r="N93" s="96">
        <v>2018</v>
      </c>
      <c r="O93" s="97" t="s">
        <v>4275</v>
      </c>
    </row>
    <row r="94" spans="1:15" s="2" customFormat="1" ht="26.65" x14ac:dyDescent="0.45">
      <c r="A94" s="91" t="s">
        <v>315</v>
      </c>
      <c r="B94" s="91" t="s">
        <v>199</v>
      </c>
      <c r="C94" s="92" t="s">
        <v>101</v>
      </c>
      <c r="D94" s="93" t="s">
        <v>512</v>
      </c>
      <c r="E94" s="93" t="s">
        <v>517</v>
      </c>
      <c r="F94" s="93" t="s">
        <v>550</v>
      </c>
      <c r="G94" s="93" t="s">
        <v>619</v>
      </c>
      <c r="H94" s="93" t="s">
        <v>380</v>
      </c>
      <c r="I94" s="93"/>
      <c r="J94" s="93" t="s">
        <v>653</v>
      </c>
      <c r="K94" s="37" t="s">
        <v>4241</v>
      </c>
      <c r="L94" s="95" t="s">
        <v>5063</v>
      </c>
      <c r="M94" s="96" t="s">
        <v>3900</v>
      </c>
      <c r="N94" s="96">
        <v>2018</v>
      </c>
      <c r="O94" s="97" t="s">
        <v>4283</v>
      </c>
    </row>
    <row r="95" spans="1:15" s="2" customFormat="1" x14ac:dyDescent="0.45">
      <c r="A95" s="91" t="s">
        <v>257</v>
      </c>
      <c r="B95" s="91" t="s">
        <v>199</v>
      </c>
      <c r="C95" s="92" t="s">
        <v>59</v>
      </c>
      <c r="D95" s="93" t="s">
        <v>512</v>
      </c>
      <c r="E95" s="93" t="s">
        <v>517</v>
      </c>
      <c r="F95" s="93" t="s">
        <v>550</v>
      </c>
      <c r="G95" s="93" t="s">
        <v>585</v>
      </c>
      <c r="H95" s="93" t="s">
        <v>380</v>
      </c>
      <c r="I95" s="93"/>
      <c r="J95" s="93" t="s">
        <v>653</v>
      </c>
      <c r="K95" s="37" t="s">
        <v>4241</v>
      </c>
      <c r="L95" s="95"/>
      <c r="M95" s="96" t="s">
        <v>3893</v>
      </c>
      <c r="N95" s="96">
        <v>2018</v>
      </c>
      <c r="O95" s="97" t="s">
        <v>5061</v>
      </c>
    </row>
    <row r="96" spans="1:15" s="2" customFormat="1" x14ac:dyDescent="0.45">
      <c r="A96" s="35" t="s">
        <v>464</v>
      </c>
      <c r="B96" s="20" t="s">
        <v>199</v>
      </c>
      <c r="C96" s="98" t="s">
        <v>1363</v>
      </c>
      <c r="D96" s="99" t="s">
        <v>512</v>
      </c>
      <c r="E96" s="99" t="s">
        <v>517</v>
      </c>
      <c r="F96" s="99" t="s">
        <v>550</v>
      </c>
      <c r="G96" s="99" t="s">
        <v>676</v>
      </c>
      <c r="H96" s="99" t="s">
        <v>380</v>
      </c>
      <c r="I96" s="99"/>
      <c r="J96" s="99" t="s">
        <v>653</v>
      </c>
      <c r="K96" s="37" t="s">
        <v>4241</v>
      </c>
      <c r="L96" s="97"/>
      <c r="M96" s="17" t="s">
        <v>3904</v>
      </c>
      <c r="N96" s="17">
        <v>2018</v>
      </c>
      <c r="O96" s="97" t="s">
        <v>5064</v>
      </c>
    </row>
    <row r="97" spans="1:15" s="2" customFormat="1" x14ac:dyDescent="0.45">
      <c r="A97" s="110" t="s">
        <v>4082</v>
      </c>
      <c r="B97" s="110" t="s">
        <v>199</v>
      </c>
      <c r="C97" s="20" t="s">
        <v>4078</v>
      </c>
      <c r="D97" s="100" t="s">
        <v>512</v>
      </c>
      <c r="E97" s="100" t="s">
        <v>517</v>
      </c>
      <c r="F97" s="100" t="s">
        <v>550</v>
      </c>
      <c r="G97" s="23"/>
      <c r="H97" s="23"/>
      <c r="I97" s="23"/>
      <c r="J97" s="23"/>
      <c r="K97" s="19" t="s">
        <v>4241</v>
      </c>
      <c r="L97" s="97" t="s">
        <v>5069</v>
      </c>
      <c r="M97" s="96" t="s">
        <v>3904</v>
      </c>
      <c r="N97" s="96">
        <v>2018</v>
      </c>
      <c r="O97" s="97" t="s">
        <v>5061</v>
      </c>
    </row>
    <row r="98" spans="1:15" s="2" customFormat="1" x14ac:dyDescent="0.45">
      <c r="A98" s="35" t="s">
        <v>465</v>
      </c>
      <c r="B98" s="20" t="s">
        <v>199</v>
      </c>
      <c r="C98" s="98" t="s">
        <v>409</v>
      </c>
      <c r="D98" s="93" t="s">
        <v>512</v>
      </c>
      <c r="E98" s="93" t="s">
        <v>517</v>
      </c>
      <c r="F98" s="93" t="s">
        <v>550</v>
      </c>
      <c r="G98" s="93" t="s">
        <v>586</v>
      </c>
      <c r="H98" s="93" t="s">
        <v>635</v>
      </c>
      <c r="I98" s="93"/>
      <c r="J98" s="93" t="s">
        <v>653</v>
      </c>
      <c r="K98" s="30" t="s">
        <v>4241</v>
      </c>
      <c r="L98" s="97"/>
      <c r="M98" s="17" t="s">
        <v>3891</v>
      </c>
      <c r="N98" s="17">
        <v>2017</v>
      </c>
      <c r="O98" s="97" t="s">
        <v>4315</v>
      </c>
    </row>
    <row r="99" spans="1:15" s="2" customFormat="1" x14ac:dyDescent="0.45">
      <c r="A99" s="91" t="s">
        <v>4436</v>
      </c>
      <c r="B99" s="91" t="s">
        <v>199</v>
      </c>
      <c r="C99" s="92" t="s">
        <v>412</v>
      </c>
      <c r="D99" s="93" t="s">
        <v>512</v>
      </c>
      <c r="E99" s="93" t="s">
        <v>517</v>
      </c>
      <c r="F99" s="93" t="s">
        <v>550</v>
      </c>
      <c r="G99" s="93" t="s">
        <v>607</v>
      </c>
      <c r="H99" s="93" t="s">
        <v>639</v>
      </c>
      <c r="I99" s="93"/>
      <c r="J99" s="93" t="s">
        <v>653</v>
      </c>
      <c r="K99" s="37" t="s">
        <v>4241</v>
      </c>
      <c r="L99" s="95"/>
      <c r="M99" s="96" t="s">
        <v>3898</v>
      </c>
      <c r="N99" s="96">
        <v>1980</v>
      </c>
      <c r="O99" s="97" t="s">
        <v>4424</v>
      </c>
    </row>
    <row r="100" spans="1:15" s="2" customFormat="1" x14ac:dyDescent="0.45">
      <c r="A100" s="35" t="s">
        <v>466</v>
      </c>
      <c r="B100" s="20" t="s">
        <v>199</v>
      </c>
      <c r="C100" s="98" t="s">
        <v>412</v>
      </c>
      <c r="D100" s="93" t="s">
        <v>512</v>
      </c>
      <c r="E100" s="93" t="s">
        <v>517</v>
      </c>
      <c r="F100" s="93" t="s">
        <v>550</v>
      </c>
      <c r="G100" s="93" t="s">
        <v>607</v>
      </c>
      <c r="H100" s="93" t="s">
        <v>639</v>
      </c>
      <c r="I100" s="93"/>
      <c r="J100" s="93" t="s">
        <v>653</v>
      </c>
      <c r="K100" s="30" t="s">
        <v>4241</v>
      </c>
      <c r="L100" s="97"/>
      <c r="M100" s="17"/>
      <c r="N100" s="17"/>
      <c r="O100" s="97"/>
    </row>
    <row r="101" spans="1:15" s="2" customFormat="1" x14ac:dyDescent="0.45">
      <c r="A101" s="37" t="s">
        <v>369</v>
      </c>
      <c r="B101" s="37" t="s">
        <v>199</v>
      </c>
      <c r="C101" s="92" t="s">
        <v>144</v>
      </c>
      <c r="D101" s="93" t="s">
        <v>512</v>
      </c>
      <c r="E101" s="93" t="s">
        <v>517</v>
      </c>
      <c r="F101" s="93" t="s">
        <v>550</v>
      </c>
      <c r="G101" s="93" t="s">
        <v>586</v>
      </c>
      <c r="H101" s="93" t="s">
        <v>635</v>
      </c>
      <c r="I101" s="93"/>
      <c r="J101" s="93" t="s">
        <v>653</v>
      </c>
      <c r="K101" s="30" t="s">
        <v>4241</v>
      </c>
      <c r="L101" s="95" t="s">
        <v>4303</v>
      </c>
      <c r="M101" s="101" t="s">
        <v>3897</v>
      </c>
      <c r="N101" s="101">
        <v>2017</v>
      </c>
      <c r="O101" s="87" t="s">
        <v>4304</v>
      </c>
    </row>
    <row r="102" spans="1:15" s="2" customFormat="1" x14ac:dyDescent="0.45">
      <c r="A102" s="37" t="s">
        <v>244</v>
      </c>
      <c r="B102" s="37" t="s">
        <v>199</v>
      </c>
      <c r="C102" s="92" t="s">
        <v>679</v>
      </c>
      <c r="D102" s="93" t="s">
        <v>512</v>
      </c>
      <c r="E102" s="93" t="s">
        <v>517</v>
      </c>
      <c r="F102" s="93" t="s">
        <v>550</v>
      </c>
      <c r="G102" s="93" t="s">
        <v>586</v>
      </c>
      <c r="H102" s="93" t="s">
        <v>635</v>
      </c>
      <c r="I102" s="93"/>
      <c r="J102" s="93" t="s">
        <v>653</v>
      </c>
      <c r="K102" s="30" t="s">
        <v>4241</v>
      </c>
      <c r="L102" s="95"/>
      <c r="M102" s="101" t="s">
        <v>3891</v>
      </c>
      <c r="N102" s="101">
        <v>2014</v>
      </c>
      <c r="O102" s="87" t="s">
        <v>4291</v>
      </c>
    </row>
    <row r="103" spans="1:15" s="2" customFormat="1" x14ac:dyDescent="0.45">
      <c r="A103" s="35" t="s">
        <v>492</v>
      </c>
      <c r="B103" s="37" t="s">
        <v>199</v>
      </c>
      <c r="C103" s="98" t="s">
        <v>413</v>
      </c>
      <c r="D103" s="93" t="s">
        <v>512</v>
      </c>
      <c r="E103" s="93" t="s">
        <v>517</v>
      </c>
      <c r="F103" s="93" t="s">
        <v>550</v>
      </c>
      <c r="G103" s="93" t="s">
        <v>607</v>
      </c>
      <c r="H103" s="93" t="s">
        <v>639</v>
      </c>
      <c r="I103" s="93"/>
      <c r="J103" s="93" t="s">
        <v>653</v>
      </c>
      <c r="K103" s="30" t="s">
        <v>4241</v>
      </c>
      <c r="L103" s="97"/>
      <c r="M103" s="101"/>
      <c r="N103" s="101"/>
      <c r="O103" s="87"/>
    </row>
    <row r="104" spans="1:15" s="2" customFormat="1" x14ac:dyDescent="0.45">
      <c r="A104" s="37" t="s">
        <v>160</v>
      </c>
      <c r="B104" s="84" t="s">
        <v>160</v>
      </c>
      <c r="C104" s="92" t="s">
        <v>61</v>
      </c>
      <c r="D104" s="93" t="s">
        <v>512</v>
      </c>
      <c r="E104" s="93" t="s">
        <v>542</v>
      </c>
      <c r="F104" s="93" t="s">
        <v>543</v>
      </c>
      <c r="G104" s="93" t="s">
        <v>596</v>
      </c>
      <c r="H104" s="93" t="s">
        <v>636</v>
      </c>
      <c r="I104" s="93"/>
      <c r="J104" s="93" t="s">
        <v>653</v>
      </c>
      <c r="K104" s="30" t="s">
        <v>4241</v>
      </c>
      <c r="L104" s="95"/>
      <c r="M104" s="101"/>
      <c r="N104" s="101"/>
      <c r="O104" s="87"/>
    </row>
    <row r="105" spans="1:15" s="2" customFormat="1" x14ac:dyDescent="0.45">
      <c r="A105" s="37" t="s">
        <v>291</v>
      </c>
      <c r="B105" s="37" t="s">
        <v>293</v>
      </c>
      <c r="C105" s="92" t="s">
        <v>681</v>
      </c>
      <c r="D105" s="93" t="s">
        <v>512</v>
      </c>
      <c r="E105" s="93" t="s">
        <v>515</v>
      </c>
      <c r="F105" s="93" t="s">
        <v>516</v>
      </c>
      <c r="G105" s="93" t="s">
        <v>598</v>
      </c>
      <c r="H105" s="93" t="s">
        <v>380</v>
      </c>
      <c r="I105" s="93"/>
      <c r="J105" s="93" t="s">
        <v>653</v>
      </c>
      <c r="K105" s="30" t="s">
        <v>4241</v>
      </c>
      <c r="L105" s="95"/>
      <c r="M105" s="101" t="s">
        <v>3891</v>
      </c>
      <c r="N105" s="101">
        <v>2017</v>
      </c>
      <c r="O105" s="87" t="s">
        <v>4314</v>
      </c>
    </row>
    <row r="106" spans="1:15" s="2" customFormat="1" x14ac:dyDescent="0.45">
      <c r="A106" s="91" t="s">
        <v>222</v>
      </c>
      <c r="B106" s="91" t="s">
        <v>223</v>
      </c>
      <c r="C106" s="92" t="s">
        <v>35</v>
      </c>
      <c r="D106" s="93" t="s">
        <v>512</v>
      </c>
      <c r="E106" s="93" t="s">
        <v>515</v>
      </c>
      <c r="F106" s="93" t="s">
        <v>516</v>
      </c>
      <c r="G106" s="93" t="s">
        <v>587</v>
      </c>
      <c r="H106" s="93" t="s">
        <v>380</v>
      </c>
      <c r="I106" s="93"/>
      <c r="J106" s="93" t="s">
        <v>653</v>
      </c>
      <c r="K106" s="30" t="s">
        <v>4241</v>
      </c>
      <c r="L106" s="95"/>
      <c r="M106" s="96" t="s">
        <v>3889</v>
      </c>
      <c r="N106" s="96">
        <v>2018</v>
      </c>
      <c r="O106" s="97" t="s">
        <v>3901</v>
      </c>
    </row>
    <row r="107" spans="1:15" s="2" customFormat="1" x14ac:dyDescent="0.45">
      <c r="A107" s="91" t="s">
        <v>348</v>
      </c>
      <c r="B107" s="91" t="s">
        <v>223</v>
      </c>
      <c r="C107" s="92" t="s">
        <v>127</v>
      </c>
      <c r="D107" s="93" t="s">
        <v>512</v>
      </c>
      <c r="E107" s="93" t="s">
        <v>515</v>
      </c>
      <c r="F107" s="93" t="s">
        <v>516</v>
      </c>
      <c r="G107" s="93" t="s">
        <v>591</v>
      </c>
      <c r="H107" s="93" t="s">
        <v>380</v>
      </c>
      <c r="I107" s="93"/>
      <c r="J107" s="93" t="s">
        <v>653</v>
      </c>
      <c r="K107" s="30" t="s">
        <v>4241</v>
      </c>
      <c r="L107" s="95"/>
      <c r="M107" s="96" t="s">
        <v>3898</v>
      </c>
      <c r="N107" s="96">
        <v>2018</v>
      </c>
      <c r="O107" s="97" t="s">
        <v>4226</v>
      </c>
    </row>
    <row r="108" spans="1:15" s="2" customFormat="1" x14ac:dyDescent="0.45">
      <c r="A108" s="91" t="s">
        <v>329</v>
      </c>
      <c r="B108" s="91" t="s">
        <v>223</v>
      </c>
      <c r="C108" s="92" t="s">
        <v>114</v>
      </c>
      <c r="D108" s="93" t="s">
        <v>512</v>
      </c>
      <c r="E108" s="93" t="s">
        <v>515</v>
      </c>
      <c r="F108" s="93" t="s">
        <v>516</v>
      </c>
      <c r="G108" s="93" t="s">
        <v>592</v>
      </c>
      <c r="H108" s="93" t="s">
        <v>380</v>
      </c>
      <c r="I108" s="93"/>
      <c r="J108" s="93" t="s">
        <v>653</v>
      </c>
      <c r="K108" s="30" t="s">
        <v>4241</v>
      </c>
      <c r="L108" s="95" t="s">
        <v>4269</v>
      </c>
      <c r="M108" s="96" t="s">
        <v>3904</v>
      </c>
      <c r="N108" s="96">
        <v>2018</v>
      </c>
      <c r="O108" s="97" t="s">
        <v>4291</v>
      </c>
    </row>
    <row r="109" spans="1:15" s="2" customFormat="1" x14ac:dyDescent="0.45">
      <c r="A109" s="37" t="s">
        <v>323</v>
      </c>
      <c r="B109" s="37" t="s">
        <v>223</v>
      </c>
      <c r="C109" s="92" t="s">
        <v>109</v>
      </c>
      <c r="D109" s="93" t="s">
        <v>512</v>
      </c>
      <c r="E109" s="93" t="s">
        <v>515</v>
      </c>
      <c r="F109" s="93" t="s">
        <v>516</v>
      </c>
      <c r="G109" s="93" t="s">
        <v>606</v>
      </c>
      <c r="H109" s="93" t="s">
        <v>636</v>
      </c>
      <c r="I109" s="93"/>
      <c r="J109" s="93" t="s">
        <v>653</v>
      </c>
      <c r="K109" s="30" t="s">
        <v>4241</v>
      </c>
      <c r="L109" s="95"/>
      <c r="M109" s="101" t="s">
        <v>3892</v>
      </c>
      <c r="N109" s="101">
        <v>2015</v>
      </c>
      <c r="O109" s="87" t="s">
        <v>4367</v>
      </c>
    </row>
    <row r="110" spans="1:15" s="2" customFormat="1" x14ac:dyDescent="0.45">
      <c r="A110" s="91" t="s">
        <v>245</v>
      </c>
      <c r="B110" s="91" t="s">
        <v>246</v>
      </c>
      <c r="C110" s="92" t="s">
        <v>50</v>
      </c>
      <c r="D110" s="99" t="s">
        <v>512</v>
      </c>
      <c r="E110" s="99" t="s">
        <v>538</v>
      </c>
      <c r="F110" s="99" t="s">
        <v>539</v>
      </c>
      <c r="G110" s="99" t="s">
        <v>603</v>
      </c>
      <c r="H110" s="99" t="s">
        <v>639</v>
      </c>
      <c r="I110" s="99"/>
      <c r="J110" s="99" t="s">
        <v>653</v>
      </c>
      <c r="K110" s="30" t="s">
        <v>4241</v>
      </c>
      <c r="L110" s="95"/>
      <c r="M110" s="96" t="s">
        <v>3889</v>
      </c>
      <c r="N110" s="96">
        <v>2018</v>
      </c>
      <c r="O110" s="97" t="s">
        <v>3902</v>
      </c>
    </row>
    <row r="111" spans="1:15" s="2" customFormat="1" x14ac:dyDescent="0.45">
      <c r="A111" s="20" t="s">
        <v>4479</v>
      </c>
      <c r="B111" s="20" t="s">
        <v>246</v>
      </c>
      <c r="C111" s="6" t="s">
        <v>506</v>
      </c>
      <c r="D111" s="100" t="s">
        <v>512</v>
      </c>
      <c r="E111" s="100" t="s">
        <v>538</v>
      </c>
      <c r="F111" s="100" t="s">
        <v>539</v>
      </c>
      <c r="G111" s="100" t="s">
        <v>604</v>
      </c>
      <c r="H111" s="100" t="s">
        <v>636</v>
      </c>
      <c r="I111" s="100" t="s">
        <v>644</v>
      </c>
      <c r="J111" s="100" t="s">
        <v>653</v>
      </c>
      <c r="K111" s="30" t="s">
        <v>4243</v>
      </c>
      <c r="L111" s="97"/>
      <c r="M111" s="17" t="s">
        <v>3891</v>
      </c>
      <c r="N111" s="17">
        <v>2011</v>
      </c>
      <c r="O111" s="97" t="s">
        <v>4233</v>
      </c>
    </row>
    <row r="112" spans="1:15" s="2" customFormat="1" x14ac:dyDescent="0.45">
      <c r="A112" s="20" t="s">
        <v>4480</v>
      </c>
      <c r="B112" s="20" t="s">
        <v>246</v>
      </c>
      <c r="C112" s="6" t="s">
        <v>507</v>
      </c>
      <c r="D112" s="100" t="s">
        <v>512</v>
      </c>
      <c r="E112" s="100" t="s">
        <v>538</v>
      </c>
      <c r="F112" s="100" t="s">
        <v>539</v>
      </c>
      <c r="G112" s="100" t="s">
        <v>605</v>
      </c>
      <c r="H112" s="100" t="s">
        <v>636</v>
      </c>
      <c r="I112" s="100"/>
      <c r="J112" s="100" t="s">
        <v>653</v>
      </c>
      <c r="K112" s="30" t="s">
        <v>4243</v>
      </c>
      <c r="L112" s="97"/>
      <c r="M112" s="17"/>
      <c r="N112" s="17"/>
      <c r="O112" s="97"/>
    </row>
    <row r="113" spans="1:15" s="2" customFormat="1" x14ac:dyDescent="0.45">
      <c r="A113" s="91" t="s">
        <v>251</v>
      </c>
      <c r="B113" s="91" t="s">
        <v>246</v>
      </c>
      <c r="C113" s="92" t="s">
        <v>56</v>
      </c>
      <c r="D113" s="93" t="s">
        <v>512</v>
      </c>
      <c r="E113" s="93" t="s">
        <v>538</v>
      </c>
      <c r="F113" s="93" t="s">
        <v>539</v>
      </c>
      <c r="G113" s="93" t="s">
        <v>596</v>
      </c>
      <c r="H113" s="93" t="s">
        <v>636</v>
      </c>
      <c r="I113" s="93"/>
      <c r="J113" s="93" t="s">
        <v>653</v>
      </c>
      <c r="K113" s="94" t="s">
        <v>4241</v>
      </c>
      <c r="L113" s="95"/>
      <c r="M113" s="96" t="s">
        <v>3899</v>
      </c>
      <c r="N113" s="96">
        <v>2016</v>
      </c>
      <c r="O113" s="97" t="s">
        <v>3901</v>
      </c>
    </row>
    <row r="114" spans="1:15" s="2" customFormat="1" x14ac:dyDescent="0.45">
      <c r="A114" s="91" t="s">
        <v>452</v>
      </c>
      <c r="B114" s="91" t="s">
        <v>333</v>
      </c>
      <c r="C114" s="98" t="s">
        <v>421</v>
      </c>
      <c r="D114" s="93" t="s">
        <v>512</v>
      </c>
      <c r="E114" s="93" t="s">
        <v>523</v>
      </c>
      <c r="F114" s="93" t="s">
        <v>537</v>
      </c>
      <c r="G114" s="93" t="s">
        <v>602</v>
      </c>
      <c r="H114" s="93" t="s">
        <v>380</v>
      </c>
      <c r="I114" s="93"/>
      <c r="J114" s="93" t="s">
        <v>653</v>
      </c>
      <c r="K114" s="94" t="s">
        <v>4241</v>
      </c>
      <c r="L114" s="97"/>
      <c r="M114" s="96" t="s">
        <v>3904</v>
      </c>
      <c r="N114" s="96">
        <v>2018</v>
      </c>
      <c r="O114" s="97" t="s">
        <v>3906</v>
      </c>
    </row>
    <row r="115" spans="1:15" s="2" customFormat="1" x14ac:dyDescent="0.45">
      <c r="A115" s="35" t="s">
        <v>487</v>
      </c>
      <c r="B115" s="37" t="s">
        <v>333</v>
      </c>
      <c r="C115" s="98" t="s">
        <v>678</v>
      </c>
      <c r="D115" s="93" t="s">
        <v>512</v>
      </c>
      <c r="E115" s="93" t="s">
        <v>534</v>
      </c>
      <c r="F115" s="93" t="s">
        <v>537</v>
      </c>
      <c r="G115" s="93" t="s">
        <v>592</v>
      </c>
      <c r="H115" s="93" t="s">
        <v>380</v>
      </c>
      <c r="I115" s="93"/>
      <c r="J115" s="93" t="s">
        <v>653</v>
      </c>
      <c r="K115" s="94" t="s">
        <v>4241</v>
      </c>
      <c r="L115" s="97"/>
      <c r="M115" s="101"/>
      <c r="N115" s="101"/>
      <c r="O115" s="87"/>
    </row>
    <row r="116" spans="1:15" s="2" customFormat="1" x14ac:dyDescent="0.45">
      <c r="A116" s="91" t="s">
        <v>332</v>
      </c>
      <c r="B116" s="91" t="s">
        <v>333</v>
      </c>
      <c r="C116" s="92" t="s">
        <v>117</v>
      </c>
      <c r="D116" s="93" t="s">
        <v>512</v>
      </c>
      <c r="E116" s="93" t="s">
        <v>523</v>
      </c>
      <c r="F116" s="93" t="s">
        <v>537</v>
      </c>
      <c r="G116" s="93" t="s">
        <v>602</v>
      </c>
      <c r="H116" s="93" t="s">
        <v>380</v>
      </c>
      <c r="I116" s="93"/>
      <c r="J116" s="93" t="s">
        <v>653</v>
      </c>
      <c r="K116" s="94" t="s">
        <v>4241</v>
      </c>
      <c r="L116" s="95"/>
      <c r="M116" s="96" t="s">
        <v>3894</v>
      </c>
      <c r="N116" s="96">
        <v>2017</v>
      </c>
      <c r="O116" s="97" t="s">
        <v>3903</v>
      </c>
    </row>
    <row r="117" spans="1:15" s="2" customFormat="1" x14ac:dyDescent="0.45">
      <c r="A117" s="35" t="s">
        <v>488</v>
      </c>
      <c r="B117" s="37" t="s">
        <v>489</v>
      </c>
      <c r="C117" s="98" t="s">
        <v>416</v>
      </c>
      <c r="D117" s="93" t="s">
        <v>512</v>
      </c>
      <c r="E117" s="93" t="s">
        <v>517</v>
      </c>
      <c r="F117" s="93" t="s">
        <v>575</v>
      </c>
      <c r="G117" s="93" t="s">
        <v>631</v>
      </c>
      <c r="H117" s="93" t="s">
        <v>319</v>
      </c>
      <c r="I117" s="93"/>
      <c r="J117" s="93" t="s">
        <v>653</v>
      </c>
      <c r="K117" s="94" t="s">
        <v>4241</v>
      </c>
      <c r="L117" s="97"/>
      <c r="M117" s="101" t="s">
        <v>3892</v>
      </c>
      <c r="N117" s="101">
        <v>1988</v>
      </c>
      <c r="O117" s="87" t="s">
        <v>4425</v>
      </c>
    </row>
    <row r="118" spans="1:15" s="2" customFormat="1" x14ac:dyDescent="0.45">
      <c r="A118" s="35" t="s">
        <v>636</v>
      </c>
      <c r="B118" s="37" t="s">
        <v>349</v>
      </c>
      <c r="C118" s="98" t="s">
        <v>4426</v>
      </c>
      <c r="D118" s="93" t="s">
        <v>512</v>
      </c>
      <c r="E118" s="93" t="s">
        <v>513</v>
      </c>
      <c r="F118" s="93" t="s">
        <v>536</v>
      </c>
      <c r="G118" s="93" t="s">
        <v>602</v>
      </c>
      <c r="H118" s="93" t="s">
        <v>380</v>
      </c>
      <c r="I118" s="93"/>
      <c r="J118" s="93" t="s">
        <v>653</v>
      </c>
      <c r="K118" s="94" t="s">
        <v>4241</v>
      </c>
      <c r="L118" s="97"/>
      <c r="M118" s="101" t="s">
        <v>3892</v>
      </c>
      <c r="N118" s="101">
        <v>1987</v>
      </c>
      <c r="O118" s="87" t="s">
        <v>4424</v>
      </c>
    </row>
    <row r="119" spans="1:15" s="2" customFormat="1" ht="26.65" x14ac:dyDescent="0.45">
      <c r="A119" s="91" t="s">
        <v>3887</v>
      </c>
      <c r="B119" s="91" t="s">
        <v>349</v>
      </c>
      <c r="C119" s="92" t="s">
        <v>128</v>
      </c>
      <c r="D119" s="93" t="s">
        <v>512</v>
      </c>
      <c r="E119" s="93" t="s">
        <v>513</v>
      </c>
      <c r="F119" s="93" t="s">
        <v>536</v>
      </c>
      <c r="G119" s="93" t="s">
        <v>587</v>
      </c>
      <c r="H119" s="93" t="s">
        <v>380</v>
      </c>
      <c r="I119" s="93"/>
      <c r="J119" s="93" t="s">
        <v>653</v>
      </c>
      <c r="K119" s="94" t="s">
        <v>4241</v>
      </c>
      <c r="L119" s="95" t="s">
        <v>4279</v>
      </c>
      <c r="M119" s="96" t="s">
        <v>3900</v>
      </c>
      <c r="N119" s="96">
        <v>2018</v>
      </c>
      <c r="O119" s="97" t="s">
        <v>4281</v>
      </c>
    </row>
    <row r="120" spans="1:15" s="2" customFormat="1" x14ac:dyDescent="0.45">
      <c r="A120" s="35" t="s">
        <v>4337</v>
      </c>
      <c r="B120" s="37" t="s">
        <v>349</v>
      </c>
      <c r="C120" s="98" t="s">
        <v>4408</v>
      </c>
      <c r="D120" s="93" t="s">
        <v>512</v>
      </c>
      <c r="E120" s="93" t="s">
        <v>513</v>
      </c>
      <c r="F120" s="93" t="s">
        <v>536</v>
      </c>
      <c r="G120" s="93" t="s">
        <v>592</v>
      </c>
      <c r="H120" s="93" t="s">
        <v>380</v>
      </c>
      <c r="I120" s="93"/>
      <c r="J120" s="93" t="s">
        <v>653</v>
      </c>
      <c r="K120" s="94" t="s">
        <v>4241</v>
      </c>
      <c r="L120" s="97"/>
      <c r="M120" s="101" t="s">
        <v>3895</v>
      </c>
      <c r="N120" s="101">
        <v>2007</v>
      </c>
      <c r="O120" s="87" t="s">
        <v>4283</v>
      </c>
    </row>
    <row r="121" spans="1:15" s="2" customFormat="1" x14ac:dyDescent="0.45">
      <c r="A121" s="91" t="s">
        <v>233</v>
      </c>
      <c r="B121" s="91" t="s">
        <v>234</v>
      </c>
      <c r="C121" s="92" t="s">
        <v>44</v>
      </c>
      <c r="D121" s="93" t="s">
        <v>512</v>
      </c>
      <c r="E121" s="93" t="s">
        <v>513</v>
      </c>
      <c r="F121" s="93" t="s">
        <v>530</v>
      </c>
      <c r="G121" s="93" t="s">
        <v>592</v>
      </c>
      <c r="H121" s="93" t="s">
        <v>380</v>
      </c>
      <c r="I121" s="93"/>
      <c r="J121" s="93" t="s">
        <v>653</v>
      </c>
      <c r="K121" s="94" t="s">
        <v>4241</v>
      </c>
      <c r="L121" s="95"/>
      <c r="M121" s="96" t="s">
        <v>3889</v>
      </c>
      <c r="N121" s="96">
        <v>2018</v>
      </c>
      <c r="O121" s="97" t="s">
        <v>3906</v>
      </c>
    </row>
    <row r="122" spans="1:15" s="2" customFormat="1" x14ac:dyDescent="0.45">
      <c r="A122" s="35" t="s">
        <v>163</v>
      </c>
      <c r="B122" s="20" t="s">
        <v>457</v>
      </c>
      <c r="C122" s="98" t="s">
        <v>397</v>
      </c>
      <c r="D122" s="93" t="s">
        <v>512</v>
      </c>
      <c r="E122" s="93" t="s">
        <v>542</v>
      </c>
      <c r="F122" s="93" t="s">
        <v>543</v>
      </c>
      <c r="G122" s="93" t="s">
        <v>602</v>
      </c>
      <c r="H122" s="93" t="s">
        <v>380</v>
      </c>
      <c r="I122" s="93"/>
      <c r="J122" s="93" t="s">
        <v>653</v>
      </c>
      <c r="K122" s="94" t="s">
        <v>4241</v>
      </c>
      <c r="L122" s="97"/>
      <c r="M122" s="17" t="s">
        <v>3891</v>
      </c>
      <c r="N122" s="17">
        <v>2016</v>
      </c>
      <c r="O122" s="97" t="s">
        <v>4283</v>
      </c>
    </row>
    <row r="123" spans="1:15" s="2" customFormat="1" x14ac:dyDescent="0.45">
      <c r="A123" s="91" t="s">
        <v>271</v>
      </c>
      <c r="B123" s="83" t="s">
        <v>271</v>
      </c>
      <c r="C123" s="92" t="s">
        <v>72</v>
      </c>
      <c r="D123" s="93" t="s">
        <v>512</v>
      </c>
      <c r="E123" s="93" t="s">
        <v>517</v>
      </c>
      <c r="F123" s="93" t="s">
        <v>549</v>
      </c>
      <c r="G123" s="93" t="s">
        <v>602</v>
      </c>
      <c r="H123" s="93" t="s">
        <v>380</v>
      </c>
      <c r="I123" s="93"/>
      <c r="J123" s="93" t="s">
        <v>653</v>
      </c>
      <c r="K123" s="94" t="s">
        <v>4241</v>
      </c>
      <c r="L123" s="95" t="s">
        <v>4286</v>
      </c>
      <c r="M123" s="96" t="s">
        <v>3900</v>
      </c>
      <c r="N123" s="96">
        <v>2018</v>
      </c>
      <c r="O123" s="97" t="s">
        <v>4275</v>
      </c>
    </row>
    <row r="124" spans="1:15" s="2" customFormat="1" x14ac:dyDescent="0.45">
      <c r="A124" s="91" t="s">
        <v>497</v>
      </c>
      <c r="B124" s="91" t="s">
        <v>498</v>
      </c>
      <c r="C124" s="92" t="s">
        <v>499</v>
      </c>
      <c r="D124" s="93" t="s">
        <v>512</v>
      </c>
      <c r="E124" s="93" t="s">
        <v>513</v>
      </c>
      <c r="F124" s="93" t="s">
        <v>556</v>
      </c>
      <c r="G124" s="93" t="s">
        <v>592</v>
      </c>
      <c r="H124" s="93" t="s">
        <v>380</v>
      </c>
      <c r="I124" s="93"/>
      <c r="J124" s="93" t="s">
        <v>653</v>
      </c>
      <c r="K124" s="94" t="s">
        <v>4241</v>
      </c>
      <c r="L124" s="95"/>
      <c r="M124" s="96" t="s">
        <v>3895</v>
      </c>
      <c r="N124" s="96">
        <v>2017</v>
      </c>
      <c r="O124" s="97" t="s">
        <v>3903</v>
      </c>
    </row>
    <row r="125" spans="1:15" s="2" customFormat="1" x14ac:dyDescent="0.45">
      <c r="A125" s="91" t="s">
        <v>369</v>
      </c>
      <c r="B125" s="91" t="s">
        <v>498</v>
      </c>
      <c r="C125" s="92" t="s">
        <v>4404</v>
      </c>
      <c r="D125" s="93" t="s">
        <v>512</v>
      </c>
      <c r="E125" s="93" t="s">
        <v>513</v>
      </c>
      <c r="F125" s="93" t="s">
        <v>556</v>
      </c>
      <c r="G125" s="93" t="s">
        <v>602</v>
      </c>
      <c r="H125" s="93" t="s">
        <v>380</v>
      </c>
      <c r="I125" s="93"/>
      <c r="J125" s="93" t="s">
        <v>653</v>
      </c>
      <c r="K125" s="94" t="s">
        <v>4241</v>
      </c>
      <c r="L125" s="95"/>
      <c r="M125" s="96" t="s">
        <v>3896</v>
      </c>
      <c r="N125" s="96">
        <v>2010</v>
      </c>
      <c r="O125" s="97" t="s">
        <v>4403</v>
      </c>
    </row>
    <row r="126" spans="1:15" s="2" customFormat="1" x14ac:dyDescent="0.45">
      <c r="A126" s="91" t="s">
        <v>3882</v>
      </c>
      <c r="B126" s="91" t="s">
        <v>185</v>
      </c>
      <c r="C126" s="92" t="s">
        <v>422</v>
      </c>
      <c r="D126" s="113" t="s">
        <v>512</v>
      </c>
      <c r="E126" s="113" t="s">
        <v>564</v>
      </c>
      <c r="F126" s="113" t="s">
        <v>565</v>
      </c>
      <c r="G126" s="113" t="s">
        <v>602</v>
      </c>
      <c r="H126" s="113" t="s">
        <v>380</v>
      </c>
      <c r="I126" s="113"/>
      <c r="J126" s="113" t="s">
        <v>653</v>
      </c>
      <c r="K126" s="94" t="s">
        <v>4241</v>
      </c>
      <c r="L126" s="95" t="s">
        <v>4280</v>
      </c>
      <c r="M126" s="96" t="s">
        <v>3892</v>
      </c>
      <c r="N126" s="96">
        <v>2017</v>
      </c>
      <c r="O126" s="97" t="s">
        <v>3901</v>
      </c>
    </row>
    <row r="127" spans="1:15" s="2" customFormat="1" x14ac:dyDescent="0.45">
      <c r="A127" s="91" t="s">
        <v>3886</v>
      </c>
      <c r="B127" s="91" t="s">
        <v>247</v>
      </c>
      <c r="C127" s="92" t="s">
        <v>105</v>
      </c>
      <c r="D127" s="93" t="s">
        <v>512</v>
      </c>
      <c r="E127" s="93" t="s">
        <v>513</v>
      </c>
      <c r="F127" s="93" t="s">
        <v>573</v>
      </c>
      <c r="G127" s="93" t="s">
        <v>592</v>
      </c>
      <c r="H127" s="93" t="s">
        <v>380</v>
      </c>
      <c r="I127" s="93"/>
      <c r="J127" s="93" t="s">
        <v>653</v>
      </c>
      <c r="K127" s="94" t="s">
        <v>4241</v>
      </c>
      <c r="L127" s="95"/>
      <c r="M127" s="96" t="s">
        <v>3889</v>
      </c>
      <c r="N127" s="96">
        <v>2018</v>
      </c>
      <c r="O127" s="97" t="s">
        <v>3901</v>
      </c>
    </row>
    <row r="128" spans="1:15" s="2" customFormat="1" x14ac:dyDescent="0.45">
      <c r="A128" s="91" t="s">
        <v>248</v>
      </c>
      <c r="B128" s="91" t="s">
        <v>247</v>
      </c>
      <c r="C128" s="92" t="s">
        <v>51</v>
      </c>
      <c r="D128" s="93" t="s">
        <v>512</v>
      </c>
      <c r="E128" s="93" t="s">
        <v>513</v>
      </c>
      <c r="F128" s="93" t="s">
        <v>573</v>
      </c>
      <c r="G128" s="93" t="s">
        <v>592</v>
      </c>
      <c r="H128" s="93" t="s">
        <v>380</v>
      </c>
      <c r="I128" s="93"/>
      <c r="J128" s="93" t="s">
        <v>653</v>
      </c>
      <c r="K128" s="94" t="s">
        <v>4241</v>
      </c>
      <c r="L128" s="95"/>
      <c r="M128" s="96" t="s">
        <v>3889</v>
      </c>
      <c r="N128" s="96">
        <v>2018</v>
      </c>
      <c r="O128" s="97" t="s">
        <v>3906</v>
      </c>
    </row>
    <row r="129" spans="1:15" s="2" customFormat="1" x14ac:dyDescent="0.45">
      <c r="A129" s="37" t="s">
        <v>267</v>
      </c>
      <c r="B129" s="37" t="s">
        <v>268</v>
      </c>
      <c r="C129" s="92" t="s">
        <v>68</v>
      </c>
      <c r="D129" s="99" t="s">
        <v>512</v>
      </c>
      <c r="E129" s="99" t="s">
        <v>513</v>
      </c>
      <c r="F129" s="99" t="s">
        <v>529</v>
      </c>
      <c r="G129" s="99" t="s">
        <v>623</v>
      </c>
      <c r="H129" s="99" t="s">
        <v>380</v>
      </c>
      <c r="I129" s="99"/>
      <c r="J129" s="99" t="s">
        <v>653</v>
      </c>
      <c r="K129" s="94" t="s">
        <v>4241</v>
      </c>
      <c r="L129" s="95"/>
      <c r="M129" s="101" t="s">
        <v>3898</v>
      </c>
      <c r="N129" s="101">
        <v>1990</v>
      </c>
      <c r="O129" s="87" t="s">
        <v>4418</v>
      </c>
    </row>
    <row r="130" spans="1:15" s="2" customFormat="1" x14ac:dyDescent="0.45">
      <c r="A130" s="20" t="s">
        <v>4482</v>
      </c>
      <c r="B130" s="20" t="s">
        <v>268</v>
      </c>
      <c r="C130" s="6" t="s">
        <v>509</v>
      </c>
      <c r="D130" s="100" t="s">
        <v>512</v>
      </c>
      <c r="E130" s="100" t="s">
        <v>513</v>
      </c>
      <c r="F130" s="100" t="s">
        <v>529</v>
      </c>
      <c r="G130" s="100" t="s">
        <v>605</v>
      </c>
      <c r="H130" s="100" t="s">
        <v>636</v>
      </c>
      <c r="I130" s="100"/>
      <c r="J130" s="100" t="s">
        <v>653</v>
      </c>
      <c r="K130" s="30" t="s">
        <v>4243</v>
      </c>
      <c r="L130" s="97"/>
      <c r="M130" s="17"/>
      <c r="N130" s="17"/>
      <c r="O130" s="97"/>
    </row>
    <row r="131" spans="1:15" s="2" customFormat="1" x14ac:dyDescent="0.45">
      <c r="A131" s="20" t="s">
        <v>4483</v>
      </c>
      <c r="B131" s="20" t="s">
        <v>268</v>
      </c>
      <c r="C131" s="6" t="s">
        <v>510</v>
      </c>
      <c r="D131" s="100" t="s">
        <v>512</v>
      </c>
      <c r="E131" s="100" t="s">
        <v>513</v>
      </c>
      <c r="F131" s="100" t="s">
        <v>529</v>
      </c>
      <c r="G131" s="100" t="s">
        <v>620</v>
      </c>
      <c r="H131" s="100" t="s">
        <v>319</v>
      </c>
      <c r="I131" s="100" t="s">
        <v>650</v>
      </c>
      <c r="J131" s="100" t="s">
        <v>653</v>
      </c>
      <c r="K131" s="30" t="s">
        <v>4243</v>
      </c>
      <c r="L131" s="97"/>
      <c r="M131" s="17"/>
      <c r="N131" s="17"/>
      <c r="O131" s="97"/>
    </row>
    <row r="132" spans="1:15" s="2" customFormat="1" x14ac:dyDescent="0.45">
      <c r="A132" s="35" t="s">
        <v>479</v>
      </c>
      <c r="B132" s="37" t="s">
        <v>480</v>
      </c>
      <c r="C132" s="98" t="s">
        <v>436</v>
      </c>
      <c r="D132" s="93" t="s">
        <v>512</v>
      </c>
      <c r="E132" s="93" t="s">
        <v>513</v>
      </c>
      <c r="F132" s="93" t="s">
        <v>541</v>
      </c>
      <c r="G132" s="93" t="s">
        <v>597</v>
      </c>
      <c r="H132" s="93" t="s">
        <v>637</v>
      </c>
      <c r="I132" s="93"/>
      <c r="J132" s="93" t="s">
        <v>653</v>
      </c>
      <c r="K132" s="30" t="s">
        <v>4241</v>
      </c>
      <c r="L132" s="97"/>
      <c r="M132" s="101" t="s">
        <v>3892</v>
      </c>
      <c r="N132" s="101">
        <v>2009</v>
      </c>
      <c r="O132" s="87" t="s">
        <v>4407</v>
      </c>
    </row>
    <row r="133" spans="1:15" s="2" customFormat="1" x14ac:dyDescent="0.45">
      <c r="A133" s="35" t="s">
        <v>458</v>
      </c>
      <c r="B133" s="20" t="s">
        <v>225</v>
      </c>
      <c r="C133" s="98" t="s">
        <v>392</v>
      </c>
      <c r="D133" s="93" t="s">
        <v>512</v>
      </c>
      <c r="E133" s="93" t="s">
        <v>559</v>
      </c>
      <c r="F133" s="93" t="s">
        <v>560</v>
      </c>
      <c r="G133" s="93" t="s">
        <v>687</v>
      </c>
      <c r="H133" s="93" t="s">
        <v>636</v>
      </c>
      <c r="I133" s="93"/>
      <c r="J133" s="93" t="s">
        <v>653</v>
      </c>
      <c r="K133" s="30" t="s">
        <v>4241</v>
      </c>
      <c r="L133" s="97"/>
      <c r="M133" s="17" t="s">
        <v>3890</v>
      </c>
      <c r="N133" s="17">
        <v>1988</v>
      </c>
      <c r="O133" s="97" t="s">
        <v>4424</v>
      </c>
    </row>
    <row r="134" spans="1:15" s="2" customFormat="1" ht="26.65" x14ac:dyDescent="0.45">
      <c r="A134" s="37" t="s">
        <v>224</v>
      </c>
      <c r="B134" s="37" t="s">
        <v>225</v>
      </c>
      <c r="C134" s="92" t="s">
        <v>36</v>
      </c>
      <c r="D134" s="93" t="s">
        <v>512</v>
      </c>
      <c r="E134" s="93" t="s">
        <v>559</v>
      </c>
      <c r="F134" s="93" t="s">
        <v>560</v>
      </c>
      <c r="G134" s="93" t="s">
        <v>592</v>
      </c>
      <c r="H134" s="93" t="s">
        <v>380</v>
      </c>
      <c r="I134" s="93"/>
      <c r="J134" s="93" t="s">
        <v>653</v>
      </c>
      <c r="K134" s="30" t="s">
        <v>4241</v>
      </c>
      <c r="L134" s="95" t="s">
        <v>5062</v>
      </c>
      <c r="M134" s="101" t="s">
        <v>3900</v>
      </c>
      <c r="N134" s="101">
        <v>2018</v>
      </c>
      <c r="O134" s="87" t="s">
        <v>4281</v>
      </c>
    </row>
    <row r="135" spans="1:15" s="2" customFormat="1" x14ac:dyDescent="0.45">
      <c r="A135" s="37" t="s">
        <v>303</v>
      </c>
      <c r="B135" s="37" t="s">
        <v>225</v>
      </c>
      <c r="C135" s="92" t="s">
        <v>93</v>
      </c>
      <c r="D135" s="93" t="s">
        <v>512</v>
      </c>
      <c r="E135" s="93" t="s">
        <v>559</v>
      </c>
      <c r="F135" s="93" t="s">
        <v>560</v>
      </c>
      <c r="G135" s="93" t="s">
        <v>624</v>
      </c>
      <c r="H135" s="93" t="s">
        <v>380</v>
      </c>
      <c r="I135" s="93"/>
      <c r="J135" s="93" t="s">
        <v>653</v>
      </c>
      <c r="K135" s="30" t="s">
        <v>4241</v>
      </c>
      <c r="L135" s="95" t="s">
        <v>4276</v>
      </c>
      <c r="M135" s="101" t="s">
        <v>3897</v>
      </c>
      <c r="N135" s="101">
        <v>2017</v>
      </c>
      <c r="O135" s="87" t="s">
        <v>4298</v>
      </c>
    </row>
    <row r="136" spans="1:15" s="2" customFormat="1" x14ac:dyDescent="0.45">
      <c r="A136" s="37" t="s">
        <v>330</v>
      </c>
      <c r="B136" s="37" t="s">
        <v>225</v>
      </c>
      <c r="C136" s="92" t="s">
        <v>115</v>
      </c>
      <c r="D136" s="93" t="s">
        <v>512</v>
      </c>
      <c r="E136" s="93" t="s">
        <v>559</v>
      </c>
      <c r="F136" s="93" t="s">
        <v>560</v>
      </c>
      <c r="G136" s="93" t="s">
        <v>598</v>
      </c>
      <c r="H136" s="93" t="s">
        <v>380</v>
      </c>
      <c r="I136" s="93"/>
      <c r="J136" s="93" t="s">
        <v>653</v>
      </c>
      <c r="K136" s="30" t="s">
        <v>4241</v>
      </c>
      <c r="L136" s="95" t="s">
        <v>4278</v>
      </c>
      <c r="M136" s="101" t="s">
        <v>3900</v>
      </c>
      <c r="N136" s="101">
        <v>2018</v>
      </c>
      <c r="O136" s="87" t="s">
        <v>4281</v>
      </c>
    </row>
    <row r="137" spans="1:15" s="2" customFormat="1" x14ac:dyDescent="0.45">
      <c r="A137" s="37" t="s">
        <v>5107</v>
      </c>
      <c r="B137" s="37" t="s">
        <v>5108</v>
      </c>
      <c r="C137" s="92" t="s">
        <v>5109</v>
      </c>
      <c r="D137" s="93" t="s">
        <v>512</v>
      </c>
      <c r="E137" s="93" t="s">
        <v>513</v>
      </c>
      <c r="F137" s="93" t="s">
        <v>536</v>
      </c>
      <c r="G137" s="93" t="s">
        <v>592</v>
      </c>
      <c r="H137" s="93" t="s">
        <v>380</v>
      </c>
      <c r="I137" s="93"/>
      <c r="J137" s="93" t="s">
        <v>653</v>
      </c>
      <c r="K137" s="30" t="s">
        <v>4241</v>
      </c>
      <c r="L137" s="95"/>
      <c r="M137" s="101" t="s">
        <v>3893</v>
      </c>
      <c r="N137" s="101">
        <v>1947</v>
      </c>
      <c r="O137" s="87" t="s">
        <v>5089</v>
      </c>
    </row>
    <row r="138" spans="1:15" s="2" customFormat="1" x14ac:dyDescent="0.45">
      <c r="A138" s="91" t="s">
        <v>281</v>
      </c>
      <c r="B138" s="83" t="s">
        <v>281</v>
      </c>
      <c r="C138" s="92" t="s">
        <v>79</v>
      </c>
      <c r="D138" s="93" t="s">
        <v>512</v>
      </c>
      <c r="E138" s="93" t="s">
        <v>527</v>
      </c>
      <c r="F138" s="93" t="s">
        <v>528</v>
      </c>
      <c r="G138" s="93" t="s">
        <v>591</v>
      </c>
      <c r="H138" s="93" t="s">
        <v>380</v>
      </c>
      <c r="I138" s="93"/>
      <c r="J138" s="93" t="s">
        <v>653</v>
      </c>
      <c r="K138" s="30" t="s">
        <v>4241</v>
      </c>
      <c r="L138" s="95"/>
      <c r="M138" s="96" t="s">
        <v>3893</v>
      </c>
      <c r="N138" s="96">
        <v>2018</v>
      </c>
      <c r="O138" s="97" t="s">
        <v>5061</v>
      </c>
    </row>
    <row r="139" spans="1:15" s="2" customFormat="1" x14ac:dyDescent="0.45">
      <c r="A139" s="35" t="s">
        <v>314</v>
      </c>
      <c r="B139" s="37" t="s">
        <v>478</v>
      </c>
      <c r="C139" s="98" t="s">
        <v>427</v>
      </c>
      <c r="D139" s="93" t="s">
        <v>512</v>
      </c>
      <c r="E139" s="93" t="s">
        <v>513</v>
      </c>
      <c r="F139" s="93" t="s">
        <v>562</v>
      </c>
      <c r="G139" s="93" t="s">
        <v>603</v>
      </c>
      <c r="H139" s="93" t="s">
        <v>636</v>
      </c>
      <c r="I139" s="93"/>
      <c r="J139" s="93" t="s">
        <v>653</v>
      </c>
      <c r="K139" s="30" t="s">
        <v>4241</v>
      </c>
      <c r="L139" s="97"/>
      <c r="M139" s="101" t="s">
        <v>3895</v>
      </c>
      <c r="N139" s="101">
        <v>2010</v>
      </c>
      <c r="O139" s="87" t="s">
        <v>4397</v>
      </c>
    </row>
    <row r="140" spans="1:15" s="2" customFormat="1" x14ac:dyDescent="0.45">
      <c r="A140" s="37" t="s">
        <v>369</v>
      </c>
      <c r="B140" s="37" t="s">
        <v>370</v>
      </c>
      <c r="C140" s="92" t="s">
        <v>145</v>
      </c>
      <c r="D140" s="99" t="s">
        <v>512</v>
      </c>
      <c r="E140" s="99" t="s">
        <v>513</v>
      </c>
      <c r="F140" s="99" t="s">
        <v>526</v>
      </c>
      <c r="G140" s="99" t="s">
        <v>598</v>
      </c>
      <c r="H140" s="99" t="s">
        <v>380</v>
      </c>
      <c r="I140" s="99"/>
      <c r="J140" s="99" t="s">
        <v>653</v>
      </c>
      <c r="K140" s="30" t="s">
        <v>4241</v>
      </c>
      <c r="L140" s="95"/>
      <c r="M140" s="101" t="s">
        <v>3893</v>
      </c>
      <c r="N140" s="101">
        <v>2009</v>
      </c>
      <c r="O140" s="87" t="s">
        <v>4336</v>
      </c>
    </row>
    <row r="141" spans="1:15" s="2" customFormat="1" x14ac:dyDescent="0.45">
      <c r="A141" s="20" t="s">
        <v>856</v>
      </c>
      <c r="B141" s="20" t="s">
        <v>370</v>
      </c>
      <c r="C141" s="6" t="s">
        <v>4476</v>
      </c>
      <c r="D141" s="100" t="s">
        <v>512</v>
      </c>
      <c r="E141" s="100" t="s">
        <v>513</v>
      </c>
      <c r="F141" s="100" t="s">
        <v>526</v>
      </c>
      <c r="G141" s="100" t="s">
        <v>620</v>
      </c>
      <c r="H141" s="100" t="s">
        <v>319</v>
      </c>
      <c r="I141" s="100"/>
      <c r="J141" s="100" t="s">
        <v>653</v>
      </c>
      <c r="K141" s="30" t="s">
        <v>4243</v>
      </c>
      <c r="L141" s="97"/>
      <c r="M141" s="17"/>
      <c r="N141" s="17"/>
      <c r="O141" s="97"/>
    </row>
    <row r="142" spans="1:15" s="2" customFormat="1" x14ac:dyDescent="0.45">
      <c r="A142" s="91" t="s">
        <v>269</v>
      </c>
      <c r="B142" s="91" t="s">
        <v>226</v>
      </c>
      <c r="C142" s="92" t="s">
        <v>69</v>
      </c>
      <c r="D142" s="93" t="s">
        <v>512</v>
      </c>
      <c r="E142" s="93" t="s">
        <v>527</v>
      </c>
      <c r="F142" s="93" t="s">
        <v>528</v>
      </c>
      <c r="G142" s="93" t="s">
        <v>592</v>
      </c>
      <c r="H142" s="93" t="s">
        <v>380</v>
      </c>
      <c r="I142" s="93"/>
      <c r="J142" s="93" t="s">
        <v>653</v>
      </c>
      <c r="K142" s="94" t="s">
        <v>4241</v>
      </c>
      <c r="L142" s="95"/>
      <c r="M142" s="96" t="s">
        <v>3889</v>
      </c>
      <c r="N142" s="96">
        <v>2018</v>
      </c>
      <c r="O142" s="97" t="s">
        <v>3907</v>
      </c>
    </row>
    <row r="143" spans="1:15" s="2" customFormat="1" x14ac:dyDescent="0.45">
      <c r="A143" s="91" t="s">
        <v>224</v>
      </c>
      <c r="B143" s="91" t="s">
        <v>226</v>
      </c>
      <c r="C143" s="92" t="s">
        <v>37</v>
      </c>
      <c r="D143" s="93" t="s">
        <v>512</v>
      </c>
      <c r="E143" s="93" t="s">
        <v>527</v>
      </c>
      <c r="F143" s="93" t="s">
        <v>528</v>
      </c>
      <c r="G143" s="93" t="s">
        <v>592</v>
      </c>
      <c r="H143" s="93" t="s">
        <v>380</v>
      </c>
      <c r="I143" s="93"/>
      <c r="J143" s="93" t="s">
        <v>653</v>
      </c>
      <c r="K143" s="94" t="s">
        <v>4241</v>
      </c>
      <c r="L143" s="95"/>
      <c r="M143" s="96" t="s">
        <v>3893</v>
      </c>
      <c r="N143" s="96">
        <v>2018</v>
      </c>
      <c r="O143" s="97" t="s">
        <v>5061</v>
      </c>
    </row>
    <row r="144" spans="1:15" s="2" customFormat="1" ht="26.65" x14ac:dyDescent="0.45">
      <c r="A144" s="37" t="s">
        <v>316</v>
      </c>
      <c r="B144" s="37" t="s">
        <v>226</v>
      </c>
      <c r="C144" s="92" t="s">
        <v>102</v>
      </c>
      <c r="D144" s="93" t="s">
        <v>512</v>
      </c>
      <c r="E144" s="93" t="s">
        <v>527</v>
      </c>
      <c r="F144" s="93" t="s">
        <v>528</v>
      </c>
      <c r="G144" s="93" t="s">
        <v>598</v>
      </c>
      <c r="H144" s="93" t="s">
        <v>380</v>
      </c>
      <c r="I144" s="93"/>
      <c r="J144" s="93" t="s">
        <v>653</v>
      </c>
      <c r="K144" s="94" t="s">
        <v>4241</v>
      </c>
      <c r="L144" s="95" t="s">
        <v>5065</v>
      </c>
      <c r="M144" s="101" t="s">
        <v>3900</v>
      </c>
      <c r="N144" s="101">
        <v>2018</v>
      </c>
      <c r="O144" s="87" t="s">
        <v>4281</v>
      </c>
    </row>
    <row r="145" spans="1:15" s="2" customFormat="1" x14ac:dyDescent="0.45">
      <c r="A145" s="91" t="s">
        <v>286</v>
      </c>
      <c r="B145" s="83" t="s">
        <v>286</v>
      </c>
      <c r="C145" s="92" t="s">
        <v>83</v>
      </c>
      <c r="D145" s="93" t="s">
        <v>512</v>
      </c>
      <c r="E145" s="93" t="s">
        <v>542</v>
      </c>
      <c r="F145" s="93" t="s">
        <v>543</v>
      </c>
      <c r="G145" s="93" t="s">
        <v>592</v>
      </c>
      <c r="H145" s="93" t="s">
        <v>380</v>
      </c>
      <c r="I145" s="93"/>
      <c r="J145" s="93" t="s">
        <v>653</v>
      </c>
      <c r="K145" s="94" t="s">
        <v>4241</v>
      </c>
      <c r="L145" s="95"/>
      <c r="M145" s="96" t="s">
        <v>3891</v>
      </c>
      <c r="N145" s="96">
        <v>2017</v>
      </c>
      <c r="O145" s="97" t="s">
        <v>3903</v>
      </c>
    </row>
    <row r="146" spans="1:15" s="2" customFormat="1" x14ac:dyDescent="0.45">
      <c r="A146" s="37" t="s">
        <v>224</v>
      </c>
      <c r="B146" s="37" t="s">
        <v>227</v>
      </c>
      <c r="C146" s="92" t="s">
        <v>38</v>
      </c>
      <c r="D146" s="93" t="s">
        <v>512</v>
      </c>
      <c r="E146" s="93" t="s">
        <v>517</v>
      </c>
      <c r="F146" s="93" t="s">
        <v>525</v>
      </c>
      <c r="G146" s="93" t="s">
        <v>633</v>
      </c>
      <c r="H146" s="93" t="s">
        <v>319</v>
      </c>
      <c r="I146" s="93"/>
      <c r="J146" s="93" t="s">
        <v>653</v>
      </c>
      <c r="K146" s="94" t="s">
        <v>4241</v>
      </c>
      <c r="L146" s="95"/>
      <c r="M146" s="101" t="s">
        <v>3894</v>
      </c>
      <c r="N146" s="101">
        <v>2011</v>
      </c>
      <c r="O146" s="87" t="s">
        <v>4395</v>
      </c>
    </row>
    <row r="147" spans="1:15" s="2" customFormat="1" x14ac:dyDescent="0.45">
      <c r="A147" s="37" t="s">
        <v>284</v>
      </c>
      <c r="B147" s="37" t="s">
        <v>283</v>
      </c>
      <c r="C147" s="92" t="s">
        <v>81</v>
      </c>
      <c r="D147" s="93" t="s">
        <v>512</v>
      </c>
      <c r="E147" s="93" t="s">
        <v>517</v>
      </c>
      <c r="F147" s="93" t="s">
        <v>525</v>
      </c>
      <c r="G147" s="93" t="s">
        <v>612</v>
      </c>
      <c r="H147" s="93" t="s">
        <v>636</v>
      </c>
      <c r="I147" s="93" t="s">
        <v>641</v>
      </c>
      <c r="J147" s="93" t="s">
        <v>653</v>
      </c>
      <c r="K147" s="94" t="s">
        <v>4241</v>
      </c>
      <c r="L147" s="95" t="s">
        <v>4352</v>
      </c>
      <c r="M147" s="101" t="s">
        <v>3890</v>
      </c>
      <c r="N147" s="101">
        <v>2016</v>
      </c>
      <c r="O147" s="87" t="s">
        <v>4298</v>
      </c>
    </row>
    <row r="148" spans="1:15" s="2" customFormat="1" x14ac:dyDescent="0.45">
      <c r="A148" s="37" t="s">
        <v>282</v>
      </c>
      <c r="B148" s="37" t="s">
        <v>283</v>
      </c>
      <c r="C148" s="92" t="s">
        <v>80</v>
      </c>
      <c r="D148" s="93" t="s">
        <v>512</v>
      </c>
      <c r="E148" s="93" t="s">
        <v>517</v>
      </c>
      <c r="F148" s="93" t="s">
        <v>525</v>
      </c>
      <c r="G148" s="93" t="s">
        <v>604</v>
      </c>
      <c r="H148" s="93" t="s">
        <v>636</v>
      </c>
      <c r="I148" s="93" t="s">
        <v>652</v>
      </c>
      <c r="J148" s="93" t="s">
        <v>653</v>
      </c>
      <c r="K148" s="94" t="s">
        <v>4241</v>
      </c>
      <c r="L148" s="95"/>
      <c r="M148" s="101"/>
      <c r="N148" s="101"/>
      <c r="O148" s="87"/>
    </row>
    <row r="149" spans="1:15" s="2" customFormat="1" x14ac:dyDescent="0.45">
      <c r="A149" s="37" t="s">
        <v>4419</v>
      </c>
      <c r="B149" s="37" t="s">
        <v>4420</v>
      </c>
      <c r="C149" s="92" t="s">
        <v>4421</v>
      </c>
      <c r="D149" s="93" t="s">
        <v>512</v>
      </c>
      <c r="E149" s="93" t="s">
        <v>513</v>
      </c>
      <c r="F149" s="93" t="s">
        <v>576</v>
      </c>
      <c r="G149" s="93"/>
      <c r="H149" s="93"/>
      <c r="I149" s="93"/>
      <c r="J149" s="93" t="s">
        <v>638</v>
      </c>
      <c r="K149" s="94" t="s">
        <v>4241</v>
      </c>
      <c r="L149" s="95"/>
      <c r="M149" s="101" t="s">
        <v>3892</v>
      </c>
      <c r="N149" s="101">
        <v>1989</v>
      </c>
      <c r="O149" s="87" t="s">
        <v>4422</v>
      </c>
    </row>
    <row r="150" spans="1:15" s="2" customFormat="1" x14ac:dyDescent="0.45">
      <c r="A150" s="37" t="s">
        <v>224</v>
      </c>
      <c r="B150" s="37" t="s">
        <v>228</v>
      </c>
      <c r="C150" s="92" t="s">
        <v>39</v>
      </c>
      <c r="D150" s="93" t="s">
        <v>512</v>
      </c>
      <c r="E150" s="93" t="s">
        <v>534</v>
      </c>
      <c r="F150" s="93" t="s">
        <v>535</v>
      </c>
      <c r="G150" s="93" t="s">
        <v>598</v>
      </c>
      <c r="H150" s="93" t="s">
        <v>380</v>
      </c>
      <c r="I150" s="93" t="s">
        <v>646</v>
      </c>
      <c r="J150" s="93" t="s">
        <v>653</v>
      </c>
      <c r="K150" s="94" t="s">
        <v>4241</v>
      </c>
      <c r="L150" s="95"/>
      <c r="M150" s="101" t="s">
        <v>3891</v>
      </c>
      <c r="N150" s="101">
        <v>2014</v>
      </c>
      <c r="O150" s="87" t="s">
        <v>4374</v>
      </c>
    </row>
    <row r="151" spans="1:15" s="2" customFormat="1" x14ac:dyDescent="0.45">
      <c r="A151" s="37" t="s">
        <v>183</v>
      </c>
      <c r="B151" s="37" t="s">
        <v>184</v>
      </c>
      <c r="C151" s="92" t="s">
        <v>12</v>
      </c>
      <c r="D151" s="93" t="s">
        <v>512</v>
      </c>
      <c r="E151" s="93" t="s">
        <v>538</v>
      </c>
      <c r="F151" s="93" t="s">
        <v>539</v>
      </c>
      <c r="G151" s="93" t="s">
        <v>628</v>
      </c>
      <c r="H151" s="93" t="s">
        <v>319</v>
      </c>
      <c r="I151" s="93"/>
      <c r="J151" s="93" t="s">
        <v>653</v>
      </c>
      <c r="K151" s="94" t="s">
        <v>4241</v>
      </c>
      <c r="L151" s="95"/>
      <c r="M151" s="101" t="s">
        <v>3891</v>
      </c>
      <c r="N151" s="101">
        <v>2017</v>
      </c>
      <c r="O151" s="87" t="s">
        <v>4328</v>
      </c>
    </row>
    <row r="152" spans="1:15" s="2" customFormat="1" ht="26.65" x14ac:dyDescent="0.45">
      <c r="A152" s="91" t="s">
        <v>316</v>
      </c>
      <c r="B152" s="91" t="s">
        <v>317</v>
      </c>
      <c r="C152" s="92" t="s">
        <v>103</v>
      </c>
      <c r="D152" s="93" t="s">
        <v>512</v>
      </c>
      <c r="E152" s="93" t="s">
        <v>513</v>
      </c>
      <c r="F152" s="93" t="s">
        <v>574</v>
      </c>
      <c r="G152" s="93" t="s">
        <v>592</v>
      </c>
      <c r="H152" s="93" t="s">
        <v>380</v>
      </c>
      <c r="I152" s="93"/>
      <c r="J152" s="93" t="s">
        <v>653</v>
      </c>
      <c r="K152" s="94" t="s">
        <v>4241</v>
      </c>
      <c r="L152" s="95" t="s">
        <v>4273</v>
      </c>
      <c r="M152" s="96" t="s">
        <v>3904</v>
      </c>
      <c r="N152" s="96">
        <v>2018</v>
      </c>
      <c r="O152" s="97" t="s">
        <v>4291</v>
      </c>
    </row>
    <row r="153" spans="1:15" s="2" customFormat="1" x14ac:dyDescent="0.45">
      <c r="A153" s="35" t="s">
        <v>482</v>
      </c>
      <c r="B153" s="37" t="s">
        <v>317</v>
      </c>
      <c r="C153" s="98" t="s">
        <v>429</v>
      </c>
      <c r="D153" s="93" t="s">
        <v>512</v>
      </c>
      <c r="E153" s="93" t="s">
        <v>513</v>
      </c>
      <c r="F153" s="93" t="s">
        <v>574</v>
      </c>
      <c r="G153" s="93" t="s">
        <v>587</v>
      </c>
      <c r="H153" s="93" t="s">
        <v>380</v>
      </c>
      <c r="I153" s="93"/>
      <c r="J153" s="93" t="s">
        <v>653</v>
      </c>
      <c r="K153" s="94" t="s">
        <v>4241</v>
      </c>
      <c r="L153" s="97"/>
      <c r="M153" s="101" t="s">
        <v>3890</v>
      </c>
      <c r="N153" s="101">
        <v>1972</v>
      </c>
      <c r="O153" s="87" t="s">
        <v>4443</v>
      </c>
    </row>
    <row r="154" spans="1:15" s="2" customFormat="1" x14ac:dyDescent="0.45">
      <c r="A154" s="91" t="s">
        <v>461</v>
      </c>
      <c r="B154" s="91" t="s">
        <v>462</v>
      </c>
      <c r="C154" s="106" t="s">
        <v>441</v>
      </c>
      <c r="D154" s="93" t="s">
        <v>512</v>
      </c>
      <c r="E154" s="93" t="s">
        <v>513</v>
      </c>
      <c r="F154" s="93" t="s">
        <v>526</v>
      </c>
      <c r="G154" s="93" t="s">
        <v>592</v>
      </c>
      <c r="H154" s="93" t="s">
        <v>380</v>
      </c>
      <c r="I154" s="93"/>
      <c r="J154" s="93" t="s">
        <v>653</v>
      </c>
      <c r="K154" s="94" t="s">
        <v>4241</v>
      </c>
      <c r="L154" s="97"/>
      <c r="M154" s="96" t="s">
        <v>3894</v>
      </c>
      <c r="N154" s="96">
        <v>2008</v>
      </c>
      <c r="O154" s="97" t="s">
        <v>3901</v>
      </c>
    </row>
    <row r="155" spans="1:15" s="2" customFormat="1" x14ac:dyDescent="0.45">
      <c r="A155" s="91" t="s">
        <v>302</v>
      </c>
      <c r="B155" s="83" t="s">
        <v>302</v>
      </c>
      <c r="C155" s="92" t="s">
        <v>92</v>
      </c>
      <c r="D155" s="93" t="s">
        <v>512</v>
      </c>
      <c r="E155" s="93" t="s">
        <v>515</v>
      </c>
      <c r="F155" s="93" t="s">
        <v>566</v>
      </c>
      <c r="G155" s="93" t="s">
        <v>592</v>
      </c>
      <c r="H155" s="93" t="s">
        <v>380</v>
      </c>
      <c r="I155" s="93"/>
      <c r="J155" s="93" t="s">
        <v>653</v>
      </c>
      <c r="K155" s="94" t="s">
        <v>4241</v>
      </c>
      <c r="L155" s="95" t="s">
        <v>4316</v>
      </c>
      <c r="M155" s="96" t="s">
        <v>3891</v>
      </c>
      <c r="N155" s="96">
        <v>2017</v>
      </c>
      <c r="O155" s="97" t="s">
        <v>4317</v>
      </c>
    </row>
    <row r="156" spans="1:15" s="2" customFormat="1" x14ac:dyDescent="0.45">
      <c r="A156" s="91" t="s">
        <v>4430</v>
      </c>
      <c r="B156" s="83" t="s">
        <v>4430</v>
      </c>
      <c r="C156" s="92" t="s">
        <v>4431</v>
      </c>
      <c r="D156" s="93" t="s">
        <v>512</v>
      </c>
      <c r="E156" s="93" t="s">
        <v>513</v>
      </c>
      <c r="F156" s="93" t="s">
        <v>544</v>
      </c>
      <c r="G156" s="93" t="s">
        <v>592</v>
      </c>
      <c r="H156" s="93" t="s">
        <v>380</v>
      </c>
      <c r="I156" s="93"/>
      <c r="J156" s="93" t="s">
        <v>653</v>
      </c>
      <c r="K156" s="94" t="s">
        <v>4241</v>
      </c>
      <c r="L156" s="95"/>
      <c r="M156" s="96" t="s">
        <v>3894</v>
      </c>
      <c r="N156" s="96">
        <v>1985</v>
      </c>
      <c r="O156" s="97" t="s">
        <v>4423</v>
      </c>
    </row>
    <row r="157" spans="1:15" s="2" customFormat="1" x14ac:dyDescent="0.45">
      <c r="A157" s="37" t="s">
        <v>299</v>
      </c>
      <c r="B157" s="37" t="s">
        <v>175</v>
      </c>
      <c r="C157" s="92" t="s">
        <v>90</v>
      </c>
      <c r="D157" s="93" t="s">
        <v>512</v>
      </c>
      <c r="E157" s="93" t="s">
        <v>521</v>
      </c>
      <c r="F157" s="93" t="s">
        <v>522</v>
      </c>
      <c r="G157" s="93" t="s">
        <v>591</v>
      </c>
      <c r="H157" s="93" t="s">
        <v>380</v>
      </c>
      <c r="I157" s="93"/>
      <c r="J157" s="93" t="s">
        <v>653</v>
      </c>
      <c r="K157" s="94" t="s">
        <v>4241</v>
      </c>
      <c r="L157" s="95"/>
      <c r="M157" s="101" t="s">
        <v>3900</v>
      </c>
      <c r="N157" s="101">
        <v>2011</v>
      </c>
      <c r="O157" s="87" t="s">
        <v>4473</v>
      </c>
    </row>
    <row r="158" spans="1:15" s="2" customFormat="1" x14ac:dyDescent="0.45">
      <c r="A158" s="37" t="s">
        <v>340</v>
      </c>
      <c r="B158" s="37" t="s">
        <v>175</v>
      </c>
      <c r="C158" s="92" t="s">
        <v>121</v>
      </c>
      <c r="D158" s="93" t="s">
        <v>512</v>
      </c>
      <c r="E158" s="93" t="s">
        <v>521</v>
      </c>
      <c r="F158" s="93" t="s">
        <v>522</v>
      </c>
      <c r="G158" s="93" t="s">
        <v>610</v>
      </c>
      <c r="H158" s="93" t="s">
        <v>636</v>
      </c>
      <c r="I158" s="93" t="s">
        <v>645</v>
      </c>
      <c r="J158" s="93" t="s">
        <v>653</v>
      </c>
      <c r="K158" s="94" t="s">
        <v>4241</v>
      </c>
      <c r="L158" s="95"/>
      <c r="M158" s="101" t="s">
        <v>3897</v>
      </c>
      <c r="N158" s="101">
        <v>1964</v>
      </c>
      <c r="O158" s="87" t="s">
        <v>4423</v>
      </c>
    </row>
    <row r="159" spans="1:15" s="2" customFormat="1" x14ac:dyDescent="0.45">
      <c r="A159" s="37" t="s">
        <v>343</v>
      </c>
      <c r="B159" s="37" t="s">
        <v>175</v>
      </c>
      <c r="C159" s="104" t="s">
        <v>123</v>
      </c>
      <c r="D159" s="93" t="s">
        <v>512</v>
      </c>
      <c r="E159" s="93" t="s">
        <v>521</v>
      </c>
      <c r="F159" s="93" t="s">
        <v>522</v>
      </c>
      <c r="G159" s="93" t="s">
        <v>586</v>
      </c>
      <c r="H159" s="93" t="s">
        <v>635</v>
      </c>
      <c r="I159" s="93"/>
      <c r="J159" s="93" t="s">
        <v>653</v>
      </c>
      <c r="K159" s="94" t="s">
        <v>4241</v>
      </c>
      <c r="L159" s="105"/>
      <c r="M159" s="101"/>
      <c r="N159" s="101"/>
      <c r="O159" s="87"/>
    </row>
    <row r="160" spans="1:15" s="2" customFormat="1" x14ac:dyDescent="0.45">
      <c r="A160" s="37" t="s">
        <v>4221</v>
      </c>
      <c r="B160" s="37" t="s">
        <v>175</v>
      </c>
      <c r="C160" s="92" t="s">
        <v>54</v>
      </c>
      <c r="D160" s="93" t="s">
        <v>512</v>
      </c>
      <c r="E160" s="93" t="s">
        <v>521</v>
      </c>
      <c r="F160" s="93" t="s">
        <v>522</v>
      </c>
      <c r="G160" s="93" t="s">
        <v>587</v>
      </c>
      <c r="H160" s="93" t="s">
        <v>380</v>
      </c>
      <c r="I160" s="93"/>
      <c r="J160" s="93" t="s">
        <v>653</v>
      </c>
      <c r="K160" s="94" t="s">
        <v>4241</v>
      </c>
      <c r="L160" s="95" t="s">
        <v>4384</v>
      </c>
      <c r="M160" s="101" t="s">
        <v>3891</v>
      </c>
      <c r="N160" s="101">
        <v>2013</v>
      </c>
      <c r="O160" s="87" t="s">
        <v>4385</v>
      </c>
    </row>
    <row r="161" spans="1:15" s="2" customFormat="1" x14ac:dyDescent="0.45">
      <c r="A161" s="37" t="s">
        <v>297</v>
      </c>
      <c r="B161" s="37" t="s">
        <v>175</v>
      </c>
      <c r="C161" s="104" t="s">
        <v>88</v>
      </c>
      <c r="D161" s="93" t="s">
        <v>512</v>
      </c>
      <c r="E161" s="93" t="s">
        <v>521</v>
      </c>
      <c r="F161" s="93" t="s">
        <v>522</v>
      </c>
      <c r="G161" s="93" t="s">
        <v>598</v>
      </c>
      <c r="H161" s="93" t="s">
        <v>380</v>
      </c>
      <c r="I161" s="93"/>
      <c r="J161" s="93" t="s">
        <v>653</v>
      </c>
      <c r="K161" s="94" t="s">
        <v>4241</v>
      </c>
      <c r="L161" s="105"/>
      <c r="M161" s="101" t="s">
        <v>3893</v>
      </c>
      <c r="N161" s="101">
        <v>2007</v>
      </c>
      <c r="O161" s="87" t="s">
        <v>4617</v>
      </c>
    </row>
    <row r="162" spans="1:15" s="2" customFormat="1" x14ac:dyDescent="0.45">
      <c r="A162" s="35" t="s">
        <v>4485</v>
      </c>
      <c r="B162" s="20" t="s">
        <v>175</v>
      </c>
      <c r="C162" s="98" t="s">
        <v>420</v>
      </c>
      <c r="D162" s="93" t="s">
        <v>512</v>
      </c>
      <c r="E162" s="93" t="s">
        <v>521</v>
      </c>
      <c r="F162" s="93" t="s">
        <v>522</v>
      </c>
      <c r="G162" s="93" t="s">
        <v>595</v>
      </c>
      <c r="H162" s="93" t="s">
        <v>636</v>
      </c>
      <c r="I162" s="93" t="s">
        <v>643</v>
      </c>
      <c r="J162" s="93" t="s">
        <v>653</v>
      </c>
      <c r="K162" s="94" t="s">
        <v>4241</v>
      </c>
      <c r="L162" s="97"/>
      <c r="M162" s="17" t="s">
        <v>3900</v>
      </c>
      <c r="N162" s="17">
        <v>2011</v>
      </c>
      <c r="O162" s="97" t="s">
        <v>4473</v>
      </c>
    </row>
    <row r="163" spans="1:15" s="2" customFormat="1" x14ac:dyDescent="0.45">
      <c r="A163" s="37" t="s">
        <v>249</v>
      </c>
      <c r="B163" s="37" t="s">
        <v>175</v>
      </c>
      <c r="C163" s="104" t="s">
        <v>53</v>
      </c>
      <c r="D163" s="93" t="s">
        <v>512</v>
      </c>
      <c r="E163" s="93" t="s">
        <v>521</v>
      </c>
      <c r="F163" s="93" t="s">
        <v>522</v>
      </c>
      <c r="G163" s="93" t="s">
        <v>598</v>
      </c>
      <c r="H163" s="93" t="s">
        <v>380</v>
      </c>
      <c r="I163" s="93"/>
      <c r="J163" s="93" t="s">
        <v>653</v>
      </c>
      <c r="K163" s="94" t="s">
        <v>4241</v>
      </c>
      <c r="L163" s="105"/>
      <c r="M163" s="101"/>
      <c r="N163" s="101"/>
      <c r="O163" s="87"/>
    </row>
    <row r="164" spans="1:15" s="2" customFormat="1" x14ac:dyDescent="0.45">
      <c r="A164" s="91" t="s">
        <v>174</v>
      </c>
      <c r="B164" s="91" t="s">
        <v>175</v>
      </c>
      <c r="C164" s="92" t="s">
        <v>8</v>
      </c>
      <c r="D164" s="93" t="s">
        <v>512</v>
      </c>
      <c r="E164" s="93" t="s">
        <v>521</v>
      </c>
      <c r="F164" s="93" t="s">
        <v>522</v>
      </c>
      <c r="G164" s="93" t="s">
        <v>592</v>
      </c>
      <c r="H164" s="93" t="s">
        <v>380</v>
      </c>
      <c r="I164" s="93"/>
      <c r="J164" s="93" t="s">
        <v>653</v>
      </c>
      <c r="K164" s="94" t="s">
        <v>4241</v>
      </c>
      <c r="L164" s="95"/>
      <c r="M164" s="96" t="s">
        <v>3898</v>
      </c>
      <c r="N164" s="96">
        <v>2018</v>
      </c>
      <c r="O164" s="97" t="s">
        <v>4230</v>
      </c>
    </row>
    <row r="165" spans="1:15" s="2" customFormat="1" x14ac:dyDescent="0.45">
      <c r="A165" s="35" t="s">
        <v>176</v>
      </c>
      <c r="B165" s="20" t="s">
        <v>175</v>
      </c>
      <c r="C165" s="98" t="s">
        <v>419</v>
      </c>
      <c r="D165" s="93" t="s">
        <v>512</v>
      </c>
      <c r="E165" s="93" t="s">
        <v>521</v>
      </c>
      <c r="F165" s="93" t="s">
        <v>577</v>
      </c>
      <c r="G165" s="93" t="s">
        <v>632</v>
      </c>
      <c r="H165" s="93" t="s">
        <v>319</v>
      </c>
      <c r="I165" s="93" t="s">
        <v>648</v>
      </c>
      <c r="J165" s="93" t="s">
        <v>653</v>
      </c>
      <c r="K165" s="94" t="s">
        <v>4241</v>
      </c>
      <c r="L165" s="97"/>
      <c r="M165" s="17"/>
      <c r="N165" s="17"/>
      <c r="O165" s="97"/>
    </row>
    <row r="166" spans="1:15" s="2" customFormat="1" x14ac:dyDescent="0.45">
      <c r="A166" s="37" t="s">
        <v>191</v>
      </c>
      <c r="B166" s="37" t="s">
        <v>192</v>
      </c>
      <c r="C166" s="92" t="s">
        <v>16</v>
      </c>
      <c r="D166" s="93" t="s">
        <v>512</v>
      </c>
      <c r="E166" s="93" t="s">
        <v>517</v>
      </c>
      <c r="F166" s="93" t="s">
        <v>561</v>
      </c>
      <c r="G166" s="93" t="s">
        <v>585</v>
      </c>
      <c r="H166" s="93" t="s">
        <v>380</v>
      </c>
      <c r="I166" s="93"/>
      <c r="J166" s="93" t="s">
        <v>653</v>
      </c>
      <c r="K166" s="94" t="s">
        <v>4241</v>
      </c>
      <c r="L166" s="95"/>
      <c r="M166" s="101" t="s">
        <v>3898</v>
      </c>
      <c r="N166" s="101">
        <v>2018</v>
      </c>
      <c r="O166" s="87" t="s">
        <v>5061</v>
      </c>
    </row>
    <row r="167" spans="1:15" s="2" customFormat="1" x14ac:dyDescent="0.45">
      <c r="A167" s="35" t="s">
        <v>474</v>
      </c>
      <c r="B167" s="20" t="s">
        <v>475</v>
      </c>
      <c r="C167" s="98" t="s">
        <v>393</v>
      </c>
      <c r="D167" s="93" t="s">
        <v>512</v>
      </c>
      <c r="E167" s="93" t="s">
        <v>538</v>
      </c>
      <c r="F167" s="93" t="s">
        <v>569</v>
      </c>
      <c r="G167" s="93" t="s">
        <v>593</v>
      </c>
      <c r="H167" s="93" t="s">
        <v>319</v>
      </c>
      <c r="I167" s="93"/>
      <c r="J167" s="93" t="s">
        <v>653</v>
      </c>
      <c r="K167" s="94" t="s">
        <v>4241</v>
      </c>
      <c r="L167" s="97"/>
      <c r="M167" s="17"/>
      <c r="N167" s="17"/>
      <c r="O167" s="97"/>
    </row>
    <row r="168" spans="1:15" s="2" customFormat="1" x14ac:dyDescent="0.45">
      <c r="A168" s="35" t="s">
        <v>476</v>
      </c>
      <c r="B168" s="20" t="s">
        <v>475</v>
      </c>
      <c r="C168" s="98" t="s">
        <v>394</v>
      </c>
      <c r="D168" s="93" t="s">
        <v>512</v>
      </c>
      <c r="E168" s="93" t="s">
        <v>538</v>
      </c>
      <c r="F168" s="93" t="s">
        <v>569</v>
      </c>
      <c r="G168" s="93" t="s">
        <v>607</v>
      </c>
      <c r="H168" s="93" t="s">
        <v>639</v>
      </c>
      <c r="I168" s="93"/>
      <c r="J168" s="93" t="s">
        <v>653</v>
      </c>
      <c r="K168" s="94" t="s">
        <v>4241</v>
      </c>
      <c r="L168" s="97"/>
      <c r="M168" s="17"/>
      <c r="N168" s="17"/>
      <c r="O168" s="97"/>
    </row>
    <row r="169" spans="1:15" s="2" customFormat="1" x14ac:dyDescent="0.45">
      <c r="A169" s="35" t="s">
        <v>319</v>
      </c>
      <c r="B169" s="20" t="s">
        <v>326</v>
      </c>
      <c r="C169" s="98" t="s">
        <v>406</v>
      </c>
      <c r="D169" s="93" t="s">
        <v>512</v>
      </c>
      <c r="E169" s="93" t="s">
        <v>517</v>
      </c>
      <c r="F169" s="93" t="s">
        <v>518</v>
      </c>
      <c r="G169" s="93" t="s">
        <v>608</v>
      </c>
      <c r="H169" s="93" t="s">
        <v>635</v>
      </c>
      <c r="I169" s="93"/>
      <c r="J169" s="93" t="s">
        <v>653</v>
      </c>
      <c r="K169" s="94" t="s">
        <v>4241</v>
      </c>
      <c r="L169" s="97"/>
      <c r="M169" s="17"/>
      <c r="N169" s="17"/>
      <c r="O169" s="97"/>
    </row>
    <row r="170" spans="1:15" s="2" customFormat="1" x14ac:dyDescent="0.45">
      <c r="A170" s="91" t="s">
        <v>325</v>
      </c>
      <c r="B170" s="91" t="s">
        <v>326</v>
      </c>
      <c r="C170" s="92" t="s">
        <v>112</v>
      </c>
      <c r="D170" s="93" t="s">
        <v>512</v>
      </c>
      <c r="E170" s="93" t="s">
        <v>517</v>
      </c>
      <c r="F170" s="93" t="s">
        <v>518</v>
      </c>
      <c r="G170" s="93" t="s">
        <v>596</v>
      </c>
      <c r="H170" s="93" t="s">
        <v>636</v>
      </c>
      <c r="I170" s="93"/>
      <c r="J170" s="93" t="s">
        <v>653</v>
      </c>
      <c r="K170" s="94" t="s">
        <v>4241</v>
      </c>
      <c r="L170" s="95"/>
      <c r="M170" s="96" t="s">
        <v>3891</v>
      </c>
      <c r="N170" s="96">
        <v>2013</v>
      </c>
      <c r="O170" s="97" t="s">
        <v>3901</v>
      </c>
    </row>
    <row r="171" spans="1:15" s="2" customFormat="1" x14ac:dyDescent="0.45">
      <c r="A171" s="35" t="s">
        <v>374</v>
      </c>
      <c r="B171" s="37" t="s">
        <v>326</v>
      </c>
      <c r="C171" s="98" t="s">
        <v>405</v>
      </c>
      <c r="D171" s="93" t="s">
        <v>512</v>
      </c>
      <c r="E171" s="93" t="s">
        <v>517</v>
      </c>
      <c r="F171" s="93" t="s">
        <v>518</v>
      </c>
      <c r="G171" s="93" t="s">
        <v>598</v>
      </c>
      <c r="H171" s="93" t="s">
        <v>380</v>
      </c>
      <c r="I171" s="93"/>
      <c r="J171" s="93" t="s">
        <v>653</v>
      </c>
      <c r="K171" s="94" t="s">
        <v>4241</v>
      </c>
      <c r="L171" s="97"/>
      <c r="M171" s="101" t="s">
        <v>3891</v>
      </c>
      <c r="N171" s="101">
        <v>2002</v>
      </c>
      <c r="O171" s="87" t="s">
        <v>4409</v>
      </c>
    </row>
    <row r="172" spans="1:15" s="2" customFormat="1" x14ac:dyDescent="0.45">
      <c r="A172" s="35" t="s">
        <v>324</v>
      </c>
      <c r="B172" s="37" t="s">
        <v>4415</v>
      </c>
      <c r="C172" s="98" t="s">
        <v>4416</v>
      </c>
      <c r="D172" s="93" t="s">
        <v>512</v>
      </c>
      <c r="E172" s="93" t="s">
        <v>4401</v>
      </c>
      <c r="F172" s="93" t="s">
        <v>4402</v>
      </c>
      <c r="G172" s="93" t="s">
        <v>597</v>
      </c>
      <c r="H172" s="93" t="s">
        <v>638</v>
      </c>
      <c r="I172" s="93"/>
      <c r="J172" s="93" t="s">
        <v>638</v>
      </c>
      <c r="K172" s="94" t="s">
        <v>4241</v>
      </c>
      <c r="L172" s="97"/>
      <c r="M172" s="101" t="s">
        <v>3894</v>
      </c>
      <c r="N172" s="101">
        <v>1990</v>
      </c>
      <c r="O172" s="87" t="s">
        <v>4417</v>
      </c>
    </row>
    <row r="173" spans="1:15" s="2" customFormat="1" x14ac:dyDescent="0.45">
      <c r="A173" s="35" t="s">
        <v>191</v>
      </c>
      <c r="B173" s="37" t="s">
        <v>481</v>
      </c>
      <c r="C173" s="98" t="s">
        <v>426</v>
      </c>
      <c r="D173" s="93" t="s">
        <v>512</v>
      </c>
      <c r="E173" s="93" t="s">
        <v>513</v>
      </c>
      <c r="F173" s="93" t="s">
        <v>556</v>
      </c>
      <c r="G173" s="93" t="s">
        <v>597</v>
      </c>
      <c r="H173" s="93" t="s">
        <v>637</v>
      </c>
      <c r="I173" s="93"/>
      <c r="J173" s="93" t="s">
        <v>653</v>
      </c>
      <c r="K173" s="94" t="s">
        <v>4241</v>
      </c>
      <c r="L173" s="97"/>
      <c r="M173" s="101" t="s">
        <v>3893</v>
      </c>
      <c r="N173" s="101">
        <v>1980</v>
      </c>
      <c r="O173" s="87" t="s">
        <v>4435</v>
      </c>
    </row>
    <row r="174" spans="1:15" s="2" customFormat="1" x14ac:dyDescent="0.45">
      <c r="A174" s="35" t="s">
        <v>4434</v>
      </c>
      <c r="B174" s="37" t="s">
        <v>481</v>
      </c>
      <c r="C174" s="98" t="s">
        <v>4433</v>
      </c>
      <c r="D174" s="93" t="s">
        <v>512</v>
      </c>
      <c r="E174" s="93" t="s">
        <v>513</v>
      </c>
      <c r="F174" s="93" t="s">
        <v>556</v>
      </c>
      <c r="G174" s="93" t="s">
        <v>592</v>
      </c>
      <c r="H174" s="93" t="s">
        <v>380</v>
      </c>
      <c r="I174" s="93"/>
      <c r="J174" s="93" t="s">
        <v>653</v>
      </c>
      <c r="K174" s="94" t="s">
        <v>4241</v>
      </c>
      <c r="L174" s="97"/>
      <c r="M174" s="101" t="s">
        <v>3893</v>
      </c>
      <c r="N174" s="101">
        <v>1982</v>
      </c>
      <c r="O174" s="87" t="s">
        <v>4423</v>
      </c>
    </row>
    <row r="175" spans="1:15" s="2" customFormat="1" x14ac:dyDescent="0.45">
      <c r="A175" s="91" t="s">
        <v>204</v>
      </c>
      <c r="B175" s="91" t="s">
        <v>205</v>
      </c>
      <c r="C175" s="92" t="s">
        <v>22</v>
      </c>
      <c r="D175" s="93" t="s">
        <v>512</v>
      </c>
      <c r="E175" s="93" t="s">
        <v>554</v>
      </c>
      <c r="F175" s="93" t="s">
        <v>555</v>
      </c>
      <c r="G175" s="93" t="s">
        <v>596</v>
      </c>
      <c r="H175" s="93" t="s">
        <v>636</v>
      </c>
      <c r="I175" s="93"/>
      <c r="J175" s="93" t="s">
        <v>653</v>
      </c>
      <c r="K175" s="94" t="s">
        <v>4241</v>
      </c>
      <c r="L175" s="95" t="s">
        <v>4313</v>
      </c>
      <c r="M175" s="96" t="s">
        <v>3891</v>
      </c>
      <c r="N175" s="96">
        <v>2017</v>
      </c>
      <c r="O175" s="97" t="s">
        <v>4312</v>
      </c>
    </row>
    <row r="176" spans="1:15" s="2" customFormat="1" x14ac:dyDescent="0.45">
      <c r="A176" s="91" t="s">
        <v>327</v>
      </c>
      <c r="B176" s="91" t="s">
        <v>205</v>
      </c>
      <c r="C176" s="92" t="s">
        <v>113</v>
      </c>
      <c r="D176" s="93" t="s">
        <v>512</v>
      </c>
      <c r="E176" s="93" t="s">
        <v>554</v>
      </c>
      <c r="F176" s="93" t="s">
        <v>555</v>
      </c>
      <c r="G176" s="93" t="s">
        <v>597</v>
      </c>
      <c r="H176" s="93" t="s">
        <v>638</v>
      </c>
      <c r="I176" s="93"/>
      <c r="J176" s="93" t="s">
        <v>638</v>
      </c>
      <c r="K176" s="94" t="s">
        <v>4241</v>
      </c>
      <c r="L176" s="95"/>
      <c r="M176" s="96" t="s">
        <v>3889</v>
      </c>
      <c r="N176" s="96">
        <v>2018</v>
      </c>
      <c r="O176" s="97" t="s">
        <v>3901</v>
      </c>
    </row>
    <row r="177" spans="1:15" s="2" customFormat="1" x14ac:dyDescent="0.45">
      <c r="A177" s="91" t="s">
        <v>291</v>
      </c>
      <c r="B177" s="91" t="s">
        <v>294</v>
      </c>
      <c r="C177" s="92" t="s">
        <v>87</v>
      </c>
      <c r="D177" s="93" t="s">
        <v>512</v>
      </c>
      <c r="E177" s="93" t="s">
        <v>527</v>
      </c>
      <c r="F177" s="93" t="s">
        <v>528</v>
      </c>
      <c r="G177" s="93" t="s">
        <v>600</v>
      </c>
      <c r="H177" s="93" t="s">
        <v>380</v>
      </c>
      <c r="I177" s="93"/>
      <c r="J177" s="93" t="s">
        <v>653</v>
      </c>
      <c r="K177" s="94" t="s">
        <v>4241</v>
      </c>
      <c r="L177" s="95" t="s">
        <v>4300</v>
      </c>
      <c r="M177" s="96" t="s">
        <v>3897</v>
      </c>
      <c r="N177" s="96">
        <v>2017</v>
      </c>
      <c r="O177" s="97" t="s">
        <v>4301</v>
      </c>
    </row>
    <row r="178" spans="1:15" s="2" customFormat="1" x14ac:dyDescent="0.45">
      <c r="A178" s="91" t="s">
        <v>163</v>
      </c>
      <c r="B178" s="91" t="s">
        <v>4355</v>
      </c>
      <c r="C178" s="92" t="s">
        <v>431</v>
      </c>
      <c r="D178" s="93" t="s">
        <v>512</v>
      </c>
      <c r="E178" s="93" t="s">
        <v>513</v>
      </c>
      <c r="F178" s="93" t="s">
        <v>533</v>
      </c>
      <c r="G178" s="93" t="s">
        <v>592</v>
      </c>
      <c r="H178" s="93" t="s">
        <v>380</v>
      </c>
      <c r="I178" s="93"/>
      <c r="J178" s="93" t="s">
        <v>653</v>
      </c>
      <c r="K178" s="94" t="s">
        <v>4241</v>
      </c>
      <c r="L178" s="95"/>
      <c r="M178" s="96" t="s">
        <v>3891</v>
      </c>
      <c r="N178" s="96">
        <v>2016</v>
      </c>
      <c r="O178" s="97" t="s">
        <v>4331</v>
      </c>
    </row>
    <row r="179" spans="1:15" s="2" customFormat="1" x14ac:dyDescent="0.45">
      <c r="A179" s="35" t="s">
        <v>341</v>
      </c>
      <c r="B179" s="37" t="s">
        <v>180</v>
      </c>
      <c r="C179" s="98" t="s">
        <v>685</v>
      </c>
      <c r="D179" s="93" t="s">
        <v>512</v>
      </c>
      <c r="E179" s="93" t="s">
        <v>513</v>
      </c>
      <c r="F179" s="93" t="s">
        <v>541</v>
      </c>
      <c r="G179" s="93" t="s">
        <v>602</v>
      </c>
      <c r="H179" s="93" t="s">
        <v>380</v>
      </c>
      <c r="I179" s="93"/>
      <c r="J179" s="93" t="s">
        <v>653</v>
      </c>
      <c r="K179" s="94" t="s">
        <v>4241</v>
      </c>
      <c r="L179" s="97"/>
      <c r="M179" s="101" t="s">
        <v>3891</v>
      </c>
      <c r="N179" s="101">
        <v>2017</v>
      </c>
      <c r="O179" s="87" t="s">
        <v>4307</v>
      </c>
    </row>
    <row r="180" spans="1:15" s="2" customFormat="1" x14ac:dyDescent="0.45">
      <c r="A180" s="37" t="s">
        <v>179</v>
      </c>
      <c r="B180" s="37" t="s">
        <v>180</v>
      </c>
      <c r="C180" s="92" t="s">
        <v>10</v>
      </c>
      <c r="D180" s="93" t="s">
        <v>512</v>
      </c>
      <c r="E180" s="93" t="s">
        <v>517</v>
      </c>
      <c r="F180" s="93" t="s">
        <v>549</v>
      </c>
      <c r="G180" s="93" t="s">
        <v>676</v>
      </c>
      <c r="H180" s="93" t="s">
        <v>380</v>
      </c>
      <c r="I180" s="93"/>
      <c r="J180" s="93" t="s">
        <v>653</v>
      </c>
      <c r="K180" s="94" t="s">
        <v>4241</v>
      </c>
      <c r="L180" s="95"/>
      <c r="M180" s="118" t="s">
        <v>3893</v>
      </c>
      <c r="N180" s="101">
        <v>1985</v>
      </c>
      <c r="O180" s="87" t="s">
        <v>4432</v>
      </c>
    </row>
    <row r="181" spans="1:15" s="2" customFormat="1" x14ac:dyDescent="0.45">
      <c r="A181" s="91" t="s">
        <v>363</v>
      </c>
      <c r="B181" s="91" t="s">
        <v>364</v>
      </c>
      <c r="C181" s="92" t="s">
        <v>140</v>
      </c>
      <c r="D181" s="93" t="s">
        <v>512</v>
      </c>
      <c r="E181" s="93" t="s">
        <v>531</v>
      </c>
      <c r="F181" s="93" t="s">
        <v>557</v>
      </c>
      <c r="G181" s="93" t="s">
        <v>616</v>
      </c>
      <c r="H181" s="93" t="s">
        <v>380</v>
      </c>
      <c r="I181" s="93"/>
      <c r="J181" s="93" t="s">
        <v>653</v>
      </c>
      <c r="K181" s="94" t="s">
        <v>4241</v>
      </c>
      <c r="L181" s="95" t="s">
        <v>4270</v>
      </c>
      <c r="M181" s="96" t="s">
        <v>3904</v>
      </c>
      <c r="N181" s="96">
        <v>2018</v>
      </c>
      <c r="O181" s="97" t="s">
        <v>4296</v>
      </c>
    </row>
    <row r="182" spans="1:15" s="2" customFormat="1" x14ac:dyDescent="0.45">
      <c r="A182" s="91" t="s">
        <v>224</v>
      </c>
      <c r="B182" s="91" t="s">
        <v>229</v>
      </c>
      <c r="C182" s="92" t="s">
        <v>40</v>
      </c>
      <c r="D182" s="93" t="s">
        <v>512</v>
      </c>
      <c r="E182" s="93" t="s">
        <v>513</v>
      </c>
      <c r="F182" s="93" t="s">
        <v>536</v>
      </c>
      <c r="G182" s="93" t="s">
        <v>592</v>
      </c>
      <c r="H182" s="93" t="s">
        <v>380</v>
      </c>
      <c r="I182" s="93"/>
      <c r="J182" s="93" t="s">
        <v>653</v>
      </c>
      <c r="K182" s="94" t="s">
        <v>4241</v>
      </c>
      <c r="L182" s="95"/>
      <c r="M182" s="96" t="s">
        <v>3900</v>
      </c>
      <c r="N182" s="96">
        <v>2018</v>
      </c>
      <c r="O182" s="97" t="s">
        <v>5061</v>
      </c>
    </row>
    <row r="183" spans="1:15" s="2" customFormat="1" ht="13.9" customHeight="1" x14ac:dyDescent="0.45">
      <c r="A183" s="37" t="s">
        <v>321</v>
      </c>
      <c r="B183" s="84" t="s">
        <v>321</v>
      </c>
      <c r="C183" s="92" t="s">
        <v>107</v>
      </c>
      <c r="D183" s="93" t="s">
        <v>512</v>
      </c>
      <c r="E183" s="93" t="s">
        <v>527</v>
      </c>
      <c r="F183" s="93" t="s">
        <v>528</v>
      </c>
      <c r="G183" s="93" t="s">
        <v>600</v>
      </c>
      <c r="H183" s="93" t="s">
        <v>380</v>
      </c>
      <c r="I183" s="93"/>
      <c r="J183" s="93" t="s">
        <v>653</v>
      </c>
      <c r="K183" s="94" t="s">
        <v>4241</v>
      </c>
      <c r="L183" s="95"/>
      <c r="M183" s="101" t="s">
        <v>3898</v>
      </c>
      <c r="N183" s="101">
        <v>1998</v>
      </c>
      <c r="O183" s="87" t="s">
        <v>4410</v>
      </c>
    </row>
    <row r="184" spans="1:15" s="2" customFormat="1" x14ac:dyDescent="0.45">
      <c r="A184" s="91" t="s">
        <v>224</v>
      </c>
      <c r="B184" s="91" t="s">
        <v>230</v>
      </c>
      <c r="C184" s="92" t="s">
        <v>668</v>
      </c>
      <c r="D184" s="93" t="s">
        <v>512</v>
      </c>
      <c r="E184" s="93" t="s">
        <v>513</v>
      </c>
      <c r="F184" s="93" t="s">
        <v>514</v>
      </c>
      <c r="G184" s="93" t="s">
        <v>585</v>
      </c>
      <c r="H184" s="93" t="s">
        <v>380</v>
      </c>
      <c r="I184" s="93"/>
      <c r="J184" s="93" t="s">
        <v>653</v>
      </c>
      <c r="K184" s="94" t="s">
        <v>4241</v>
      </c>
      <c r="L184" s="95"/>
      <c r="M184" s="96" t="s">
        <v>3889</v>
      </c>
      <c r="N184" s="96">
        <v>2018</v>
      </c>
      <c r="O184" s="97" t="s">
        <v>3901</v>
      </c>
    </row>
    <row r="185" spans="1:15" s="2" customFormat="1" x14ac:dyDescent="0.45">
      <c r="A185" s="37" t="s">
        <v>163</v>
      </c>
      <c r="B185" s="37" t="s">
        <v>169</v>
      </c>
      <c r="C185" s="92" t="s">
        <v>4</v>
      </c>
      <c r="D185" s="93" t="s">
        <v>512</v>
      </c>
      <c r="E185" s="93" t="s">
        <v>513</v>
      </c>
      <c r="F185" s="93" t="s">
        <v>544</v>
      </c>
      <c r="G185" s="93" t="s">
        <v>592</v>
      </c>
      <c r="H185" s="93" t="s">
        <v>380</v>
      </c>
      <c r="I185" s="93"/>
      <c r="J185" s="93" t="s">
        <v>653</v>
      </c>
      <c r="K185" s="94" t="s">
        <v>4241</v>
      </c>
      <c r="L185" s="95"/>
      <c r="M185" s="101" t="s">
        <v>3895</v>
      </c>
      <c r="N185" s="101">
        <v>1979</v>
      </c>
      <c r="O185" s="87" t="s">
        <v>4437</v>
      </c>
    </row>
    <row r="186" spans="1:15" s="2" customFormat="1" x14ac:dyDescent="0.45">
      <c r="A186" s="91" t="s">
        <v>163</v>
      </c>
      <c r="B186" s="91" t="s">
        <v>170</v>
      </c>
      <c r="C186" s="92" t="s">
        <v>5</v>
      </c>
      <c r="D186" s="93" t="s">
        <v>512</v>
      </c>
      <c r="E186" s="93" t="s">
        <v>513</v>
      </c>
      <c r="F186" s="93" t="s">
        <v>546</v>
      </c>
      <c r="G186" s="93" t="s">
        <v>592</v>
      </c>
      <c r="H186" s="93" t="s">
        <v>380</v>
      </c>
      <c r="I186" s="93"/>
      <c r="J186" s="93" t="s">
        <v>653</v>
      </c>
      <c r="K186" s="94" t="s">
        <v>4241</v>
      </c>
      <c r="L186" s="95"/>
      <c r="M186" s="96" t="s">
        <v>3904</v>
      </c>
      <c r="N186" s="96">
        <v>2018</v>
      </c>
      <c r="O186" s="97" t="s">
        <v>3903</v>
      </c>
    </row>
    <row r="187" spans="1:15" s="2" customFormat="1" x14ac:dyDescent="0.45">
      <c r="A187" s="37" t="s">
        <v>338</v>
      </c>
      <c r="B187" s="84" t="s">
        <v>338</v>
      </c>
      <c r="C187" s="92" t="s">
        <v>119</v>
      </c>
      <c r="D187" s="93" t="s">
        <v>512</v>
      </c>
      <c r="E187" s="93" t="s">
        <v>517</v>
      </c>
      <c r="F187" s="93" t="s">
        <v>518</v>
      </c>
      <c r="G187" s="93" t="s">
        <v>617</v>
      </c>
      <c r="H187" s="93" t="s">
        <v>380</v>
      </c>
      <c r="I187" s="93"/>
      <c r="J187" s="93" t="s">
        <v>653</v>
      </c>
      <c r="K187" s="94" t="s">
        <v>4241</v>
      </c>
      <c r="L187" s="95" t="s">
        <v>4349</v>
      </c>
      <c r="M187" s="101" t="s">
        <v>4350</v>
      </c>
      <c r="N187" s="101">
        <v>2017</v>
      </c>
      <c r="O187" s="87" t="s">
        <v>4351</v>
      </c>
    </row>
    <row r="188" spans="1:15" s="2" customFormat="1" x14ac:dyDescent="0.45">
      <c r="A188" s="91" t="s">
        <v>346</v>
      </c>
      <c r="B188" s="91" t="s">
        <v>275</v>
      </c>
      <c r="C188" s="6" t="s">
        <v>504</v>
      </c>
      <c r="D188" s="93" t="s">
        <v>512</v>
      </c>
      <c r="E188" s="93" t="s">
        <v>517</v>
      </c>
      <c r="F188" s="93" t="s">
        <v>518</v>
      </c>
      <c r="G188" s="93" t="s">
        <v>592</v>
      </c>
      <c r="H188" s="93" t="s">
        <v>380</v>
      </c>
      <c r="I188" s="93"/>
      <c r="J188" s="93" t="s">
        <v>653</v>
      </c>
      <c r="K188" s="94" t="s">
        <v>4241</v>
      </c>
      <c r="L188" s="95" t="s">
        <v>4335</v>
      </c>
      <c r="M188" s="96" t="s">
        <v>3899</v>
      </c>
      <c r="N188" s="96">
        <v>2017</v>
      </c>
      <c r="O188" s="97" t="s">
        <v>4336</v>
      </c>
    </row>
    <row r="189" spans="1:15" s="2" customFormat="1" x14ac:dyDescent="0.45">
      <c r="A189" s="37" t="s">
        <v>4427</v>
      </c>
      <c r="B189" s="37" t="s">
        <v>275</v>
      </c>
      <c r="C189" s="92" t="s">
        <v>4428</v>
      </c>
      <c r="D189" s="93" t="s">
        <v>512</v>
      </c>
      <c r="E189" s="93" t="s">
        <v>517</v>
      </c>
      <c r="F189" s="93" t="s">
        <v>518</v>
      </c>
      <c r="G189" s="93" t="s">
        <v>601</v>
      </c>
      <c r="H189" s="93" t="s">
        <v>380</v>
      </c>
      <c r="I189" s="93"/>
      <c r="J189" s="93" t="s">
        <v>653</v>
      </c>
      <c r="K189" s="94" t="s">
        <v>4241</v>
      </c>
      <c r="L189" s="95"/>
      <c r="M189" s="101" t="s">
        <v>3892</v>
      </c>
      <c r="N189" s="101">
        <v>1985</v>
      </c>
      <c r="O189" s="87" t="s">
        <v>4429</v>
      </c>
    </row>
    <row r="190" spans="1:15" s="2" customFormat="1" x14ac:dyDescent="0.45">
      <c r="A190" s="35" t="s">
        <v>449</v>
      </c>
      <c r="B190" s="20" t="s">
        <v>275</v>
      </c>
      <c r="C190" s="98" t="s">
        <v>400</v>
      </c>
      <c r="D190" s="93" t="s">
        <v>512</v>
      </c>
      <c r="E190" s="93" t="s">
        <v>517</v>
      </c>
      <c r="F190" s="93" t="s">
        <v>518</v>
      </c>
      <c r="G190" s="93" t="s">
        <v>618</v>
      </c>
      <c r="H190" s="93" t="s">
        <v>635</v>
      </c>
      <c r="I190" s="93"/>
      <c r="J190" s="93" t="s">
        <v>653</v>
      </c>
      <c r="K190" s="94" t="s">
        <v>4241</v>
      </c>
      <c r="L190" s="97"/>
      <c r="M190" s="17" t="s">
        <v>3892</v>
      </c>
      <c r="N190" s="17">
        <v>1985</v>
      </c>
      <c r="O190" s="97" t="s">
        <v>4429</v>
      </c>
    </row>
    <row r="191" spans="1:15" s="2" customFormat="1" x14ac:dyDescent="0.45">
      <c r="A191" s="35" t="s">
        <v>450</v>
      </c>
      <c r="B191" s="20" t="s">
        <v>275</v>
      </c>
      <c r="C191" s="98" t="s">
        <v>404</v>
      </c>
      <c r="D191" s="93" t="s">
        <v>512</v>
      </c>
      <c r="E191" s="93" t="s">
        <v>517</v>
      </c>
      <c r="F191" s="93" t="s">
        <v>518</v>
      </c>
      <c r="G191" s="93" t="s">
        <v>608</v>
      </c>
      <c r="H191" s="93" t="s">
        <v>635</v>
      </c>
      <c r="I191" s="93"/>
      <c r="J191" s="93" t="s">
        <v>653</v>
      </c>
      <c r="K191" s="94" t="s">
        <v>4241</v>
      </c>
      <c r="L191" s="97"/>
      <c r="M191" s="17"/>
      <c r="N191" s="17"/>
      <c r="O191" s="97"/>
    </row>
    <row r="192" spans="1:15" s="2" customFormat="1" x14ac:dyDescent="0.45">
      <c r="A192" s="37" t="s">
        <v>369</v>
      </c>
      <c r="B192" s="37" t="s">
        <v>275</v>
      </c>
      <c r="C192" s="92" t="s">
        <v>146</v>
      </c>
      <c r="D192" s="93" t="s">
        <v>512</v>
      </c>
      <c r="E192" s="93" t="s">
        <v>517</v>
      </c>
      <c r="F192" s="93" t="s">
        <v>518</v>
      </c>
      <c r="G192" s="93" t="s">
        <v>601</v>
      </c>
      <c r="H192" s="93" t="s">
        <v>380</v>
      </c>
      <c r="I192" s="93"/>
      <c r="J192" s="93" t="s">
        <v>653</v>
      </c>
      <c r="K192" s="94" t="s">
        <v>4241</v>
      </c>
      <c r="L192" s="95"/>
      <c r="M192" s="101" t="s">
        <v>3895</v>
      </c>
      <c r="N192" s="101">
        <v>2013</v>
      </c>
      <c r="O192" s="87" t="s">
        <v>4386</v>
      </c>
    </row>
    <row r="193" spans="1:15" s="2" customFormat="1" x14ac:dyDescent="0.45">
      <c r="A193" s="91" t="s">
        <v>451</v>
      </c>
      <c r="B193" s="91" t="s">
        <v>275</v>
      </c>
      <c r="C193" s="98" t="s">
        <v>401</v>
      </c>
      <c r="D193" s="93" t="s">
        <v>512</v>
      </c>
      <c r="E193" s="93" t="s">
        <v>517</v>
      </c>
      <c r="F193" s="93" t="s">
        <v>518</v>
      </c>
      <c r="G193" s="93" t="s">
        <v>608</v>
      </c>
      <c r="H193" s="93" t="s">
        <v>635</v>
      </c>
      <c r="I193" s="93"/>
      <c r="J193" s="93" t="s">
        <v>653</v>
      </c>
      <c r="K193" s="94" t="s">
        <v>4241</v>
      </c>
      <c r="L193" s="97"/>
      <c r="M193" s="96" t="s">
        <v>3892</v>
      </c>
      <c r="N193" s="96">
        <v>2009</v>
      </c>
      <c r="O193" s="97" t="s">
        <v>3903</v>
      </c>
    </row>
    <row r="194" spans="1:15" s="2" customFormat="1" x14ac:dyDescent="0.45">
      <c r="A194" s="91" t="s">
        <v>274</v>
      </c>
      <c r="B194" s="91" t="s">
        <v>275</v>
      </c>
      <c r="C194" s="92" t="s">
        <v>74</v>
      </c>
      <c r="D194" s="93" t="s">
        <v>512</v>
      </c>
      <c r="E194" s="93" t="s">
        <v>517</v>
      </c>
      <c r="F194" s="93" t="s">
        <v>518</v>
      </c>
      <c r="G194" s="93" t="s">
        <v>619</v>
      </c>
      <c r="H194" s="93" t="s">
        <v>380</v>
      </c>
      <c r="I194" s="93"/>
      <c r="J194" s="93" t="s">
        <v>653</v>
      </c>
      <c r="K194" s="94" t="s">
        <v>4241</v>
      </c>
      <c r="L194" s="95" t="s">
        <v>4357</v>
      </c>
      <c r="M194" s="96" t="s">
        <v>3891</v>
      </c>
      <c r="N194" s="96">
        <v>2016</v>
      </c>
      <c r="O194" s="97" t="s">
        <v>4298</v>
      </c>
    </row>
    <row r="195" spans="1:15" s="2" customFormat="1" x14ac:dyDescent="0.45">
      <c r="A195" s="35" t="s">
        <v>327</v>
      </c>
      <c r="B195" s="20" t="s">
        <v>275</v>
      </c>
      <c r="C195" s="98" t="s">
        <v>402</v>
      </c>
      <c r="D195" s="93" t="s">
        <v>512</v>
      </c>
      <c r="E195" s="93" t="s">
        <v>517</v>
      </c>
      <c r="F195" s="93" t="s">
        <v>518</v>
      </c>
      <c r="G195" s="93" t="s">
        <v>611</v>
      </c>
      <c r="H195" s="93" t="s">
        <v>380</v>
      </c>
      <c r="I195" s="93"/>
      <c r="J195" s="93" t="s">
        <v>653</v>
      </c>
      <c r="K195" s="94" t="s">
        <v>4241</v>
      </c>
      <c r="L195" s="97"/>
      <c r="M195" s="17" t="s">
        <v>3893</v>
      </c>
      <c r="N195" s="17">
        <v>1999</v>
      </c>
      <c r="O195" s="97" t="s">
        <v>4314</v>
      </c>
    </row>
    <row r="196" spans="1:15" s="2" customFormat="1" x14ac:dyDescent="0.45">
      <c r="A196" s="37" t="s">
        <v>341</v>
      </c>
      <c r="B196" s="37" t="s">
        <v>275</v>
      </c>
      <c r="C196" s="92" t="s">
        <v>122</v>
      </c>
      <c r="D196" s="93" t="s">
        <v>512</v>
      </c>
      <c r="E196" s="93" t="s">
        <v>517</v>
      </c>
      <c r="F196" s="93" t="s">
        <v>518</v>
      </c>
      <c r="G196" s="93" t="s">
        <v>608</v>
      </c>
      <c r="H196" s="93" t="s">
        <v>635</v>
      </c>
      <c r="I196" s="93"/>
      <c r="J196" s="93" t="s">
        <v>653</v>
      </c>
      <c r="K196" s="94" t="s">
        <v>4241</v>
      </c>
      <c r="L196" s="95"/>
      <c r="M196" s="101"/>
      <c r="N196" s="101"/>
      <c r="O196" s="87"/>
    </row>
    <row r="197" spans="1:15" s="2" customFormat="1" x14ac:dyDescent="0.45">
      <c r="A197" s="37" t="s">
        <v>344</v>
      </c>
      <c r="B197" s="37" t="s">
        <v>275</v>
      </c>
      <c r="C197" s="92" t="s">
        <v>124</v>
      </c>
      <c r="D197" s="93" t="s">
        <v>512</v>
      </c>
      <c r="E197" s="93" t="s">
        <v>517</v>
      </c>
      <c r="F197" s="93" t="s">
        <v>518</v>
      </c>
      <c r="G197" s="93" t="s">
        <v>592</v>
      </c>
      <c r="H197" s="93" t="s">
        <v>380</v>
      </c>
      <c r="I197" s="93"/>
      <c r="J197" s="93" t="s">
        <v>653</v>
      </c>
      <c r="K197" s="94" t="s">
        <v>4241</v>
      </c>
      <c r="L197" s="95"/>
      <c r="M197" s="101" t="s">
        <v>3895</v>
      </c>
      <c r="N197" s="101">
        <v>1969</v>
      </c>
      <c r="O197" s="87" t="s">
        <v>4443</v>
      </c>
    </row>
    <row r="198" spans="1:15" s="2" customFormat="1" x14ac:dyDescent="0.45">
      <c r="A198" s="35" t="s">
        <v>485</v>
      </c>
      <c r="B198" s="37" t="s">
        <v>318</v>
      </c>
      <c r="C198" s="98" t="s">
        <v>423</v>
      </c>
      <c r="D198" s="93" t="s">
        <v>512</v>
      </c>
      <c r="E198" s="93" t="s">
        <v>552</v>
      </c>
      <c r="F198" s="93" t="s">
        <v>553</v>
      </c>
      <c r="G198" s="93" t="s">
        <v>592</v>
      </c>
      <c r="H198" s="93" t="s">
        <v>380</v>
      </c>
      <c r="I198" s="93"/>
      <c r="J198" s="93" t="s">
        <v>653</v>
      </c>
      <c r="K198" s="94" t="s">
        <v>4241</v>
      </c>
      <c r="L198" s="97"/>
      <c r="M198" s="101"/>
      <c r="N198" s="101"/>
      <c r="O198" s="87"/>
    </row>
    <row r="199" spans="1:15" s="2" customFormat="1" ht="26.65" x14ac:dyDescent="0.45">
      <c r="A199" s="91" t="s">
        <v>316</v>
      </c>
      <c r="B199" s="91" t="s">
        <v>318</v>
      </c>
      <c r="C199" s="92" t="s">
        <v>104</v>
      </c>
      <c r="D199" s="93" t="s">
        <v>512</v>
      </c>
      <c r="E199" s="93" t="s">
        <v>552</v>
      </c>
      <c r="F199" s="93" t="s">
        <v>553</v>
      </c>
      <c r="G199" s="93" t="s">
        <v>592</v>
      </c>
      <c r="H199" s="93" t="s">
        <v>380</v>
      </c>
      <c r="I199" s="93"/>
      <c r="J199" s="93" t="s">
        <v>653</v>
      </c>
      <c r="K199" s="94" t="s">
        <v>4241</v>
      </c>
      <c r="L199" s="95" t="s">
        <v>4279</v>
      </c>
      <c r="M199" s="96" t="s">
        <v>3900</v>
      </c>
      <c r="N199" s="96">
        <v>2018</v>
      </c>
      <c r="O199" s="97" t="s">
        <v>4275</v>
      </c>
    </row>
    <row r="200" spans="1:15" s="2" customFormat="1" x14ac:dyDescent="0.45">
      <c r="A200" s="35" t="s">
        <v>486</v>
      </c>
      <c r="B200" s="37" t="s">
        <v>318</v>
      </c>
      <c r="C200" s="98" t="s">
        <v>424</v>
      </c>
      <c r="D200" s="93" t="s">
        <v>512</v>
      </c>
      <c r="E200" s="93" t="s">
        <v>552</v>
      </c>
      <c r="F200" s="93" t="s">
        <v>553</v>
      </c>
      <c r="G200" s="93" t="s">
        <v>592</v>
      </c>
      <c r="H200" s="93" t="s">
        <v>380</v>
      </c>
      <c r="I200" s="93"/>
      <c r="J200" s="93" t="s">
        <v>653</v>
      </c>
      <c r="K200" s="94" t="s">
        <v>4241</v>
      </c>
      <c r="L200" s="97"/>
      <c r="M200" s="101"/>
      <c r="N200" s="101"/>
      <c r="O200" s="87"/>
    </row>
    <row r="201" spans="1:15" s="2" customFormat="1" x14ac:dyDescent="0.45">
      <c r="A201" s="91" t="s">
        <v>276</v>
      </c>
      <c r="B201" s="91" t="s">
        <v>253</v>
      </c>
      <c r="C201" s="92" t="s">
        <v>75</v>
      </c>
      <c r="D201" s="93" t="s">
        <v>512</v>
      </c>
      <c r="E201" s="93" t="s">
        <v>527</v>
      </c>
      <c r="F201" s="93" t="s">
        <v>528</v>
      </c>
      <c r="G201" s="93" t="s">
        <v>591</v>
      </c>
      <c r="H201" s="93" t="s">
        <v>380</v>
      </c>
      <c r="I201" s="93"/>
      <c r="J201" s="93" t="s">
        <v>653</v>
      </c>
      <c r="K201" s="94" t="s">
        <v>4241</v>
      </c>
      <c r="L201" s="95"/>
      <c r="M201" s="96" t="s">
        <v>3889</v>
      </c>
      <c r="N201" s="96">
        <v>2018</v>
      </c>
      <c r="O201" s="97" t="s">
        <v>3901</v>
      </c>
    </row>
    <row r="202" spans="1:15" s="2" customFormat="1" x14ac:dyDescent="0.45">
      <c r="A202" s="91" t="s">
        <v>252</v>
      </c>
      <c r="B202" s="91" t="s">
        <v>253</v>
      </c>
      <c r="C202" s="6" t="s">
        <v>4077</v>
      </c>
      <c r="D202" s="93" t="s">
        <v>512</v>
      </c>
      <c r="E202" s="93" t="s">
        <v>527</v>
      </c>
      <c r="F202" s="93" t="s">
        <v>528</v>
      </c>
      <c r="G202" s="93" t="s">
        <v>611</v>
      </c>
      <c r="H202" s="93" t="s">
        <v>380</v>
      </c>
      <c r="I202" s="93"/>
      <c r="J202" s="93" t="s">
        <v>653</v>
      </c>
      <c r="K202" s="94" t="s">
        <v>4241</v>
      </c>
      <c r="L202" s="95" t="s">
        <v>4292</v>
      </c>
      <c r="M202" s="96" t="s">
        <v>3904</v>
      </c>
      <c r="N202" s="96">
        <v>2018</v>
      </c>
      <c r="O202" s="97" t="s">
        <v>4293</v>
      </c>
    </row>
    <row r="203" spans="1:15" s="2" customFormat="1" x14ac:dyDescent="0.45">
      <c r="A203" s="35" t="s">
        <v>191</v>
      </c>
      <c r="B203" s="20" t="s">
        <v>193</v>
      </c>
      <c r="C203" s="98" t="s">
        <v>391</v>
      </c>
      <c r="D203" s="93" t="s">
        <v>512</v>
      </c>
      <c r="E203" s="93" t="s">
        <v>527</v>
      </c>
      <c r="F203" s="93" t="s">
        <v>528</v>
      </c>
      <c r="G203" s="93" t="s">
        <v>626</v>
      </c>
      <c r="H203" s="93" t="s">
        <v>636</v>
      </c>
      <c r="I203" s="93"/>
      <c r="J203" s="93" t="s">
        <v>653</v>
      </c>
      <c r="K203" s="94" t="s">
        <v>4241</v>
      </c>
      <c r="L203" s="97"/>
      <c r="M203" s="17" t="s">
        <v>3897</v>
      </c>
      <c r="N203" s="17">
        <v>2017</v>
      </c>
      <c r="O203" s="97" t="s">
        <v>5094</v>
      </c>
    </row>
    <row r="204" spans="1:15" s="2" customFormat="1" x14ac:dyDescent="0.45">
      <c r="A204" s="37" t="s">
        <v>379</v>
      </c>
      <c r="B204" s="37" t="s">
        <v>193</v>
      </c>
      <c r="C204" s="92" t="s">
        <v>155</v>
      </c>
      <c r="D204" s="93" t="s">
        <v>512</v>
      </c>
      <c r="E204" s="93" t="s">
        <v>527</v>
      </c>
      <c r="F204" s="93" t="s">
        <v>528</v>
      </c>
      <c r="G204" s="93" t="s">
        <v>602</v>
      </c>
      <c r="H204" s="93" t="s">
        <v>380</v>
      </c>
      <c r="I204" s="93"/>
      <c r="J204" s="93" t="s">
        <v>653</v>
      </c>
      <c r="K204" s="94" t="s">
        <v>4241</v>
      </c>
      <c r="L204" s="95" t="s">
        <v>4263</v>
      </c>
      <c r="M204" s="101" t="s">
        <v>3904</v>
      </c>
      <c r="N204" s="101">
        <v>2018</v>
      </c>
      <c r="O204" s="87" t="s">
        <v>4291</v>
      </c>
    </row>
    <row r="205" spans="1:15" s="2" customFormat="1" x14ac:dyDescent="0.45">
      <c r="A205" s="37" t="s">
        <v>351</v>
      </c>
      <c r="B205" s="37" t="s">
        <v>193</v>
      </c>
      <c r="C205" s="92" t="s">
        <v>129</v>
      </c>
      <c r="D205" s="93" t="s">
        <v>512</v>
      </c>
      <c r="E205" s="93" t="s">
        <v>527</v>
      </c>
      <c r="F205" s="93" t="s">
        <v>528</v>
      </c>
      <c r="G205" s="93" t="s">
        <v>627</v>
      </c>
      <c r="H205" s="93" t="s">
        <v>636</v>
      </c>
      <c r="I205" s="93"/>
      <c r="J205" s="93" t="s">
        <v>653</v>
      </c>
      <c r="K205" s="94" t="s">
        <v>4241</v>
      </c>
      <c r="L205" s="95"/>
      <c r="M205" s="101" t="s">
        <v>3900</v>
      </c>
      <c r="N205" s="101">
        <v>2018</v>
      </c>
      <c r="O205" s="87" t="s">
        <v>5061</v>
      </c>
    </row>
    <row r="206" spans="1:15" s="2" customFormat="1" x14ac:dyDescent="0.45">
      <c r="A206" s="91" t="s">
        <v>291</v>
      </c>
      <c r="B206" s="91" t="s">
        <v>658</v>
      </c>
      <c r="C206" s="92" t="s">
        <v>659</v>
      </c>
      <c r="D206" s="93" t="s">
        <v>512</v>
      </c>
      <c r="E206" s="93" t="s">
        <v>527</v>
      </c>
      <c r="F206" s="93" t="s">
        <v>528</v>
      </c>
      <c r="G206" s="93" t="s">
        <v>591</v>
      </c>
      <c r="H206" s="93" t="s">
        <v>380</v>
      </c>
      <c r="I206" s="93"/>
      <c r="J206" s="93" t="s">
        <v>653</v>
      </c>
      <c r="K206" s="94" t="s">
        <v>4241</v>
      </c>
      <c r="L206" s="95"/>
      <c r="M206" s="96" t="s">
        <v>3898</v>
      </c>
      <c r="N206" s="96">
        <v>2018</v>
      </c>
      <c r="O206" s="97" t="s">
        <v>5061</v>
      </c>
    </row>
    <row r="207" spans="1:15" s="2" customFormat="1" x14ac:dyDescent="0.45">
      <c r="A207" s="108" t="s">
        <v>291</v>
      </c>
      <c r="B207" s="108" t="s">
        <v>295</v>
      </c>
      <c r="C207" s="92" t="s">
        <v>682</v>
      </c>
      <c r="D207" s="93" t="s">
        <v>512</v>
      </c>
      <c r="E207" s="93" t="s">
        <v>513</v>
      </c>
      <c r="F207" s="93" t="s">
        <v>563</v>
      </c>
      <c r="G207" s="93" t="s">
        <v>588</v>
      </c>
      <c r="H207" s="93" t="s">
        <v>380</v>
      </c>
      <c r="I207" s="93"/>
      <c r="J207" s="93" t="s">
        <v>653</v>
      </c>
      <c r="K207" s="94" t="s">
        <v>4241</v>
      </c>
      <c r="L207" s="95"/>
      <c r="M207" s="87" t="s">
        <v>3890</v>
      </c>
      <c r="N207" s="87">
        <v>2004</v>
      </c>
      <c r="O207" s="87" t="s">
        <v>4314</v>
      </c>
    </row>
    <row r="208" spans="1:15" s="2" customFormat="1" x14ac:dyDescent="0.45">
      <c r="A208" s="91" t="s">
        <v>310</v>
      </c>
      <c r="B208" s="91" t="s">
        <v>311</v>
      </c>
      <c r="C208" s="92" t="s">
        <v>669</v>
      </c>
      <c r="D208" s="93" t="s">
        <v>512</v>
      </c>
      <c r="E208" s="93" t="s">
        <v>513</v>
      </c>
      <c r="F208" s="93" t="s">
        <v>514</v>
      </c>
      <c r="G208" s="93" t="s">
        <v>592</v>
      </c>
      <c r="H208" s="93" t="s">
        <v>380</v>
      </c>
      <c r="I208" s="93"/>
      <c r="J208" s="93" t="s">
        <v>653</v>
      </c>
      <c r="K208" s="94" t="s">
        <v>4241</v>
      </c>
      <c r="L208" s="95" t="s">
        <v>4264</v>
      </c>
      <c r="M208" s="96" t="s">
        <v>3900</v>
      </c>
      <c r="N208" s="96">
        <v>2018</v>
      </c>
      <c r="O208" s="97" t="s">
        <v>4281</v>
      </c>
    </row>
    <row r="209" spans="1:15" s="2" customFormat="1" x14ac:dyDescent="0.45">
      <c r="A209" s="91" t="s">
        <v>5092</v>
      </c>
      <c r="B209" s="83" t="s">
        <v>5092</v>
      </c>
      <c r="C209" s="92" t="s">
        <v>5093</v>
      </c>
      <c r="D209" s="93" t="s">
        <v>512</v>
      </c>
      <c r="E209" s="93" t="s">
        <v>527</v>
      </c>
      <c r="F209" s="93" t="s">
        <v>528</v>
      </c>
      <c r="G209" s="93" t="s">
        <v>597</v>
      </c>
      <c r="H209" s="93" t="s">
        <v>637</v>
      </c>
      <c r="I209" s="93"/>
      <c r="J209" s="93" t="s">
        <v>638</v>
      </c>
      <c r="K209" s="94" t="s">
        <v>4241</v>
      </c>
      <c r="L209" s="95"/>
      <c r="M209" s="96" t="s">
        <v>3897</v>
      </c>
      <c r="N209" s="96">
        <v>1971</v>
      </c>
      <c r="O209" s="97" t="s">
        <v>5089</v>
      </c>
    </row>
    <row r="210" spans="1:15" s="2" customFormat="1" x14ac:dyDescent="0.45">
      <c r="A210" s="91" t="s">
        <v>374</v>
      </c>
      <c r="B210" s="91" t="s">
        <v>375</v>
      </c>
      <c r="C210" s="92" t="s">
        <v>150</v>
      </c>
      <c r="D210" s="93" t="s">
        <v>512</v>
      </c>
      <c r="E210" s="93" t="s">
        <v>517</v>
      </c>
      <c r="F210" s="93" t="s">
        <v>518</v>
      </c>
      <c r="G210" s="93" t="s">
        <v>592</v>
      </c>
      <c r="H210" s="93" t="s">
        <v>380</v>
      </c>
      <c r="I210" s="93"/>
      <c r="J210" s="93" t="s">
        <v>653</v>
      </c>
      <c r="K210" s="94" t="s">
        <v>4241</v>
      </c>
      <c r="L210" s="95"/>
      <c r="M210" s="96" t="s">
        <v>3890</v>
      </c>
      <c r="N210" s="96">
        <v>2017</v>
      </c>
      <c r="O210" s="97" t="s">
        <v>4881</v>
      </c>
    </row>
    <row r="211" spans="1:15" s="2" customFormat="1" x14ac:dyDescent="0.45">
      <c r="A211" s="91" t="s">
        <v>353</v>
      </c>
      <c r="B211" s="91" t="s">
        <v>469</v>
      </c>
      <c r="C211" s="98" t="s">
        <v>430</v>
      </c>
      <c r="D211" s="93" t="s">
        <v>512</v>
      </c>
      <c r="E211" s="93" t="s">
        <v>513</v>
      </c>
      <c r="F211" s="93" t="s">
        <v>546</v>
      </c>
      <c r="G211" s="93" t="s">
        <v>592</v>
      </c>
      <c r="H211" s="93" t="s">
        <v>380</v>
      </c>
      <c r="I211" s="93"/>
      <c r="J211" s="93" t="s">
        <v>653</v>
      </c>
      <c r="K211" s="94" t="s">
        <v>4241</v>
      </c>
      <c r="L211" s="97" t="s">
        <v>4330</v>
      </c>
      <c r="M211" s="96" t="s">
        <v>3895</v>
      </c>
      <c r="N211" s="96">
        <v>2017</v>
      </c>
      <c r="O211" s="97" t="s">
        <v>4331</v>
      </c>
    </row>
    <row r="212" spans="1:15" s="2" customFormat="1" x14ac:dyDescent="0.45">
      <c r="A212" s="91" t="s">
        <v>384</v>
      </c>
      <c r="B212" s="83" t="s">
        <v>384</v>
      </c>
      <c r="C212" s="98" t="s">
        <v>398</v>
      </c>
      <c r="D212" s="93" t="s">
        <v>512</v>
      </c>
      <c r="E212" s="93" t="s">
        <v>531</v>
      </c>
      <c r="F212" s="93" t="s">
        <v>557</v>
      </c>
      <c r="G212" s="93" t="s">
        <v>587</v>
      </c>
      <c r="H212" s="93" t="s">
        <v>380</v>
      </c>
      <c r="I212" s="93"/>
      <c r="J212" s="93" t="s">
        <v>653</v>
      </c>
      <c r="K212" s="94" t="s">
        <v>4241</v>
      </c>
      <c r="L212" s="97" t="s">
        <v>4358</v>
      </c>
      <c r="M212" s="96" t="s">
        <v>3895</v>
      </c>
      <c r="N212" s="96">
        <v>2016</v>
      </c>
      <c r="O212" s="97" t="s">
        <v>4359</v>
      </c>
    </row>
    <row r="213" spans="1:15" s="2" customFormat="1" x14ac:dyDescent="0.45">
      <c r="A213" s="37" t="s">
        <v>254</v>
      </c>
      <c r="B213" s="37" t="s">
        <v>219</v>
      </c>
      <c r="C213" s="92" t="s">
        <v>57</v>
      </c>
      <c r="D213" s="93" t="s">
        <v>512</v>
      </c>
      <c r="E213" s="93" t="s">
        <v>513</v>
      </c>
      <c r="F213" s="93" t="s">
        <v>530</v>
      </c>
      <c r="G213" s="93" t="s">
        <v>599</v>
      </c>
      <c r="H213" s="93" t="s">
        <v>319</v>
      </c>
      <c r="I213" s="93"/>
      <c r="J213" s="93" t="s">
        <v>653</v>
      </c>
      <c r="K213" s="94" t="s">
        <v>4241</v>
      </c>
      <c r="L213" s="95"/>
      <c r="M213" s="101"/>
      <c r="N213" s="101"/>
      <c r="O213" s="87"/>
    </row>
    <row r="214" spans="1:15" s="2" customFormat="1" x14ac:dyDescent="0.45">
      <c r="A214" s="35" t="s">
        <v>4364</v>
      </c>
      <c r="B214" s="37" t="s">
        <v>219</v>
      </c>
      <c r="C214" s="98" t="s">
        <v>4365</v>
      </c>
      <c r="D214" s="93" t="s">
        <v>512</v>
      </c>
      <c r="E214" s="93" t="s">
        <v>513</v>
      </c>
      <c r="F214" s="93" t="s">
        <v>530</v>
      </c>
      <c r="G214" s="93" t="s">
        <v>602</v>
      </c>
      <c r="H214" s="93" t="s">
        <v>380</v>
      </c>
      <c r="I214" s="93"/>
      <c r="J214" s="93" t="s">
        <v>653</v>
      </c>
      <c r="K214" s="94" t="s">
        <v>4241</v>
      </c>
      <c r="L214" s="97"/>
      <c r="M214" s="101" t="s">
        <v>3890</v>
      </c>
      <c r="N214" s="101">
        <v>2015</v>
      </c>
      <c r="O214" s="87" t="s">
        <v>4366</v>
      </c>
    </row>
    <row r="215" spans="1:15" s="2" customFormat="1" x14ac:dyDescent="0.45">
      <c r="A215" s="91" t="s">
        <v>278</v>
      </c>
      <c r="B215" s="91" t="s">
        <v>219</v>
      </c>
      <c r="C215" s="92" t="s">
        <v>77</v>
      </c>
      <c r="D215" s="93" t="s">
        <v>512</v>
      </c>
      <c r="E215" s="93" t="s">
        <v>513</v>
      </c>
      <c r="F215" s="93" t="s">
        <v>530</v>
      </c>
      <c r="G215" s="93" t="s">
        <v>592</v>
      </c>
      <c r="H215" s="93" t="s">
        <v>380</v>
      </c>
      <c r="I215" s="93"/>
      <c r="J215" s="93" t="s">
        <v>653</v>
      </c>
      <c r="K215" s="94" t="s">
        <v>4241</v>
      </c>
      <c r="L215" s="95"/>
      <c r="M215" s="96" t="s">
        <v>3891</v>
      </c>
      <c r="N215" s="96">
        <v>2017</v>
      </c>
      <c r="O215" s="97" t="s">
        <v>3901</v>
      </c>
    </row>
    <row r="216" spans="1:15" s="2" customFormat="1" x14ac:dyDescent="0.45">
      <c r="A216" s="91" t="s">
        <v>345</v>
      </c>
      <c r="B216" s="91" t="s">
        <v>219</v>
      </c>
      <c r="C216" s="92" t="s">
        <v>125</v>
      </c>
      <c r="D216" s="93" t="s">
        <v>512</v>
      </c>
      <c r="E216" s="93" t="s">
        <v>513</v>
      </c>
      <c r="F216" s="93" t="s">
        <v>530</v>
      </c>
      <c r="G216" s="93" t="s">
        <v>592</v>
      </c>
      <c r="H216" s="93" t="s">
        <v>380</v>
      </c>
      <c r="I216" s="93"/>
      <c r="J216" s="93" t="s">
        <v>653</v>
      </c>
      <c r="K216" s="94" t="s">
        <v>4241</v>
      </c>
      <c r="L216" s="95"/>
      <c r="M216" s="96" t="s">
        <v>3889</v>
      </c>
      <c r="N216" s="96">
        <v>2018</v>
      </c>
      <c r="O216" s="97" t="s">
        <v>3906</v>
      </c>
    </row>
    <row r="217" spans="1:15" s="2" customFormat="1" x14ac:dyDescent="0.45">
      <c r="A217" s="91" t="s">
        <v>265</v>
      </c>
      <c r="B217" s="91" t="s">
        <v>219</v>
      </c>
      <c r="C217" s="92" t="s">
        <v>70</v>
      </c>
      <c r="D217" s="93" t="s">
        <v>512</v>
      </c>
      <c r="E217" s="93" t="s">
        <v>513</v>
      </c>
      <c r="F217" s="93" t="s">
        <v>567</v>
      </c>
      <c r="G217" s="93" t="s">
        <v>597</v>
      </c>
      <c r="H217" s="93" t="s">
        <v>638</v>
      </c>
      <c r="I217" s="93"/>
      <c r="J217" s="93" t="s">
        <v>638</v>
      </c>
      <c r="K217" s="94" t="s">
        <v>4241</v>
      </c>
      <c r="L217" s="117" t="s">
        <v>4267</v>
      </c>
      <c r="M217" s="96" t="s">
        <v>3900</v>
      </c>
      <c r="N217" s="96">
        <v>2018</v>
      </c>
      <c r="O217" s="97" t="s">
        <v>4275</v>
      </c>
    </row>
    <row r="218" spans="1:15" s="2" customFormat="1" x14ac:dyDescent="0.45">
      <c r="A218" s="91" t="s">
        <v>471</v>
      </c>
      <c r="B218" s="91" t="s">
        <v>219</v>
      </c>
      <c r="C218" s="98" t="s">
        <v>434</v>
      </c>
      <c r="D218" s="93" t="s">
        <v>512</v>
      </c>
      <c r="E218" s="93" t="s">
        <v>513</v>
      </c>
      <c r="F218" s="93" t="s">
        <v>530</v>
      </c>
      <c r="G218" s="93" t="s">
        <v>592</v>
      </c>
      <c r="H218" s="93" t="s">
        <v>380</v>
      </c>
      <c r="I218" s="93"/>
      <c r="J218" s="93" t="s">
        <v>653</v>
      </c>
      <c r="K218" s="94" t="s">
        <v>4241</v>
      </c>
      <c r="L218" s="97"/>
      <c r="M218" s="96" t="s">
        <v>3891</v>
      </c>
      <c r="N218" s="96">
        <v>2017</v>
      </c>
      <c r="O218" s="97" t="s">
        <v>3901</v>
      </c>
    </row>
    <row r="219" spans="1:15" s="2" customFormat="1" x14ac:dyDescent="0.45">
      <c r="A219" s="91" t="s">
        <v>243</v>
      </c>
      <c r="B219" s="91" t="s">
        <v>219</v>
      </c>
      <c r="C219" s="92" t="s">
        <v>49</v>
      </c>
      <c r="D219" s="93" t="s">
        <v>512</v>
      </c>
      <c r="E219" s="93" t="s">
        <v>513</v>
      </c>
      <c r="F219" s="93" t="s">
        <v>530</v>
      </c>
      <c r="G219" s="93" t="s">
        <v>592</v>
      </c>
      <c r="H219" s="93" t="s">
        <v>380</v>
      </c>
      <c r="I219" s="93"/>
      <c r="J219" s="93" t="s">
        <v>653</v>
      </c>
      <c r="K219" s="94" t="s">
        <v>4241</v>
      </c>
      <c r="L219" s="95"/>
      <c r="M219" s="96" t="s">
        <v>3889</v>
      </c>
      <c r="N219" s="96">
        <v>2018</v>
      </c>
      <c r="O219" s="97" t="s">
        <v>3906</v>
      </c>
    </row>
    <row r="220" spans="1:15" s="2" customFormat="1" x14ac:dyDescent="0.45">
      <c r="A220" s="35" t="s">
        <v>4375</v>
      </c>
      <c r="B220" s="37" t="s">
        <v>219</v>
      </c>
      <c r="C220" s="98" t="s">
        <v>4371</v>
      </c>
      <c r="D220" s="93" t="s">
        <v>512</v>
      </c>
      <c r="E220" s="93" t="s">
        <v>513</v>
      </c>
      <c r="F220" s="93" t="s">
        <v>530</v>
      </c>
      <c r="G220" s="93" t="s">
        <v>592</v>
      </c>
      <c r="H220" s="93" t="s">
        <v>380</v>
      </c>
      <c r="I220" s="93"/>
      <c r="J220" s="93" t="s">
        <v>653</v>
      </c>
      <c r="K220" s="94" t="s">
        <v>4241</v>
      </c>
      <c r="L220" s="97"/>
      <c r="M220" s="101" t="s">
        <v>3891</v>
      </c>
      <c r="N220" s="101">
        <v>2015</v>
      </c>
      <c r="O220" s="87" t="s">
        <v>4370</v>
      </c>
    </row>
    <row r="221" spans="1:15" s="2" customFormat="1" x14ac:dyDescent="0.45">
      <c r="A221" s="37" t="s">
        <v>218</v>
      </c>
      <c r="B221" s="37" t="s">
        <v>219</v>
      </c>
      <c r="C221" s="92" t="s">
        <v>31</v>
      </c>
      <c r="D221" s="93" t="s">
        <v>512</v>
      </c>
      <c r="E221" s="93" t="s">
        <v>513</v>
      </c>
      <c r="F221" s="93" t="s">
        <v>530</v>
      </c>
      <c r="G221" s="93" t="s">
        <v>592</v>
      </c>
      <c r="H221" s="93" t="s">
        <v>380</v>
      </c>
      <c r="I221" s="93"/>
      <c r="J221" s="93" t="s">
        <v>653</v>
      </c>
      <c r="K221" s="94" t="s">
        <v>4241</v>
      </c>
      <c r="L221" s="95"/>
      <c r="M221" s="101" t="s">
        <v>3893</v>
      </c>
      <c r="N221" s="101">
        <v>2017</v>
      </c>
      <c r="O221" s="87" t="s">
        <v>4346</v>
      </c>
    </row>
    <row r="222" spans="1:15" s="2" customFormat="1" x14ac:dyDescent="0.45">
      <c r="A222" s="35" t="s">
        <v>4376</v>
      </c>
      <c r="B222" s="37" t="s">
        <v>219</v>
      </c>
      <c r="C222" s="98" t="s">
        <v>4377</v>
      </c>
      <c r="D222" s="93" t="s">
        <v>512</v>
      </c>
      <c r="E222" s="93" t="s">
        <v>513</v>
      </c>
      <c r="F222" s="93" t="s">
        <v>530</v>
      </c>
      <c r="G222" s="93" t="s">
        <v>598</v>
      </c>
      <c r="H222" s="93" t="s">
        <v>380</v>
      </c>
      <c r="I222" s="93"/>
      <c r="J222" s="93" t="s">
        <v>653</v>
      </c>
      <c r="K222" s="94" t="s">
        <v>4241</v>
      </c>
      <c r="L222" s="97"/>
      <c r="M222" s="101" t="s">
        <v>3893</v>
      </c>
      <c r="N222" s="101">
        <v>2014</v>
      </c>
      <c r="O222" s="87" t="s">
        <v>4378</v>
      </c>
    </row>
    <row r="223" spans="1:15" s="2" customFormat="1" x14ac:dyDescent="0.45">
      <c r="A223" s="91" t="s">
        <v>378</v>
      </c>
      <c r="B223" s="91" t="s">
        <v>219</v>
      </c>
      <c r="C223" s="92" t="s">
        <v>153</v>
      </c>
      <c r="D223" s="93" t="s">
        <v>512</v>
      </c>
      <c r="E223" s="93" t="s">
        <v>513</v>
      </c>
      <c r="F223" s="93" t="s">
        <v>530</v>
      </c>
      <c r="G223" s="93" t="s">
        <v>592</v>
      </c>
      <c r="H223" s="93" t="s">
        <v>380</v>
      </c>
      <c r="I223" s="93"/>
      <c r="J223" s="93" t="s">
        <v>653</v>
      </c>
      <c r="K223" s="94" t="s">
        <v>4241</v>
      </c>
      <c r="L223" s="95" t="s">
        <v>4288</v>
      </c>
      <c r="M223" s="96" t="s">
        <v>3892</v>
      </c>
      <c r="N223" s="96">
        <v>2017</v>
      </c>
      <c r="O223" s="97" t="s">
        <v>4305</v>
      </c>
    </row>
    <row r="224" spans="1:15" s="2" customFormat="1" x14ac:dyDescent="0.45">
      <c r="A224" s="91" t="s">
        <v>248</v>
      </c>
      <c r="B224" s="91" t="s">
        <v>219</v>
      </c>
      <c r="C224" s="92" t="s">
        <v>52</v>
      </c>
      <c r="D224" s="93" t="s">
        <v>512</v>
      </c>
      <c r="E224" s="93" t="s">
        <v>513</v>
      </c>
      <c r="F224" s="93" t="s">
        <v>530</v>
      </c>
      <c r="G224" s="93" t="s">
        <v>623</v>
      </c>
      <c r="H224" s="93" t="s">
        <v>380</v>
      </c>
      <c r="I224" s="93"/>
      <c r="J224" s="93" t="s">
        <v>653</v>
      </c>
      <c r="K224" s="94" t="s">
        <v>4241</v>
      </c>
      <c r="L224" s="95"/>
      <c r="M224" s="96" t="s">
        <v>3892</v>
      </c>
      <c r="N224" s="96">
        <v>2017</v>
      </c>
      <c r="O224" s="97" t="s">
        <v>3905</v>
      </c>
    </row>
    <row r="225" spans="1:15" s="2" customFormat="1" x14ac:dyDescent="0.45">
      <c r="A225" s="91" t="s">
        <v>368</v>
      </c>
      <c r="B225" s="91" t="s">
        <v>219</v>
      </c>
      <c r="C225" s="92" t="s">
        <v>142</v>
      </c>
      <c r="D225" s="93" t="s">
        <v>512</v>
      </c>
      <c r="E225" s="93" t="s">
        <v>513</v>
      </c>
      <c r="F225" s="93" t="s">
        <v>530</v>
      </c>
      <c r="G225" s="93" t="s">
        <v>592</v>
      </c>
      <c r="H225" s="93" t="s">
        <v>380</v>
      </c>
      <c r="I225" s="93"/>
      <c r="J225" s="93" t="s">
        <v>653</v>
      </c>
      <c r="K225" s="94" t="s">
        <v>4241</v>
      </c>
      <c r="L225" s="95"/>
      <c r="M225" s="96" t="s">
        <v>3892</v>
      </c>
      <c r="N225" s="96">
        <v>2017</v>
      </c>
      <c r="O225" s="97" t="s">
        <v>3901</v>
      </c>
    </row>
    <row r="226" spans="1:15" s="2" customFormat="1" x14ac:dyDescent="0.45">
      <c r="A226" s="35" t="s">
        <v>494</v>
      </c>
      <c r="B226" s="37" t="s">
        <v>219</v>
      </c>
      <c r="C226" s="98" t="s">
        <v>435</v>
      </c>
      <c r="D226" s="93" t="s">
        <v>512</v>
      </c>
      <c r="E226" s="93" t="s">
        <v>513</v>
      </c>
      <c r="F226" s="93" t="s">
        <v>530</v>
      </c>
      <c r="G226" s="93" t="s">
        <v>608</v>
      </c>
      <c r="H226" s="93" t="s">
        <v>635</v>
      </c>
      <c r="I226" s="93"/>
      <c r="J226" s="93" t="s">
        <v>653</v>
      </c>
      <c r="K226" s="94" t="s">
        <v>4241</v>
      </c>
      <c r="L226" s="97"/>
      <c r="M226" s="101" t="s">
        <v>3904</v>
      </c>
      <c r="N226" s="101">
        <v>1998</v>
      </c>
      <c r="O226" s="87" t="s">
        <v>4314</v>
      </c>
    </row>
    <row r="227" spans="1:15" s="2" customFormat="1" x14ac:dyDescent="0.45">
      <c r="A227" s="91" t="s">
        <v>238</v>
      </c>
      <c r="B227" s="91" t="s">
        <v>239</v>
      </c>
      <c r="C227" s="92" t="s">
        <v>47</v>
      </c>
      <c r="D227" s="93" t="s">
        <v>512</v>
      </c>
      <c r="E227" s="93" t="s">
        <v>513</v>
      </c>
      <c r="F227" s="93" t="s">
        <v>576</v>
      </c>
      <c r="G227" s="93" t="s">
        <v>597</v>
      </c>
      <c r="H227" s="93" t="s">
        <v>638</v>
      </c>
      <c r="I227" s="93"/>
      <c r="J227" s="93" t="s">
        <v>638</v>
      </c>
      <c r="K227" s="94" t="s">
        <v>4241</v>
      </c>
      <c r="L227" s="95" t="s">
        <v>4266</v>
      </c>
      <c r="M227" s="96" t="s">
        <v>3900</v>
      </c>
      <c r="N227" s="96">
        <v>2018</v>
      </c>
      <c r="O227" s="97" t="s">
        <v>4281</v>
      </c>
    </row>
    <row r="228" spans="1:15" s="2" customFormat="1" x14ac:dyDescent="0.45">
      <c r="A228" s="37" t="s">
        <v>350</v>
      </c>
      <c r="B228" s="84" t="s">
        <v>350</v>
      </c>
      <c r="C228" s="92" t="s">
        <v>666</v>
      </c>
      <c r="D228" s="93" t="s">
        <v>512</v>
      </c>
      <c r="E228" s="93" t="s">
        <v>517</v>
      </c>
      <c r="F228" s="93" t="s">
        <v>518</v>
      </c>
      <c r="G228" s="93" t="s">
        <v>601</v>
      </c>
      <c r="H228" s="93" t="s">
        <v>380</v>
      </c>
      <c r="I228" s="93"/>
      <c r="J228" s="93" t="s">
        <v>653</v>
      </c>
      <c r="K228" s="94" t="s">
        <v>4241</v>
      </c>
      <c r="L228" s="95"/>
      <c r="M228" s="101" t="s">
        <v>3899</v>
      </c>
      <c r="N228" s="101">
        <v>2015</v>
      </c>
      <c r="O228" s="87" t="s">
        <v>4283</v>
      </c>
    </row>
    <row r="229" spans="1:15" s="2" customFormat="1" x14ac:dyDescent="0.45">
      <c r="A229" s="91" t="s">
        <v>176</v>
      </c>
      <c r="B229" s="91" t="s">
        <v>177</v>
      </c>
      <c r="C229" s="92" t="s">
        <v>9</v>
      </c>
      <c r="D229" s="93" t="s">
        <v>512</v>
      </c>
      <c r="E229" s="93" t="s">
        <v>513</v>
      </c>
      <c r="F229" s="93" t="s">
        <v>562</v>
      </c>
      <c r="G229" s="93" t="s">
        <v>596</v>
      </c>
      <c r="H229" s="93" t="s">
        <v>636</v>
      </c>
      <c r="I229" s="93" t="s">
        <v>649</v>
      </c>
      <c r="J229" s="93" t="s">
        <v>653</v>
      </c>
      <c r="K229" s="94" t="s">
        <v>4241</v>
      </c>
      <c r="L229" s="95"/>
      <c r="M229" s="96" t="s">
        <v>3891</v>
      </c>
      <c r="N229" s="96">
        <v>2017</v>
      </c>
      <c r="O229" s="97" t="s">
        <v>3902</v>
      </c>
    </row>
    <row r="230" spans="1:15" s="2" customFormat="1" x14ac:dyDescent="0.45">
      <c r="A230" s="37" t="s">
        <v>221</v>
      </c>
      <c r="B230" s="37" t="s">
        <v>177</v>
      </c>
      <c r="C230" s="92" t="s">
        <v>33</v>
      </c>
      <c r="D230" s="93" t="s">
        <v>512</v>
      </c>
      <c r="E230" s="93" t="s">
        <v>513</v>
      </c>
      <c r="F230" s="93" t="s">
        <v>562</v>
      </c>
      <c r="G230" s="93" t="s">
        <v>602</v>
      </c>
      <c r="H230" s="93" t="s">
        <v>380</v>
      </c>
      <c r="I230" s="93"/>
      <c r="J230" s="93" t="s">
        <v>653</v>
      </c>
      <c r="K230" s="94" t="s">
        <v>4241</v>
      </c>
      <c r="L230" s="95"/>
      <c r="M230" s="101" t="s">
        <v>3899</v>
      </c>
      <c r="N230" s="101">
        <v>2017</v>
      </c>
      <c r="O230" s="87" t="s">
        <v>4333</v>
      </c>
    </row>
    <row r="231" spans="1:15" s="2" customFormat="1" x14ac:dyDescent="0.45">
      <c r="A231" s="35" t="s">
        <v>459</v>
      </c>
      <c r="B231" s="20" t="s">
        <v>177</v>
      </c>
      <c r="C231" s="98" t="s">
        <v>675</v>
      </c>
      <c r="D231" s="93" t="s">
        <v>512</v>
      </c>
      <c r="E231" s="93" t="s">
        <v>513</v>
      </c>
      <c r="F231" s="93" t="s">
        <v>562</v>
      </c>
      <c r="G231" s="93" t="s">
        <v>598</v>
      </c>
      <c r="H231" s="93" t="s">
        <v>380</v>
      </c>
      <c r="I231" s="93"/>
      <c r="J231" s="93" t="s">
        <v>653</v>
      </c>
      <c r="K231" s="94" t="s">
        <v>4241</v>
      </c>
      <c r="L231" s="97"/>
      <c r="M231" s="17" t="s">
        <v>3896</v>
      </c>
      <c r="N231" s="17">
        <v>2017</v>
      </c>
      <c r="O231" s="97" t="s">
        <v>4344</v>
      </c>
    </row>
    <row r="232" spans="1:15" s="2" customFormat="1" x14ac:dyDescent="0.45">
      <c r="A232" s="91" t="s">
        <v>298</v>
      </c>
      <c r="B232" s="91" t="s">
        <v>177</v>
      </c>
      <c r="C232" s="92" t="s">
        <v>89</v>
      </c>
      <c r="D232" s="93" t="s">
        <v>512</v>
      </c>
      <c r="E232" s="93" t="s">
        <v>513</v>
      </c>
      <c r="F232" s="93" t="s">
        <v>562</v>
      </c>
      <c r="G232" s="93" t="s">
        <v>602</v>
      </c>
      <c r="H232" s="93" t="s">
        <v>380</v>
      </c>
      <c r="I232" s="93"/>
      <c r="J232" s="93" t="s">
        <v>653</v>
      </c>
      <c r="K232" s="94" t="s">
        <v>4241</v>
      </c>
      <c r="L232" s="95"/>
      <c r="M232" s="96" t="s">
        <v>3894</v>
      </c>
      <c r="N232" s="96">
        <v>2017</v>
      </c>
      <c r="O232" s="97" t="s">
        <v>3906</v>
      </c>
    </row>
    <row r="233" spans="1:15" s="2" customFormat="1" x14ac:dyDescent="0.45">
      <c r="A233" s="91" t="s">
        <v>354</v>
      </c>
      <c r="B233" s="91" t="s">
        <v>177</v>
      </c>
      <c r="C233" s="92" t="s">
        <v>132</v>
      </c>
      <c r="D233" s="93" t="s">
        <v>512</v>
      </c>
      <c r="E233" s="93" t="s">
        <v>513</v>
      </c>
      <c r="F233" s="93" t="s">
        <v>562</v>
      </c>
      <c r="G233" s="93" t="s">
        <v>602</v>
      </c>
      <c r="H233" s="93" t="s">
        <v>380</v>
      </c>
      <c r="I233" s="93"/>
      <c r="J233" s="93" t="s">
        <v>653</v>
      </c>
      <c r="K233" s="94" t="s">
        <v>4241</v>
      </c>
      <c r="L233" s="95"/>
      <c r="M233" s="96" t="s">
        <v>3891</v>
      </c>
      <c r="N233" s="96">
        <v>2017</v>
      </c>
      <c r="O233" s="97" t="s">
        <v>3901</v>
      </c>
    </row>
    <row r="234" spans="1:15" s="2" customFormat="1" ht="26.65" x14ac:dyDescent="0.45">
      <c r="A234" s="91" t="s">
        <v>362</v>
      </c>
      <c r="B234" s="91" t="s">
        <v>177</v>
      </c>
      <c r="C234" s="92" t="s">
        <v>139</v>
      </c>
      <c r="D234" s="93" t="s">
        <v>512</v>
      </c>
      <c r="E234" s="93" t="s">
        <v>513</v>
      </c>
      <c r="F234" s="93" t="s">
        <v>562</v>
      </c>
      <c r="G234" s="93" t="s">
        <v>602</v>
      </c>
      <c r="H234" s="93" t="s">
        <v>380</v>
      </c>
      <c r="I234" s="93"/>
      <c r="J234" s="93" t="s">
        <v>653</v>
      </c>
      <c r="K234" s="94" t="s">
        <v>4241</v>
      </c>
      <c r="L234" s="95" t="s">
        <v>4325</v>
      </c>
      <c r="M234" s="96" t="s">
        <v>3891</v>
      </c>
      <c r="N234" s="96">
        <v>2017</v>
      </c>
      <c r="O234" s="97" t="s">
        <v>4317</v>
      </c>
    </row>
    <row r="235" spans="1:15" s="2" customFormat="1" x14ac:dyDescent="0.45">
      <c r="A235" s="91" t="s">
        <v>355</v>
      </c>
      <c r="B235" s="91" t="s">
        <v>288</v>
      </c>
      <c r="C235" s="92" t="s">
        <v>133</v>
      </c>
      <c r="D235" s="93" t="s">
        <v>512</v>
      </c>
      <c r="E235" s="93" t="s">
        <v>527</v>
      </c>
      <c r="F235" s="93" t="s">
        <v>528</v>
      </c>
      <c r="G235" s="93" t="s">
        <v>600</v>
      </c>
      <c r="H235" s="93" t="s">
        <v>380</v>
      </c>
      <c r="I235" s="93"/>
      <c r="J235" s="93" t="s">
        <v>653</v>
      </c>
      <c r="K235" s="94" t="s">
        <v>4241</v>
      </c>
      <c r="L235" s="95"/>
      <c r="M235" s="96" t="s">
        <v>3904</v>
      </c>
      <c r="N235" s="96">
        <v>2018</v>
      </c>
      <c r="O235" s="97" t="s">
        <v>4229</v>
      </c>
    </row>
    <row r="236" spans="1:15" s="2" customFormat="1" x14ac:dyDescent="0.45">
      <c r="A236" s="37" t="s">
        <v>357</v>
      </c>
      <c r="B236" s="37" t="s">
        <v>288</v>
      </c>
      <c r="C236" s="92" t="s">
        <v>135</v>
      </c>
      <c r="D236" s="93" t="s">
        <v>512</v>
      </c>
      <c r="E236" s="93" t="s">
        <v>527</v>
      </c>
      <c r="F236" s="93" t="s">
        <v>528</v>
      </c>
      <c r="G236" s="93" t="s">
        <v>606</v>
      </c>
      <c r="H236" s="93" t="s">
        <v>636</v>
      </c>
      <c r="I236" s="93"/>
      <c r="J236" s="93" t="s">
        <v>653</v>
      </c>
      <c r="K236" s="94" t="s">
        <v>4241</v>
      </c>
      <c r="L236" s="95"/>
      <c r="M236" s="101" t="s">
        <v>3891</v>
      </c>
      <c r="N236" s="101">
        <v>2013</v>
      </c>
      <c r="O236" s="87" t="s">
        <v>4383</v>
      </c>
    </row>
    <row r="237" spans="1:15" s="2" customFormat="1" x14ac:dyDescent="0.45">
      <c r="A237" s="91" t="s">
        <v>287</v>
      </c>
      <c r="B237" s="91" t="s">
        <v>288</v>
      </c>
      <c r="C237" s="92" t="s">
        <v>84</v>
      </c>
      <c r="D237" s="93" t="s">
        <v>512</v>
      </c>
      <c r="E237" s="93" t="s">
        <v>527</v>
      </c>
      <c r="F237" s="93" t="s">
        <v>528</v>
      </c>
      <c r="G237" s="93" t="s">
        <v>597</v>
      </c>
      <c r="H237" s="93" t="s">
        <v>638</v>
      </c>
      <c r="I237" s="93"/>
      <c r="J237" s="93" t="s">
        <v>638</v>
      </c>
      <c r="K237" s="94" t="s">
        <v>4241</v>
      </c>
      <c r="L237" s="95"/>
      <c r="M237" s="96" t="s">
        <v>3893</v>
      </c>
      <c r="N237" s="96">
        <v>2017</v>
      </c>
      <c r="O237" s="97" t="s">
        <v>3901</v>
      </c>
    </row>
    <row r="238" spans="1:15" s="2" customFormat="1" x14ac:dyDescent="0.45">
      <c r="A238" s="37" t="s">
        <v>360</v>
      </c>
      <c r="B238" s="37" t="s">
        <v>194</v>
      </c>
      <c r="C238" s="92" t="s">
        <v>137</v>
      </c>
      <c r="D238" s="93" t="s">
        <v>512</v>
      </c>
      <c r="E238" s="93" t="s">
        <v>523</v>
      </c>
      <c r="F238" s="93" t="s">
        <v>524</v>
      </c>
      <c r="G238" s="93" t="s">
        <v>592</v>
      </c>
      <c r="H238" s="93" t="s">
        <v>380</v>
      </c>
      <c r="I238" s="93"/>
      <c r="J238" s="93" t="s">
        <v>653</v>
      </c>
      <c r="K238" s="94" t="s">
        <v>4241</v>
      </c>
      <c r="L238" s="95"/>
      <c r="M238" s="101" t="s">
        <v>3895</v>
      </c>
      <c r="N238" s="101">
        <v>2017</v>
      </c>
      <c r="O238" s="87" t="s">
        <v>4329</v>
      </c>
    </row>
    <row r="239" spans="1:15" s="2" customFormat="1" x14ac:dyDescent="0.45">
      <c r="A239" s="37" t="s">
        <v>191</v>
      </c>
      <c r="B239" s="37" t="s">
        <v>194</v>
      </c>
      <c r="C239" s="92" t="s">
        <v>17</v>
      </c>
      <c r="D239" s="93" t="s">
        <v>512</v>
      </c>
      <c r="E239" s="93" t="s">
        <v>523</v>
      </c>
      <c r="F239" s="93" t="s">
        <v>524</v>
      </c>
      <c r="G239" s="93" t="s">
        <v>622</v>
      </c>
      <c r="H239" s="93" t="s">
        <v>636</v>
      </c>
      <c r="I239" s="93"/>
      <c r="J239" s="93" t="s">
        <v>653</v>
      </c>
      <c r="K239" s="94" t="s">
        <v>4241</v>
      </c>
      <c r="L239" s="95"/>
      <c r="M239" s="101" t="s">
        <v>3899</v>
      </c>
      <c r="N239" s="101">
        <v>2017</v>
      </c>
      <c r="O239" s="87" t="s">
        <v>4332</v>
      </c>
    </row>
    <row r="240" spans="1:15" s="2" customFormat="1" x14ac:dyDescent="0.45">
      <c r="A240" s="91" t="s">
        <v>369</v>
      </c>
      <c r="B240" s="91" t="s">
        <v>371</v>
      </c>
      <c r="C240" s="92" t="s">
        <v>147</v>
      </c>
      <c r="D240" s="93" t="s">
        <v>512</v>
      </c>
      <c r="E240" s="93" t="s">
        <v>513</v>
      </c>
      <c r="F240" s="93" t="s">
        <v>568</v>
      </c>
      <c r="G240" s="93" t="s">
        <v>592</v>
      </c>
      <c r="H240" s="93" t="s">
        <v>380</v>
      </c>
      <c r="I240" s="93"/>
      <c r="J240" s="93" t="s">
        <v>653</v>
      </c>
      <c r="K240" s="94" t="s">
        <v>4241</v>
      </c>
      <c r="L240" s="95"/>
      <c r="M240" s="96" t="s">
        <v>3891</v>
      </c>
      <c r="N240" s="96">
        <v>2017</v>
      </c>
      <c r="O240" s="97" t="s">
        <v>3902</v>
      </c>
    </row>
    <row r="241" spans="1:15" s="2" customFormat="1" x14ac:dyDescent="0.45">
      <c r="A241" s="35" t="s">
        <v>365</v>
      </c>
      <c r="B241" s="37" t="s">
        <v>366</v>
      </c>
      <c r="C241" s="98" t="s">
        <v>399</v>
      </c>
      <c r="D241" s="93" t="s">
        <v>512</v>
      </c>
      <c r="E241" s="93" t="s">
        <v>517</v>
      </c>
      <c r="F241" s="93" t="s">
        <v>518</v>
      </c>
      <c r="G241" s="93" t="s">
        <v>603</v>
      </c>
      <c r="H241" s="93" t="s">
        <v>636</v>
      </c>
      <c r="I241" s="93"/>
      <c r="J241" s="93" t="s">
        <v>653</v>
      </c>
      <c r="K241" s="94" t="s">
        <v>4241</v>
      </c>
      <c r="L241" s="97"/>
      <c r="M241" s="101"/>
      <c r="N241" s="101"/>
      <c r="O241" s="87"/>
    </row>
    <row r="242" spans="1:15" s="2" customFormat="1" ht="26.65" x14ac:dyDescent="0.45">
      <c r="A242" s="91" t="s">
        <v>258</v>
      </c>
      <c r="B242" s="91" t="s">
        <v>208</v>
      </c>
      <c r="C242" s="92" t="s">
        <v>60</v>
      </c>
      <c r="D242" s="93" t="s">
        <v>512</v>
      </c>
      <c r="E242" s="93" t="s">
        <v>527</v>
      </c>
      <c r="F242" s="93" t="s">
        <v>528</v>
      </c>
      <c r="G242" s="93" t="s">
        <v>591</v>
      </c>
      <c r="H242" s="93" t="s">
        <v>380</v>
      </c>
      <c r="I242" s="93"/>
      <c r="J242" s="93" t="s">
        <v>653</v>
      </c>
      <c r="K242" s="94" t="s">
        <v>4241</v>
      </c>
      <c r="L242" s="95" t="s">
        <v>4284</v>
      </c>
      <c r="M242" s="96" t="s">
        <v>3900</v>
      </c>
      <c r="N242" s="96">
        <v>2018</v>
      </c>
      <c r="O242" s="97" t="s">
        <v>4275</v>
      </c>
    </row>
    <row r="243" spans="1:15" s="2" customFormat="1" x14ac:dyDescent="0.45">
      <c r="A243" s="37" t="s">
        <v>220</v>
      </c>
      <c r="B243" s="37" t="s">
        <v>208</v>
      </c>
      <c r="C243" s="92" t="s">
        <v>661</v>
      </c>
      <c r="D243" s="93" t="s">
        <v>512</v>
      </c>
      <c r="E243" s="93" t="s">
        <v>527</v>
      </c>
      <c r="F243" s="93" t="s">
        <v>528</v>
      </c>
      <c r="G243" s="93" t="s">
        <v>598</v>
      </c>
      <c r="H243" s="93" t="s">
        <v>380</v>
      </c>
      <c r="I243" s="93"/>
      <c r="J243" s="93" t="s">
        <v>653</v>
      </c>
      <c r="K243" s="94" t="s">
        <v>4241</v>
      </c>
      <c r="L243" s="95"/>
      <c r="M243" s="101" t="s">
        <v>3899</v>
      </c>
      <c r="N243" s="101">
        <v>2012</v>
      </c>
      <c r="O243" s="87" t="s">
        <v>4391</v>
      </c>
    </row>
    <row r="244" spans="1:15" s="2" customFormat="1" x14ac:dyDescent="0.45">
      <c r="A244" s="91" t="s">
        <v>207</v>
      </c>
      <c r="B244" s="91" t="s">
        <v>208</v>
      </c>
      <c r="C244" s="92" t="s">
        <v>662</v>
      </c>
      <c r="D244" s="93" t="s">
        <v>512</v>
      </c>
      <c r="E244" s="93" t="s">
        <v>527</v>
      </c>
      <c r="F244" s="93" t="s">
        <v>528</v>
      </c>
      <c r="G244" s="93" t="s">
        <v>602</v>
      </c>
      <c r="H244" s="93" t="s">
        <v>380</v>
      </c>
      <c r="I244" s="93"/>
      <c r="J244" s="93" t="s">
        <v>653</v>
      </c>
      <c r="K244" s="94" t="s">
        <v>4241</v>
      </c>
      <c r="L244" s="95" t="s">
        <v>4309</v>
      </c>
      <c r="M244" s="96" t="s">
        <v>3891</v>
      </c>
      <c r="N244" s="96">
        <v>2017</v>
      </c>
      <c r="O244" s="97" t="s">
        <v>4312</v>
      </c>
    </row>
    <row r="245" spans="1:15" s="2" customFormat="1" x14ac:dyDescent="0.45">
      <c r="A245" s="91" t="s">
        <v>212</v>
      </c>
      <c r="B245" s="91" t="s">
        <v>196</v>
      </c>
      <c r="C245" s="98" t="s">
        <v>414</v>
      </c>
      <c r="D245" s="93" t="s">
        <v>512</v>
      </c>
      <c r="E245" s="93" t="s">
        <v>517</v>
      </c>
      <c r="F245" s="93" t="s">
        <v>550</v>
      </c>
      <c r="G245" s="93" t="s">
        <v>603</v>
      </c>
      <c r="H245" s="93" t="s">
        <v>636</v>
      </c>
      <c r="I245" s="93"/>
      <c r="J245" s="93" t="s">
        <v>653</v>
      </c>
      <c r="K245" s="94" t="s">
        <v>4241</v>
      </c>
      <c r="L245" s="97" t="s">
        <v>4310</v>
      </c>
      <c r="M245" s="107" t="s">
        <v>3891</v>
      </c>
      <c r="N245" s="96">
        <v>2017</v>
      </c>
      <c r="O245" s="97" t="s">
        <v>4317</v>
      </c>
    </row>
    <row r="246" spans="1:15" s="2" customFormat="1" x14ac:dyDescent="0.45">
      <c r="A246" s="37" t="s">
        <v>195</v>
      </c>
      <c r="B246" s="37" t="s">
        <v>196</v>
      </c>
      <c r="C246" s="92" t="s">
        <v>18</v>
      </c>
      <c r="D246" s="112" t="s">
        <v>512</v>
      </c>
      <c r="E246" s="112" t="s">
        <v>517</v>
      </c>
      <c r="F246" s="112" t="s">
        <v>550</v>
      </c>
      <c r="G246" s="112" t="s">
        <v>593</v>
      </c>
      <c r="H246" s="112" t="s">
        <v>319</v>
      </c>
      <c r="I246" s="112"/>
      <c r="J246" s="112" t="s">
        <v>653</v>
      </c>
      <c r="K246" s="94" t="s">
        <v>4241</v>
      </c>
      <c r="L246" s="102" t="s">
        <v>382</v>
      </c>
      <c r="M246" s="101"/>
      <c r="N246" s="101"/>
      <c r="O246" s="87"/>
    </row>
    <row r="247" spans="1:15" s="2" customFormat="1" x14ac:dyDescent="0.45">
      <c r="A247" s="91" t="s">
        <v>224</v>
      </c>
      <c r="B247" s="91" t="s">
        <v>196</v>
      </c>
      <c r="C247" s="92" t="s">
        <v>41</v>
      </c>
      <c r="D247" s="93" t="s">
        <v>512</v>
      </c>
      <c r="E247" s="93" t="s">
        <v>517</v>
      </c>
      <c r="F247" s="93" t="s">
        <v>550</v>
      </c>
      <c r="G247" s="93" t="s">
        <v>608</v>
      </c>
      <c r="H247" s="93" t="s">
        <v>635</v>
      </c>
      <c r="I247" s="93"/>
      <c r="J247" s="93" t="s">
        <v>653</v>
      </c>
      <c r="K247" s="94" t="s">
        <v>4241</v>
      </c>
      <c r="L247" s="95" t="s">
        <v>4311</v>
      </c>
      <c r="M247" s="96" t="s">
        <v>3891</v>
      </c>
      <c r="N247" s="96">
        <v>2016</v>
      </c>
      <c r="O247" s="97" t="s">
        <v>4356</v>
      </c>
    </row>
    <row r="248" spans="1:15" s="2" customFormat="1" x14ac:dyDescent="0.45">
      <c r="A248" s="35" t="s">
        <v>490</v>
      </c>
      <c r="B248" s="37" t="s">
        <v>196</v>
      </c>
      <c r="C248" s="98" t="s">
        <v>415</v>
      </c>
      <c r="D248" s="93" t="s">
        <v>512</v>
      </c>
      <c r="E248" s="93" t="s">
        <v>517</v>
      </c>
      <c r="F248" s="93" t="s">
        <v>550</v>
      </c>
      <c r="G248" s="93" t="s">
        <v>598</v>
      </c>
      <c r="H248" s="93" t="s">
        <v>380</v>
      </c>
      <c r="I248" s="93"/>
      <c r="J248" s="93" t="s">
        <v>653</v>
      </c>
      <c r="K248" s="94" t="s">
        <v>4241</v>
      </c>
      <c r="L248" s="97"/>
      <c r="M248" s="101"/>
      <c r="N248" s="101"/>
      <c r="O248" s="87"/>
    </row>
    <row r="249" spans="1:15" s="2" customFormat="1" x14ac:dyDescent="0.45">
      <c r="A249" s="91" t="s">
        <v>263</v>
      </c>
      <c r="B249" s="91" t="s">
        <v>264</v>
      </c>
      <c r="C249" s="92" t="s">
        <v>66</v>
      </c>
      <c r="D249" s="93" t="s">
        <v>512</v>
      </c>
      <c r="E249" s="93" t="s">
        <v>513</v>
      </c>
      <c r="F249" s="93" t="s">
        <v>546</v>
      </c>
      <c r="G249" s="93" t="s">
        <v>592</v>
      </c>
      <c r="H249" s="93" t="s">
        <v>380</v>
      </c>
      <c r="I249" s="93"/>
      <c r="J249" s="93" t="s">
        <v>653</v>
      </c>
      <c r="K249" s="94" t="s">
        <v>4241</v>
      </c>
      <c r="L249" s="95" t="s">
        <v>4285</v>
      </c>
      <c r="M249" s="96" t="s">
        <v>3897</v>
      </c>
      <c r="N249" s="96">
        <v>2017</v>
      </c>
      <c r="O249" s="97" t="s">
        <v>4299</v>
      </c>
    </row>
    <row r="250" spans="1:15" s="2" customFormat="1" x14ac:dyDescent="0.45">
      <c r="A250" s="91" t="s">
        <v>352</v>
      </c>
      <c r="B250" s="91" t="s">
        <v>264</v>
      </c>
      <c r="C250" s="92" t="s">
        <v>130</v>
      </c>
      <c r="D250" s="93" t="s">
        <v>512</v>
      </c>
      <c r="E250" s="93" t="s">
        <v>513</v>
      </c>
      <c r="F250" s="93" t="s">
        <v>546</v>
      </c>
      <c r="G250" s="93" t="s">
        <v>592</v>
      </c>
      <c r="H250" s="93" t="s">
        <v>380</v>
      </c>
      <c r="I250" s="93"/>
      <c r="J250" s="93" t="s">
        <v>653</v>
      </c>
      <c r="K250" s="94" t="s">
        <v>4241</v>
      </c>
      <c r="L250" s="95"/>
      <c r="M250" s="96" t="s">
        <v>3895</v>
      </c>
      <c r="N250" s="96">
        <v>2017</v>
      </c>
      <c r="O250" s="97" t="s">
        <v>3906</v>
      </c>
    </row>
    <row r="251" spans="1:15" s="2" customFormat="1" ht="26.65" x14ac:dyDescent="0.45">
      <c r="A251" s="91" t="s">
        <v>361</v>
      </c>
      <c r="B251" s="91" t="s">
        <v>264</v>
      </c>
      <c r="C251" s="92" t="s">
        <v>138</v>
      </c>
      <c r="D251" s="93" t="s">
        <v>512</v>
      </c>
      <c r="E251" s="93" t="s">
        <v>513</v>
      </c>
      <c r="F251" s="93" t="s">
        <v>546</v>
      </c>
      <c r="G251" s="93" t="s">
        <v>592</v>
      </c>
      <c r="H251" s="93" t="s">
        <v>380</v>
      </c>
      <c r="I251" s="93"/>
      <c r="J251" s="93" t="s">
        <v>653</v>
      </c>
      <c r="K251" s="94" t="s">
        <v>4241</v>
      </c>
      <c r="L251" s="95" t="s">
        <v>4282</v>
      </c>
      <c r="M251" s="96" t="s">
        <v>3900</v>
      </c>
      <c r="N251" s="96">
        <v>2018</v>
      </c>
      <c r="O251" s="97" t="s">
        <v>4283</v>
      </c>
    </row>
    <row r="252" spans="1:15" s="2" customFormat="1" x14ac:dyDescent="0.45">
      <c r="A252" s="91" t="s">
        <v>346</v>
      </c>
      <c r="B252" s="91" t="s">
        <v>347</v>
      </c>
      <c r="C252" s="92" t="s">
        <v>126</v>
      </c>
      <c r="D252" s="93" t="s">
        <v>512</v>
      </c>
      <c r="E252" s="93" t="s">
        <v>513</v>
      </c>
      <c r="F252" s="93" t="s">
        <v>530</v>
      </c>
      <c r="G252" s="93" t="s">
        <v>587</v>
      </c>
      <c r="H252" s="93" t="s">
        <v>380</v>
      </c>
      <c r="I252" s="93"/>
      <c r="J252" s="93" t="s">
        <v>653</v>
      </c>
      <c r="K252" s="94" t="s">
        <v>4241</v>
      </c>
      <c r="L252" s="95"/>
      <c r="M252" s="96" t="s">
        <v>3889</v>
      </c>
      <c r="N252" s="96">
        <v>2018</v>
      </c>
      <c r="O252" s="97" t="s">
        <v>3906</v>
      </c>
    </row>
    <row r="253" spans="1:15" s="2" customFormat="1" x14ac:dyDescent="0.45">
      <c r="A253" s="37" t="s">
        <v>331</v>
      </c>
      <c r="B253" s="37" t="s">
        <v>197</v>
      </c>
      <c r="C253" s="92" t="s">
        <v>4440</v>
      </c>
      <c r="D253" s="93" t="s">
        <v>512</v>
      </c>
      <c r="E253" s="93" t="s">
        <v>517</v>
      </c>
      <c r="F253" s="93" t="s">
        <v>518</v>
      </c>
      <c r="G253" s="93" t="s">
        <v>601</v>
      </c>
      <c r="H253" s="93" t="s">
        <v>380</v>
      </c>
      <c r="I253" s="93"/>
      <c r="J253" s="93" t="s">
        <v>653</v>
      </c>
      <c r="K253" s="94" t="s">
        <v>4241</v>
      </c>
      <c r="L253" s="95"/>
      <c r="M253" s="101" t="s">
        <v>3904</v>
      </c>
      <c r="N253" s="101">
        <v>1979</v>
      </c>
      <c r="O253" s="87" t="s">
        <v>4424</v>
      </c>
    </row>
    <row r="254" spans="1:15" s="2" customFormat="1" x14ac:dyDescent="0.45">
      <c r="A254" s="37" t="s">
        <v>191</v>
      </c>
      <c r="B254" s="37" t="s">
        <v>197</v>
      </c>
      <c r="C254" s="92" t="s">
        <v>19</v>
      </c>
      <c r="D254" s="93" t="s">
        <v>512</v>
      </c>
      <c r="E254" s="93" t="s">
        <v>517</v>
      </c>
      <c r="F254" s="93" t="s">
        <v>518</v>
      </c>
      <c r="G254" s="93" t="s">
        <v>609</v>
      </c>
      <c r="H254" s="93" t="s">
        <v>380</v>
      </c>
      <c r="I254" s="93"/>
      <c r="J254" s="93" t="s">
        <v>653</v>
      </c>
      <c r="K254" s="94" t="s">
        <v>4241</v>
      </c>
      <c r="L254" s="95" t="s">
        <v>4287</v>
      </c>
      <c r="M254" s="101" t="s">
        <v>3893</v>
      </c>
      <c r="N254" s="101">
        <v>2015</v>
      </c>
      <c r="O254" s="87" t="s">
        <v>4373</v>
      </c>
    </row>
    <row r="255" spans="1:15" s="2" customFormat="1" x14ac:dyDescent="0.45">
      <c r="A255" s="91" t="s">
        <v>213</v>
      </c>
      <c r="B255" s="91" t="s">
        <v>214</v>
      </c>
      <c r="C255" s="92" t="s">
        <v>28</v>
      </c>
      <c r="D255" s="93" t="s">
        <v>512</v>
      </c>
      <c r="E255" s="93" t="s">
        <v>513</v>
      </c>
      <c r="F255" s="93" t="s">
        <v>578</v>
      </c>
      <c r="G255" s="93" t="s">
        <v>592</v>
      </c>
      <c r="H255" s="93" t="s">
        <v>380</v>
      </c>
      <c r="I255" s="93"/>
      <c r="J255" s="93" t="s">
        <v>653</v>
      </c>
      <c r="K255" s="94" t="s">
        <v>4241</v>
      </c>
      <c r="L255" s="95"/>
      <c r="M255" s="96" t="s">
        <v>3891</v>
      </c>
      <c r="N255" s="96">
        <v>2017</v>
      </c>
      <c r="O255" s="97" t="s">
        <v>3901</v>
      </c>
    </row>
    <row r="256" spans="1:15" s="2" customFormat="1" x14ac:dyDescent="0.45">
      <c r="A256" s="37" t="s">
        <v>4380</v>
      </c>
      <c r="B256" s="37" t="s">
        <v>214</v>
      </c>
      <c r="C256" s="92" t="s">
        <v>4381</v>
      </c>
      <c r="D256" s="93" t="s">
        <v>512</v>
      </c>
      <c r="E256" s="93" t="s">
        <v>513</v>
      </c>
      <c r="F256" s="93" t="s">
        <v>578</v>
      </c>
      <c r="G256" s="93" t="s">
        <v>597</v>
      </c>
      <c r="H256" s="93" t="s">
        <v>637</v>
      </c>
      <c r="I256" s="93"/>
      <c r="J256" s="93" t="s">
        <v>653</v>
      </c>
      <c r="K256" s="94" t="s">
        <v>4241</v>
      </c>
      <c r="L256" s="95"/>
      <c r="M256" s="101" t="s">
        <v>3890</v>
      </c>
      <c r="N256" s="101">
        <v>2013</v>
      </c>
      <c r="O256" s="87" t="s">
        <v>4382</v>
      </c>
    </row>
    <row r="257" spans="1:15" s="2" customFormat="1" x14ac:dyDescent="0.45">
      <c r="A257" s="91" t="s">
        <v>367</v>
      </c>
      <c r="B257" s="91" t="s">
        <v>214</v>
      </c>
      <c r="C257" s="92" t="s">
        <v>141</v>
      </c>
      <c r="D257" s="93" t="s">
        <v>512</v>
      </c>
      <c r="E257" s="93" t="s">
        <v>513</v>
      </c>
      <c r="F257" s="93" t="s">
        <v>578</v>
      </c>
      <c r="G257" s="93" t="s">
        <v>592</v>
      </c>
      <c r="H257" s="93" t="s">
        <v>380</v>
      </c>
      <c r="I257" s="93"/>
      <c r="J257" s="93" t="s">
        <v>653</v>
      </c>
      <c r="K257" s="94" t="s">
        <v>4241</v>
      </c>
      <c r="L257" s="95"/>
      <c r="M257" s="96" t="s">
        <v>3891</v>
      </c>
      <c r="N257" s="96">
        <v>2017</v>
      </c>
      <c r="O257" s="97" t="s">
        <v>3906</v>
      </c>
    </row>
    <row r="258" spans="1:15" s="2" customFormat="1" x14ac:dyDescent="0.45">
      <c r="A258" s="91" t="s">
        <v>270</v>
      </c>
      <c r="B258" s="91" t="s">
        <v>214</v>
      </c>
      <c r="C258" s="92" t="s">
        <v>71</v>
      </c>
      <c r="D258" s="93" t="s">
        <v>512</v>
      </c>
      <c r="E258" s="93" t="s">
        <v>513</v>
      </c>
      <c r="F258" s="93" t="s">
        <v>578</v>
      </c>
      <c r="G258" s="93" t="s">
        <v>585</v>
      </c>
      <c r="H258" s="93" t="s">
        <v>380</v>
      </c>
      <c r="I258" s="93"/>
      <c r="J258" s="93" t="s">
        <v>653</v>
      </c>
      <c r="K258" s="94" t="s">
        <v>4241</v>
      </c>
      <c r="L258" s="95" t="s">
        <v>4318</v>
      </c>
      <c r="M258" s="96" t="s">
        <v>3893</v>
      </c>
      <c r="N258" s="96">
        <v>2017</v>
      </c>
      <c r="O258" s="97" t="s">
        <v>4347</v>
      </c>
    </row>
    <row r="259" spans="1:15" s="2" customFormat="1" x14ac:dyDescent="0.45">
      <c r="A259" s="37" t="s">
        <v>322</v>
      </c>
      <c r="B259" s="37" t="s">
        <v>214</v>
      </c>
      <c r="C259" s="92" t="s">
        <v>108</v>
      </c>
      <c r="D259" s="93" t="s">
        <v>512</v>
      </c>
      <c r="E259" s="93" t="s">
        <v>513</v>
      </c>
      <c r="F259" s="93" t="s">
        <v>578</v>
      </c>
      <c r="G259" s="93" t="s">
        <v>592</v>
      </c>
      <c r="H259" s="93" t="s">
        <v>380</v>
      </c>
      <c r="I259" s="93"/>
      <c r="J259" s="93" t="s">
        <v>653</v>
      </c>
      <c r="K259" s="94" t="s">
        <v>4241</v>
      </c>
      <c r="L259" s="95"/>
      <c r="M259" s="101" t="s">
        <v>3895</v>
      </c>
      <c r="N259" s="101">
        <v>2015</v>
      </c>
      <c r="O259" s="87" t="s">
        <v>4372</v>
      </c>
    </row>
    <row r="260" spans="1:15" s="2" customFormat="1" x14ac:dyDescent="0.45">
      <c r="A260" s="37" t="s">
        <v>308</v>
      </c>
      <c r="B260" s="37" t="s">
        <v>214</v>
      </c>
      <c r="C260" s="92" t="s">
        <v>97</v>
      </c>
      <c r="D260" s="93" t="s">
        <v>512</v>
      </c>
      <c r="E260" s="93" t="s">
        <v>513</v>
      </c>
      <c r="F260" s="93" t="s">
        <v>578</v>
      </c>
      <c r="G260" s="93" t="s">
        <v>598</v>
      </c>
      <c r="H260" s="93" t="s">
        <v>380</v>
      </c>
      <c r="I260" s="93"/>
      <c r="J260" s="93" t="s">
        <v>653</v>
      </c>
      <c r="K260" s="94" t="s">
        <v>4241</v>
      </c>
      <c r="L260" s="95"/>
      <c r="M260" s="101"/>
      <c r="N260" s="101"/>
      <c r="O260" s="87"/>
    </row>
    <row r="261" spans="1:15" s="2" customFormat="1" x14ac:dyDescent="0.45">
      <c r="A261" s="91" t="s">
        <v>358</v>
      </c>
      <c r="B261" s="91" t="s">
        <v>359</v>
      </c>
      <c r="C261" s="92" t="s">
        <v>136</v>
      </c>
      <c r="D261" s="93" t="s">
        <v>512</v>
      </c>
      <c r="E261" s="93" t="s">
        <v>515</v>
      </c>
      <c r="F261" s="93" t="s">
        <v>545</v>
      </c>
      <c r="G261" s="93" t="s">
        <v>585</v>
      </c>
      <c r="H261" s="93" t="s">
        <v>380</v>
      </c>
      <c r="I261" s="93"/>
      <c r="J261" s="93" t="s">
        <v>653</v>
      </c>
      <c r="K261" s="94" t="s">
        <v>4241</v>
      </c>
      <c r="L261" s="95" t="s">
        <v>4319</v>
      </c>
      <c r="M261" s="96" t="s">
        <v>3899</v>
      </c>
      <c r="N261" s="96">
        <v>2017</v>
      </c>
      <c r="O261" s="97" t="s">
        <v>4333</v>
      </c>
    </row>
    <row r="262" spans="1:15" s="2" customFormat="1" x14ac:dyDescent="0.45">
      <c r="A262" s="91" t="s">
        <v>353</v>
      </c>
      <c r="B262" s="91" t="s">
        <v>178</v>
      </c>
      <c r="C262" s="92" t="s">
        <v>131</v>
      </c>
      <c r="D262" s="93" t="s">
        <v>512</v>
      </c>
      <c r="E262" s="93" t="s">
        <v>513</v>
      </c>
      <c r="F262" s="93" t="s">
        <v>544</v>
      </c>
      <c r="G262" s="93" t="s">
        <v>592</v>
      </c>
      <c r="H262" s="93" t="s">
        <v>380</v>
      </c>
      <c r="I262" s="93"/>
      <c r="J262" s="93" t="s">
        <v>653</v>
      </c>
      <c r="K262" s="94" t="s">
        <v>4241</v>
      </c>
      <c r="L262" s="95"/>
      <c r="M262" s="96" t="s">
        <v>3895</v>
      </c>
      <c r="N262" s="96">
        <v>2017</v>
      </c>
      <c r="O262" s="97" t="s">
        <v>3901</v>
      </c>
    </row>
    <row r="263" spans="1:15" s="2" customFormat="1" x14ac:dyDescent="0.45">
      <c r="A263" s="91" t="s">
        <v>280</v>
      </c>
      <c r="B263" s="91" t="s">
        <v>178</v>
      </c>
      <c r="C263" s="92" t="s">
        <v>680</v>
      </c>
      <c r="D263" s="93" t="s">
        <v>512</v>
      </c>
      <c r="E263" s="93" t="s">
        <v>513</v>
      </c>
      <c r="F263" s="93" t="s">
        <v>544</v>
      </c>
      <c r="G263" s="93" t="s">
        <v>592</v>
      </c>
      <c r="H263" s="93" t="s">
        <v>380</v>
      </c>
      <c r="I263" s="93"/>
      <c r="J263" s="93" t="s">
        <v>653</v>
      </c>
      <c r="K263" s="94" t="s">
        <v>4241</v>
      </c>
      <c r="L263" s="95" t="s">
        <v>4320</v>
      </c>
      <c r="M263" s="96" t="s">
        <v>3896</v>
      </c>
      <c r="N263" s="96">
        <v>2017</v>
      </c>
      <c r="O263" s="97" t="s">
        <v>4283</v>
      </c>
    </row>
    <row r="264" spans="1:15" s="2" customFormat="1" x14ac:dyDescent="0.45">
      <c r="A264" s="114" t="s">
        <v>468</v>
      </c>
      <c r="B264" s="114" t="s">
        <v>178</v>
      </c>
      <c r="C264" s="92" t="s">
        <v>4475</v>
      </c>
      <c r="D264" s="93" t="s">
        <v>512</v>
      </c>
      <c r="E264" s="93" t="s">
        <v>513</v>
      </c>
      <c r="F264" s="93" t="s">
        <v>544</v>
      </c>
      <c r="G264" s="93" t="s">
        <v>602</v>
      </c>
      <c r="H264" s="93" t="s">
        <v>380</v>
      </c>
      <c r="I264" s="93"/>
      <c r="J264" s="93" t="s">
        <v>653</v>
      </c>
      <c r="K264" s="94" t="s">
        <v>4241</v>
      </c>
      <c r="L264" s="95"/>
      <c r="M264" s="115" t="s">
        <v>3890</v>
      </c>
      <c r="N264" s="115">
        <v>2013</v>
      </c>
      <c r="O264" s="116" t="s">
        <v>4379</v>
      </c>
    </row>
    <row r="265" spans="1:15" s="2" customFormat="1" x14ac:dyDescent="0.45">
      <c r="A265" s="91" t="s">
        <v>300</v>
      </c>
      <c r="B265" s="91" t="s">
        <v>178</v>
      </c>
      <c r="C265" s="92" t="s">
        <v>683</v>
      </c>
      <c r="D265" s="93" t="s">
        <v>512</v>
      </c>
      <c r="E265" s="93" t="s">
        <v>513</v>
      </c>
      <c r="F265" s="93" t="s">
        <v>544</v>
      </c>
      <c r="G265" s="93" t="s">
        <v>592</v>
      </c>
      <c r="H265" s="93" t="s">
        <v>380</v>
      </c>
      <c r="I265" s="93"/>
      <c r="J265" s="93" t="s">
        <v>653</v>
      </c>
      <c r="K265" s="94" t="s">
        <v>4241</v>
      </c>
      <c r="L265" s="95"/>
      <c r="M265" s="96" t="s">
        <v>3891</v>
      </c>
      <c r="N265" s="96">
        <v>2017</v>
      </c>
      <c r="O265" s="97" t="s">
        <v>3906</v>
      </c>
    </row>
    <row r="266" spans="1:15" s="2" customFormat="1" x14ac:dyDescent="0.45">
      <c r="A266" s="35" t="s">
        <v>470</v>
      </c>
      <c r="B266" s="20" t="s">
        <v>178</v>
      </c>
      <c r="C266" s="98" t="s">
        <v>432</v>
      </c>
      <c r="D266" s="93" t="s">
        <v>512</v>
      </c>
      <c r="E266" s="93" t="s">
        <v>513</v>
      </c>
      <c r="F266" s="93" t="s">
        <v>544</v>
      </c>
      <c r="G266" s="93" t="s">
        <v>592</v>
      </c>
      <c r="H266" s="93" t="s">
        <v>380</v>
      </c>
      <c r="I266" s="93"/>
      <c r="J266" s="93" t="s">
        <v>653</v>
      </c>
      <c r="K266" s="94" t="s">
        <v>4241</v>
      </c>
      <c r="L266" s="97"/>
      <c r="M266" s="17" t="s">
        <v>3893</v>
      </c>
      <c r="N266" s="17">
        <v>2017</v>
      </c>
      <c r="O266" s="97" t="s">
        <v>4345</v>
      </c>
    </row>
    <row r="267" spans="1:15" s="2" customFormat="1" x14ac:dyDescent="0.45">
      <c r="A267" s="91" t="s">
        <v>381</v>
      </c>
      <c r="B267" s="91" t="s">
        <v>178</v>
      </c>
      <c r="C267" s="92" t="s">
        <v>688</v>
      </c>
      <c r="D267" s="93" t="s">
        <v>512</v>
      </c>
      <c r="E267" s="93" t="s">
        <v>513</v>
      </c>
      <c r="F267" s="93" t="s">
        <v>544</v>
      </c>
      <c r="G267" s="93" t="s">
        <v>592</v>
      </c>
      <c r="H267" s="93" t="s">
        <v>380</v>
      </c>
      <c r="I267" s="93"/>
      <c r="J267" s="93" t="s">
        <v>653</v>
      </c>
      <c r="K267" s="94" t="s">
        <v>4241</v>
      </c>
      <c r="L267" s="95"/>
      <c r="M267" s="96" t="s">
        <v>3891</v>
      </c>
      <c r="N267" s="96">
        <v>2017</v>
      </c>
      <c r="O267" s="97" t="s">
        <v>3901</v>
      </c>
    </row>
    <row r="268" spans="1:15" s="2" customFormat="1" x14ac:dyDescent="0.45">
      <c r="A268" s="91" t="s">
        <v>203</v>
      </c>
      <c r="B268" s="91" t="s">
        <v>178</v>
      </c>
      <c r="C268" s="92" t="s">
        <v>674</v>
      </c>
      <c r="D268" s="93" t="s">
        <v>512</v>
      </c>
      <c r="E268" s="93" t="s">
        <v>513</v>
      </c>
      <c r="F268" s="93" t="s">
        <v>544</v>
      </c>
      <c r="G268" s="93" t="s">
        <v>602</v>
      </c>
      <c r="H268" s="93" t="s">
        <v>380</v>
      </c>
      <c r="I268" s="93"/>
      <c r="J268" s="93" t="s">
        <v>653</v>
      </c>
      <c r="K268" s="94" t="s">
        <v>4241</v>
      </c>
      <c r="L268" s="95"/>
      <c r="M268" s="96" t="s">
        <v>3891</v>
      </c>
      <c r="N268" s="96">
        <v>2017</v>
      </c>
      <c r="O268" s="97" t="s">
        <v>3906</v>
      </c>
    </row>
    <row r="269" spans="1:15" s="2" customFormat="1" x14ac:dyDescent="0.45">
      <c r="A269" s="91" t="s">
        <v>5091</v>
      </c>
      <c r="B269" s="91" t="s">
        <v>178</v>
      </c>
      <c r="C269" s="92" t="s">
        <v>5090</v>
      </c>
      <c r="D269" s="93" t="s">
        <v>512</v>
      </c>
      <c r="E269" s="93" t="s">
        <v>513</v>
      </c>
      <c r="F269" s="93" t="s">
        <v>544</v>
      </c>
      <c r="G269" s="93" t="s">
        <v>602</v>
      </c>
      <c r="H269" s="93" t="s">
        <v>380</v>
      </c>
      <c r="I269" s="93"/>
      <c r="J269" s="93" t="s">
        <v>653</v>
      </c>
      <c r="K269" s="94" t="s">
        <v>4241</v>
      </c>
      <c r="L269" s="95"/>
      <c r="M269" s="96" t="s">
        <v>3892</v>
      </c>
      <c r="N269" s="96">
        <v>1970</v>
      </c>
      <c r="O269" s="97" t="s">
        <v>5089</v>
      </c>
    </row>
    <row r="270" spans="1:15" s="2" customFormat="1" x14ac:dyDescent="0.45">
      <c r="A270" s="91" t="s">
        <v>380</v>
      </c>
      <c r="B270" s="91" t="s">
        <v>178</v>
      </c>
      <c r="C270" s="92" t="s">
        <v>686</v>
      </c>
      <c r="D270" s="93" t="s">
        <v>512</v>
      </c>
      <c r="E270" s="93" t="s">
        <v>513</v>
      </c>
      <c r="F270" s="93" t="s">
        <v>544</v>
      </c>
      <c r="G270" s="93" t="s">
        <v>592</v>
      </c>
      <c r="H270" s="93" t="s">
        <v>380</v>
      </c>
      <c r="I270" s="93"/>
      <c r="J270" s="93" t="s">
        <v>653</v>
      </c>
      <c r="K270" s="94" t="s">
        <v>4241</v>
      </c>
      <c r="L270" s="95"/>
      <c r="M270" s="96" t="s">
        <v>3891</v>
      </c>
      <c r="N270" s="96">
        <v>2017</v>
      </c>
      <c r="O270" s="97" t="s">
        <v>3901</v>
      </c>
    </row>
    <row r="271" spans="1:15" s="2" customFormat="1" x14ac:dyDescent="0.45">
      <c r="A271" s="91" t="s">
        <v>3883</v>
      </c>
      <c r="B271" s="91" t="s">
        <v>178</v>
      </c>
      <c r="C271" s="6" t="s">
        <v>4076</v>
      </c>
      <c r="D271" s="93" t="s">
        <v>512</v>
      </c>
      <c r="E271" s="93" t="s">
        <v>513</v>
      </c>
      <c r="F271" s="93" t="s">
        <v>544</v>
      </c>
      <c r="G271" s="93" t="s">
        <v>603</v>
      </c>
      <c r="H271" s="93" t="s">
        <v>636</v>
      </c>
      <c r="I271" s="93"/>
      <c r="J271" s="93" t="s">
        <v>653</v>
      </c>
      <c r="K271" s="94" t="s">
        <v>4241</v>
      </c>
      <c r="L271" s="97"/>
      <c r="M271" s="96" t="s">
        <v>3896</v>
      </c>
      <c r="N271" s="96">
        <v>2014</v>
      </c>
      <c r="O271" s="97" t="s">
        <v>3901</v>
      </c>
    </row>
    <row r="272" spans="1:15" s="2" customFormat="1" x14ac:dyDescent="0.45">
      <c r="A272" s="91" t="s">
        <v>374</v>
      </c>
      <c r="B272" s="91" t="s">
        <v>178</v>
      </c>
      <c r="C272" s="92" t="s">
        <v>151</v>
      </c>
      <c r="D272" s="93" t="s">
        <v>512</v>
      </c>
      <c r="E272" s="93" t="s">
        <v>513</v>
      </c>
      <c r="F272" s="93" t="s">
        <v>544</v>
      </c>
      <c r="G272" s="93" t="s">
        <v>592</v>
      </c>
      <c r="H272" s="93" t="s">
        <v>380</v>
      </c>
      <c r="I272" s="93"/>
      <c r="J272" s="93" t="s">
        <v>653</v>
      </c>
      <c r="K272" s="94" t="s">
        <v>4241</v>
      </c>
      <c r="L272" s="95"/>
      <c r="M272" s="96" t="s">
        <v>3891</v>
      </c>
      <c r="N272" s="96">
        <v>2017</v>
      </c>
      <c r="O272" s="97" t="s">
        <v>3906</v>
      </c>
    </row>
    <row r="273" spans="1:15" s="2" customFormat="1" x14ac:dyDescent="0.45">
      <c r="A273" s="91" t="s">
        <v>291</v>
      </c>
      <c r="B273" s="91" t="s">
        <v>296</v>
      </c>
      <c r="C273" s="98" t="s">
        <v>433</v>
      </c>
      <c r="D273" s="93" t="s">
        <v>512</v>
      </c>
      <c r="E273" s="93" t="s">
        <v>513</v>
      </c>
      <c r="F273" s="93" t="s">
        <v>544</v>
      </c>
      <c r="G273" s="93" t="s">
        <v>592</v>
      </c>
      <c r="H273" s="93" t="s">
        <v>380</v>
      </c>
      <c r="I273" s="93"/>
      <c r="J273" s="93" t="s">
        <v>653</v>
      </c>
      <c r="K273" s="94" t="s">
        <v>4241</v>
      </c>
      <c r="L273" s="97" t="s">
        <v>4324</v>
      </c>
      <c r="M273" s="96" t="s">
        <v>3891</v>
      </c>
      <c r="N273" s="96">
        <v>2016</v>
      </c>
      <c r="O273" s="97" t="s">
        <v>4283</v>
      </c>
    </row>
    <row r="274" spans="1:15" s="2" customFormat="1" x14ac:dyDescent="0.45">
      <c r="A274" s="91" t="s">
        <v>216</v>
      </c>
      <c r="B274" s="91" t="s">
        <v>217</v>
      </c>
      <c r="C274" s="92" t="s">
        <v>30</v>
      </c>
      <c r="D274" s="93" t="s">
        <v>512</v>
      </c>
      <c r="E274" s="93" t="s">
        <v>513</v>
      </c>
      <c r="F274" s="93" t="s">
        <v>540</v>
      </c>
      <c r="G274" s="93" t="s">
        <v>592</v>
      </c>
      <c r="H274" s="93" t="s">
        <v>380</v>
      </c>
      <c r="I274" s="93"/>
      <c r="J274" s="93" t="s">
        <v>653</v>
      </c>
      <c r="K274" s="94" t="s">
        <v>4241</v>
      </c>
      <c r="L274" s="95"/>
      <c r="M274" s="96" t="s">
        <v>3895</v>
      </c>
      <c r="N274" s="96">
        <v>2017</v>
      </c>
      <c r="O274" s="97" t="s">
        <v>3906</v>
      </c>
    </row>
    <row r="275" spans="1:15" s="2" customFormat="1" x14ac:dyDescent="0.45">
      <c r="A275" s="91" t="s">
        <v>4412</v>
      </c>
      <c r="B275" s="91" t="s">
        <v>217</v>
      </c>
      <c r="C275" s="98" t="s">
        <v>4413</v>
      </c>
      <c r="D275" s="93" t="s">
        <v>512</v>
      </c>
      <c r="E275" s="93" t="s">
        <v>513</v>
      </c>
      <c r="F275" s="93" t="s">
        <v>540</v>
      </c>
      <c r="G275" s="93" t="s">
        <v>592</v>
      </c>
      <c r="H275" s="93" t="s">
        <v>380</v>
      </c>
      <c r="I275" s="93"/>
      <c r="J275" s="93" t="s">
        <v>653</v>
      </c>
      <c r="K275" s="94" t="s">
        <v>4241</v>
      </c>
      <c r="L275" s="97"/>
      <c r="M275" s="96" t="s">
        <v>3898</v>
      </c>
      <c r="N275" s="96">
        <v>1994</v>
      </c>
      <c r="O275" s="97" t="s">
        <v>4414</v>
      </c>
    </row>
    <row r="276" spans="1:15" s="2" customFormat="1" x14ac:dyDescent="0.45">
      <c r="A276" s="37" t="s">
        <v>373</v>
      </c>
      <c r="B276" s="84" t="s">
        <v>373</v>
      </c>
      <c r="C276" s="92" t="s">
        <v>149</v>
      </c>
      <c r="D276" s="93" t="s">
        <v>512</v>
      </c>
      <c r="E276" s="93" t="s">
        <v>517</v>
      </c>
      <c r="F276" s="93" t="s">
        <v>518</v>
      </c>
      <c r="G276" s="93" t="s">
        <v>586</v>
      </c>
      <c r="H276" s="93" t="s">
        <v>635</v>
      </c>
      <c r="I276" s="93"/>
      <c r="J276" s="93" t="s">
        <v>653</v>
      </c>
      <c r="K276" s="94" t="s">
        <v>4241</v>
      </c>
      <c r="L276" s="95"/>
      <c r="M276" s="101" t="s">
        <v>3895</v>
      </c>
      <c r="N276" s="101">
        <v>2012</v>
      </c>
      <c r="O276" s="87" t="s">
        <v>4390</v>
      </c>
    </row>
    <row r="277" spans="1:15" s="2" customFormat="1" x14ac:dyDescent="0.45">
      <c r="A277" s="91" t="s">
        <v>163</v>
      </c>
      <c r="B277" s="91" t="s">
        <v>657</v>
      </c>
      <c r="C277" s="92" t="s">
        <v>660</v>
      </c>
      <c r="D277" s="93" t="s">
        <v>512</v>
      </c>
      <c r="E277" s="93" t="s">
        <v>527</v>
      </c>
      <c r="F277" s="93" t="s">
        <v>528</v>
      </c>
      <c r="G277" s="93" t="s">
        <v>591</v>
      </c>
      <c r="H277" s="93" t="s">
        <v>380</v>
      </c>
      <c r="I277" s="93"/>
      <c r="J277" s="93" t="s">
        <v>653</v>
      </c>
      <c r="K277" s="94" t="s">
        <v>4241</v>
      </c>
      <c r="L277" s="95"/>
      <c r="M277" s="96" t="s">
        <v>3900</v>
      </c>
      <c r="N277" s="96">
        <v>2018</v>
      </c>
      <c r="O277" s="97" t="s">
        <v>5061</v>
      </c>
    </row>
    <row r="278" spans="1:15" s="2" customFormat="1" x14ac:dyDescent="0.45">
      <c r="A278" s="91" t="s">
        <v>240</v>
      </c>
      <c r="B278" s="91" t="s">
        <v>657</v>
      </c>
      <c r="C278" s="6" t="s">
        <v>663</v>
      </c>
      <c r="D278" s="93" t="s">
        <v>512</v>
      </c>
      <c r="E278" s="93" t="s">
        <v>527</v>
      </c>
      <c r="F278" s="93" t="s">
        <v>528</v>
      </c>
      <c r="G278" s="93" t="s">
        <v>664</v>
      </c>
      <c r="H278" s="93" t="s">
        <v>639</v>
      </c>
      <c r="I278" s="93"/>
      <c r="J278" s="93" t="s">
        <v>653</v>
      </c>
      <c r="K278" s="94" t="s">
        <v>4241</v>
      </c>
      <c r="L278" s="97" t="s">
        <v>4288</v>
      </c>
      <c r="M278" s="96" t="s">
        <v>3898</v>
      </c>
      <c r="N278" s="96">
        <v>2018</v>
      </c>
      <c r="O278" s="97" t="s">
        <v>4290</v>
      </c>
    </row>
    <row r="279" spans="1:15" s="2" customFormat="1" x14ac:dyDescent="0.45">
      <c r="A279" s="91" t="s">
        <v>312</v>
      </c>
      <c r="B279" s="91" t="s">
        <v>235</v>
      </c>
      <c r="C279" s="92" t="s">
        <v>99</v>
      </c>
      <c r="D279" s="93" t="s">
        <v>512</v>
      </c>
      <c r="E279" s="93" t="s">
        <v>552</v>
      </c>
      <c r="F279" s="93" t="s">
        <v>553</v>
      </c>
      <c r="G279" s="93" t="s">
        <v>587</v>
      </c>
      <c r="H279" s="93" t="s">
        <v>380</v>
      </c>
      <c r="I279" s="93"/>
      <c r="J279" s="93" t="s">
        <v>653</v>
      </c>
      <c r="K279" s="94" t="s">
        <v>4241</v>
      </c>
      <c r="L279" s="95"/>
      <c r="M279" s="96" t="s">
        <v>3904</v>
      </c>
      <c r="N279" s="96">
        <v>2018</v>
      </c>
      <c r="O279" s="97" t="s">
        <v>4222</v>
      </c>
    </row>
    <row r="280" spans="1:15" s="2" customFormat="1" x14ac:dyDescent="0.45">
      <c r="A280" s="37" t="s">
        <v>277</v>
      </c>
      <c r="B280" s="37" t="s">
        <v>235</v>
      </c>
      <c r="C280" s="92" t="s">
        <v>76</v>
      </c>
      <c r="D280" s="99" t="s">
        <v>512</v>
      </c>
      <c r="E280" s="99" t="s">
        <v>552</v>
      </c>
      <c r="F280" s="99" t="s">
        <v>553</v>
      </c>
      <c r="G280" s="99" t="s">
        <v>622</v>
      </c>
      <c r="H280" s="99" t="s">
        <v>636</v>
      </c>
      <c r="I280" s="99"/>
      <c r="J280" s="99" t="s">
        <v>653</v>
      </c>
      <c r="K280" s="94" t="s">
        <v>4241</v>
      </c>
      <c r="L280" s="95"/>
      <c r="M280" s="101"/>
      <c r="N280" s="101"/>
      <c r="O280" s="87"/>
    </row>
    <row r="281" spans="1:15" s="2" customFormat="1" x14ac:dyDescent="0.45">
      <c r="A281" s="20" t="s">
        <v>855</v>
      </c>
      <c r="B281" s="20" t="s">
        <v>235</v>
      </c>
      <c r="C281" s="6" t="s">
        <v>4474</v>
      </c>
      <c r="D281" s="100" t="s">
        <v>512</v>
      </c>
      <c r="E281" s="100" t="s">
        <v>552</v>
      </c>
      <c r="F281" s="100" t="s">
        <v>553</v>
      </c>
      <c r="G281" s="100" t="s">
        <v>620</v>
      </c>
      <c r="H281" s="100" t="s">
        <v>319</v>
      </c>
      <c r="I281" s="100" t="s">
        <v>651</v>
      </c>
      <c r="J281" s="100" t="s">
        <v>653</v>
      </c>
      <c r="K281" s="30" t="s">
        <v>4243</v>
      </c>
      <c r="L281" s="97"/>
      <c r="M281" s="17"/>
      <c r="N281" s="17"/>
      <c r="O281" s="97"/>
    </row>
    <row r="282" spans="1:15" s="2" customFormat="1" x14ac:dyDescent="0.45">
      <c r="A282" s="91" t="s">
        <v>3885</v>
      </c>
      <c r="B282" s="91" t="s">
        <v>235</v>
      </c>
      <c r="C282" s="92" t="s">
        <v>45</v>
      </c>
      <c r="D282" s="93" t="s">
        <v>512</v>
      </c>
      <c r="E282" s="93" t="s">
        <v>552</v>
      </c>
      <c r="F282" s="93" t="s">
        <v>553</v>
      </c>
      <c r="G282" s="93" t="s">
        <v>592</v>
      </c>
      <c r="H282" s="93" t="s">
        <v>380</v>
      </c>
      <c r="I282" s="93"/>
      <c r="J282" s="93" t="s">
        <v>653</v>
      </c>
      <c r="K282" s="94" t="s">
        <v>4241</v>
      </c>
      <c r="L282" s="95" t="s">
        <v>4270</v>
      </c>
      <c r="M282" s="96" t="s">
        <v>3900</v>
      </c>
      <c r="N282" s="96">
        <v>2018</v>
      </c>
      <c r="O282" s="97" t="s">
        <v>4275</v>
      </c>
    </row>
    <row r="283" spans="1:15" s="2" customFormat="1" x14ac:dyDescent="0.45">
      <c r="A283" s="91" t="s">
        <v>261</v>
      </c>
      <c r="B283" s="91" t="s">
        <v>235</v>
      </c>
      <c r="C283" s="92" t="s">
        <v>64</v>
      </c>
      <c r="D283" s="93" t="s">
        <v>512</v>
      </c>
      <c r="E283" s="93" t="s">
        <v>552</v>
      </c>
      <c r="F283" s="93" t="s">
        <v>553</v>
      </c>
      <c r="G283" s="93" t="s">
        <v>592</v>
      </c>
      <c r="H283" s="93" t="s">
        <v>380</v>
      </c>
      <c r="I283" s="93"/>
      <c r="J283" s="93" t="s">
        <v>653</v>
      </c>
      <c r="K283" s="94" t="s">
        <v>4241</v>
      </c>
      <c r="L283" s="95" t="s">
        <v>4321</v>
      </c>
      <c r="M283" s="96" t="s">
        <v>3891</v>
      </c>
      <c r="N283" s="96">
        <v>2017</v>
      </c>
      <c r="O283" s="97" t="s">
        <v>3903</v>
      </c>
    </row>
    <row r="284" spans="1:15" s="2" customFormat="1" x14ac:dyDescent="0.45">
      <c r="A284" s="37" t="s">
        <v>369</v>
      </c>
      <c r="B284" s="37" t="s">
        <v>3888</v>
      </c>
      <c r="C284" s="92" t="s">
        <v>154</v>
      </c>
      <c r="D284" s="93" t="s">
        <v>512</v>
      </c>
      <c r="E284" s="93" t="s">
        <v>513</v>
      </c>
      <c r="F284" s="93" t="s">
        <v>556</v>
      </c>
      <c r="G284" s="93" t="s">
        <v>592</v>
      </c>
      <c r="H284" s="93" t="s">
        <v>380</v>
      </c>
      <c r="I284" s="93"/>
      <c r="J284" s="93" t="s">
        <v>653</v>
      </c>
      <c r="K284" s="94" t="s">
        <v>4241</v>
      </c>
      <c r="L284" s="95" t="s">
        <v>4322</v>
      </c>
      <c r="M284" s="96" t="s">
        <v>3899</v>
      </c>
      <c r="N284" s="96">
        <v>2017</v>
      </c>
      <c r="O284" s="97" t="s">
        <v>4334</v>
      </c>
    </row>
    <row r="285" spans="1:15" s="2" customFormat="1" x14ac:dyDescent="0.45">
      <c r="A285" s="91" t="s">
        <v>3908</v>
      </c>
      <c r="B285" s="91" t="s">
        <v>187</v>
      </c>
      <c r="C285" s="6" t="s">
        <v>4075</v>
      </c>
      <c r="D285" s="93" t="s">
        <v>512</v>
      </c>
      <c r="E285" s="93" t="s">
        <v>513</v>
      </c>
      <c r="F285" s="93" t="s">
        <v>547</v>
      </c>
      <c r="G285" s="93" t="s">
        <v>592</v>
      </c>
      <c r="H285" s="93" t="s">
        <v>380</v>
      </c>
      <c r="I285" s="93"/>
      <c r="J285" s="93" t="s">
        <v>653</v>
      </c>
      <c r="K285" s="94" t="s">
        <v>4241</v>
      </c>
      <c r="L285" s="97" t="s">
        <v>4323</v>
      </c>
      <c r="M285" s="96" t="s">
        <v>3904</v>
      </c>
      <c r="N285" s="96">
        <v>2017</v>
      </c>
      <c r="O285" s="97" t="s">
        <v>4331</v>
      </c>
    </row>
    <row r="286" spans="1:15" s="2" customFormat="1" x14ac:dyDescent="0.45">
      <c r="A286" s="91" t="s">
        <v>186</v>
      </c>
      <c r="B286" s="91" t="s">
        <v>187</v>
      </c>
      <c r="C286" s="92" t="s">
        <v>13</v>
      </c>
      <c r="D286" s="93" t="s">
        <v>512</v>
      </c>
      <c r="E286" s="93" t="s">
        <v>513</v>
      </c>
      <c r="F286" s="93" t="s">
        <v>547</v>
      </c>
      <c r="G286" s="93" t="s">
        <v>585</v>
      </c>
      <c r="H286" s="93" t="s">
        <v>380</v>
      </c>
      <c r="I286" s="93"/>
      <c r="J286" s="93" t="s">
        <v>653</v>
      </c>
      <c r="K286" s="94" t="s">
        <v>4241</v>
      </c>
      <c r="L286" s="95"/>
      <c r="M286" s="96" t="s">
        <v>3891</v>
      </c>
      <c r="N286" s="96">
        <v>2017</v>
      </c>
      <c r="O286" s="97" t="s">
        <v>3901</v>
      </c>
    </row>
    <row r="287" spans="1:15" s="2" customFormat="1" x14ac:dyDescent="0.45">
      <c r="A287" s="91" t="s">
        <v>265</v>
      </c>
      <c r="B287" s="91" t="s">
        <v>187</v>
      </c>
      <c r="C287" s="92" t="s">
        <v>4360</v>
      </c>
      <c r="D287" s="93" t="s">
        <v>512</v>
      </c>
      <c r="E287" s="93" t="s">
        <v>513</v>
      </c>
      <c r="F287" s="93" t="s">
        <v>547</v>
      </c>
      <c r="G287" s="93" t="s">
        <v>592</v>
      </c>
      <c r="H287" s="93" t="s">
        <v>380</v>
      </c>
      <c r="I287" s="93"/>
      <c r="J287" s="93" t="s">
        <v>653</v>
      </c>
      <c r="K287" s="94" t="s">
        <v>4241</v>
      </c>
      <c r="L287" s="95"/>
      <c r="M287" s="96" t="s">
        <v>3894</v>
      </c>
      <c r="N287" s="96">
        <v>2016</v>
      </c>
      <c r="O287" s="97" t="s">
        <v>4361</v>
      </c>
    </row>
    <row r="288" spans="1:15" s="2" customFormat="1" x14ac:dyDescent="0.45">
      <c r="A288" s="91" t="s">
        <v>303</v>
      </c>
      <c r="B288" s="91" t="s">
        <v>187</v>
      </c>
      <c r="C288" s="92" t="s">
        <v>377</v>
      </c>
      <c r="D288" s="93" t="s">
        <v>512</v>
      </c>
      <c r="E288" s="93" t="s">
        <v>513</v>
      </c>
      <c r="F288" s="93" t="s">
        <v>547</v>
      </c>
      <c r="G288" s="93" t="s">
        <v>592</v>
      </c>
      <c r="H288" s="93" t="s">
        <v>380</v>
      </c>
      <c r="I288" s="93"/>
      <c r="J288" s="93" t="s">
        <v>653</v>
      </c>
      <c r="K288" s="94" t="s">
        <v>4241</v>
      </c>
      <c r="L288" s="95"/>
      <c r="M288" s="96" t="s">
        <v>3889</v>
      </c>
      <c r="N288" s="96">
        <v>2018</v>
      </c>
      <c r="O288" s="97" t="s">
        <v>3906</v>
      </c>
    </row>
    <row r="289" spans="1:15" s="2" customFormat="1" x14ac:dyDescent="0.45">
      <c r="A289" s="91" t="s">
        <v>276</v>
      </c>
      <c r="B289" s="91" t="s">
        <v>255</v>
      </c>
      <c r="C289" s="98" t="s">
        <v>4446</v>
      </c>
      <c r="D289" s="93" t="s">
        <v>512</v>
      </c>
      <c r="E289" s="93" t="s">
        <v>517</v>
      </c>
      <c r="F289" s="93" t="s">
        <v>518</v>
      </c>
      <c r="G289" s="93" t="s">
        <v>602</v>
      </c>
      <c r="H289" s="93" t="s">
        <v>380</v>
      </c>
      <c r="I289" s="93"/>
      <c r="J289" s="93" t="s">
        <v>653</v>
      </c>
      <c r="K289" s="94" t="s">
        <v>4241</v>
      </c>
      <c r="L289" s="97" t="s">
        <v>4271</v>
      </c>
      <c r="M289" s="96" t="s">
        <v>3899</v>
      </c>
      <c r="N289" s="96">
        <v>2017</v>
      </c>
      <c r="O289" s="97" t="s">
        <v>4346</v>
      </c>
    </row>
    <row r="290" spans="1:15" s="2" customFormat="1" x14ac:dyDescent="0.45">
      <c r="A290" s="91" t="s">
        <v>252</v>
      </c>
      <c r="B290" s="91" t="s">
        <v>255</v>
      </c>
      <c r="C290" s="92" t="s">
        <v>496</v>
      </c>
      <c r="D290" s="93" t="s">
        <v>512</v>
      </c>
      <c r="E290" s="93" t="s">
        <v>517</v>
      </c>
      <c r="F290" s="93" t="s">
        <v>518</v>
      </c>
      <c r="G290" s="93" t="s">
        <v>592</v>
      </c>
      <c r="H290" s="93" t="s">
        <v>380</v>
      </c>
      <c r="I290" s="93"/>
      <c r="J290" s="93" t="s">
        <v>653</v>
      </c>
      <c r="K290" s="94" t="s">
        <v>4241</v>
      </c>
      <c r="L290" s="119" t="s">
        <v>4324</v>
      </c>
      <c r="M290" s="96" t="s">
        <v>3899</v>
      </c>
      <c r="N290" s="96">
        <v>2017</v>
      </c>
      <c r="O290" s="97" t="s">
        <v>4346</v>
      </c>
    </row>
    <row r="291" spans="1:15" s="2" customFormat="1" x14ac:dyDescent="0.45">
      <c r="A291" s="91" t="s">
        <v>224</v>
      </c>
      <c r="B291" s="91" t="s">
        <v>231</v>
      </c>
      <c r="C291" s="92" t="s">
        <v>42</v>
      </c>
      <c r="D291" s="93" t="s">
        <v>512</v>
      </c>
      <c r="E291" s="93" t="s">
        <v>513</v>
      </c>
      <c r="F291" s="93" t="s">
        <v>544</v>
      </c>
      <c r="G291" s="93" t="s">
        <v>592</v>
      </c>
      <c r="H291" s="93" t="s">
        <v>380</v>
      </c>
      <c r="I291" s="93"/>
      <c r="J291" s="93" t="s">
        <v>653</v>
      </c>
      <c r="K291" s="94" t="s">
        <v>4241</v>
      </c>
      <c r="L291" s="95"/>
      <c r="M291" s="96" t="s">
        <v>3891</v>
      </c>
      <c r="N291" s="96">
        <v>2017</v>
      </c>
      <c r="O291" s="97" t="s">
        <v>3903</v>
      </c>
    </row>
    <row r="294" spans="1:15" x14ac:dyDescent="0.45">
      <c r="A294" s="56"/>
      <c r="B294" s="56"/>
      <c r="M294" s="56"/>
      <c r="N294" s="56"/>
    </row>
    <row r="302" spans="1:15" x14ac:dyDescent="0.45">
      <c r="A302" s="56"/>
      <c r="B302" s="56"/>
      <c r="M302" s="56"/>
      <c r="N302" s="56"/>
    </row>
    <row r="328" spans="1:14" x14ac:dyDescent="0.45">
      <c r="A328" s="56"/>
      <c r="B328" s="56"/>
      <c r="M328" s="56"/>
      <c r="N328" s="56"/>
    </row>
    <row r="411" spans="1:14" x14ac:dyDescent="0.45">
      <c r="A411" s="56"/>
      <c r="B411" s="56"/>
      <c r="M411" s="56"/>
      <c r="N411" s="56"/>
    </row>
    <row r="412" spans="1:14" x14ac:dyDescent="0.45">
      <c r="A412" s="56"/>
      <c r="B412" s="56"/>
      <c r="M412" s="60"/>
      <c r="N412" s="60"/>
    </row>
    <row r="413" spans="1:14" x14ac:dyDescent="0.45">
      <c r="A413" s="56"/>
      <c r="B413" s="56"/>
      <c r="M413" s="56"/>
      <c r="N413" s="56"/>
    </row>
    <row r="414" spans="1:14" x14ac:dyDescent="0.45">
      <c r="A414" s="56"/>
      <c r="B414" s="56"/>
      <c r="M414" s="56"/>
      <c r="N414" s="56"/>
    </row>
    <row r="415" spans="1:14" x14ac:dyDescent="0.45">
      <c r="A415" s="56"/>
      <c r="B415" s="56"/>
      <c r="M415" s="56"/>
      <c r="N415" s="56"/>
    </row>
    <row r="416" spans="1:14" x14ac:dyDescent="0.45">
      <c r="A416" s="56"/>
      <c r="B416" s="56"/>
      <c r="M416" s="56"/>
      <c r="N416" s="56"/>
    </row>
    <row r="417" spans="1:14" x14ac:dyDescent="0.45">
      <c r="A417" s="56"/>
      <c r="B417" s="56"/>
      <c r="M417" s="56"/>
      <c r="N417" s="56"/>
    </row>
    <row r="418" spans="1:14" x14ac:dyDescent="0.45">
      <c r="A418" s="56"/>
      <c r="B418" s="56"/>
      <c r="M418" s="56"/>
      <c r="N418" s="56"/>
    </row>
    <row r="419" spans="1:14" x14ac:dyDescent="0.45">
      <c r="A419" s="56"/>
      <c r="B419" s="56"/>
      <c r="M419" s="56"/>
      <c r="N419" s="56"/>
    </row>
    <row r="420" spans="1:14" x14ac:dyDescent="0.45">
      <c r="A420" s="56"/>
      <c r="B420" s="56"/>
      <c r="M420" s="56"/>
      <c r="N420" s="56"/>
    </row>
    <row r="421" spans="1:14" x14ac:dyDescent="0.45">
      <c r="A421" s="56"/>
      <c r="B421" s="56"/>
      <c r="M421" s="56"/>
      <c r="N421" s="56"/>
    </row>
    <row r="422" spans="1:14" x14ac:dyDescent="0.45">
      <c r="A422" s="56"/>
      <c r="B422" s="56"/>
      <c r="M422" s="56"/>
      <c r="N422" s="56"/>
    </row>
    <row r="423" spans="1:14" x14ac:dyDescent="0.45">
      <c r="A423" s="56"/>
      <c r="B423" s="56"/>
      <c r="M423" s="56"/>
      <c r="N423" s="56"/>
    </row>
    <row r="424" spans="1:14" x14ac:dyDescent="0.45">
      <c r="A424" s="56"/>
      <c r="B424" s="56"/>
      <c r="M424" s="56"/>
      <c r="N424" s="56"/>
    </row>
    <row r="430" spans="1:14" x14ac:dyDescent="0.45">
      <c r="A430" s="56"/>
      <c r="B430" s="56"/>
    </row>
    <row r="513" spans="1:15" x14ac:dyDescent="0.45">
      <c r="A513" s="57"/>
      <c r="B513" s="58"/>
      <c r="C513" s="59"/>
      <c r="D513" s="4"/>
      <c r="E513" s="4"/>
      <c r="F513" s="4"/>
      <c r="G513" s="4"/>
      <c r="H513" s="4"/>
      <c r="I513" s="4"/>
      <c r="J513" s="4"/>
      <c r="M513" s="58"/>
      <c r="N513" s="58"/>
      <c r="O513" s="88"/>
    </row>
  </sheetData>
  <sortState ref="A2:Z513">
    <sortCondition ref="B2:B513"/>
  </sortState>
  <hyperlinks>
    <hyperlink ref="L246" r:id="rId1" xr:uid="{00000000-0004-0000-0100-000000000000}"/>
    <hyperlink ref="O34" r:id="rId2" xr:uid="{00000000-0004-0000-0100-000001000000}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Z246"/>
  <sheetViews>
    <sheetView zoomScale="90" workbookViewId="0">
      <pane xSplit="3" ySplit="1" topLeftCell="H34" activePane="bottomRight" state="frozen"/>
      <selection pane="topRight" activeCell="D1" sqref="D1"/>
      <selection pane="bottomLeft" activeCell="A2" sqref="A2"/>
      <selection pane="bottomRight" activeCell="P50" sqref="P50"/>
    </sheetView>
  </sheetViews>
  <sheetFormatPr defaultRowHeight="14.25" x14ac:dyDescent="0.45"/>
  <cols>
    <col min="1" max="1" width="33.73046875" style="7" customWidth="1"/>
    <col min="2" max="2" width="9.06640625" style="7"/>
    <col min="3" max="3" width="26.265625" style="7" customWidth="1"/>
    <col min="4" max="4" width="10.59765625" style="7" customWidth="1"/>
    <col min="5" max="5" width="17.86328125" style="7" customWidth="1"/>
    <col min="6" max="6" width="14.265625" style="7" customWidth="1"/>
    <col min="7" max="7" width="16.6640625" style="7" customWidth="1"/>
    <col min="8" max="8" width="9.06640625" style="7"/>
    <col min="9" max="9" width="13.6640625" style="7" customWidth="1"/>
    <col min="10" max="11" width="11.73046875" style="7" customWidth="1"/>
    <col min="12" max="15" width="16.1328125" style="7" customWidth="1"/>
    <col min="16" max="16" width="9.06640625" style="7"/>
    <col min="17" max="17" width="18.3984375" style="7" customWidth="1"/>
    <col min="18" max="18" width="17.9296875" style="7" customWidth="1"/>
    <col min="19" max="19" width="32.06640625" style="7" customWidth="1"/>
    <col min="20" max="20" width="9.06640625" style="7"/>
    <col min="21" max="21" width="19.796875" style="7" customWidth="1"/>
    <col min="22" max="22" width="9.06640625" style="7"/>
    <col min="23" max="23" width="41.796875" style="7" customWidth="1"/>
    <col min="24" max="24" width="9.06640625" style="7"/>
    <col min="25" max="25" width="37.73046875" style="7" customWidth="1"/>
    <col min="26" max="16384" width="9.06640625" style="7"/>
  </cols>
  <sheetData>
    <row r="1" spans="1:26" s="69" customFormat="1" x14ac:dyDescent="0.45">
      <c r="A1" s="1" t="s">
        <v>580</v>
      </c>
      <c r="B1" s="1" t="s">
        <v>581</v>
      </c>
      <c r="C1" s="1" t="s">
        <v>747</v>
      </c>
      <c r="D1" s="1" t="s">
        <v>582</v>
      </c>
      <c r="E1" s="1" t="s">
        <v>583</v>
      </c>
      <c r="F1" s="1" t="s">
        <v>584</v>
      </c>
      <c r="G1" s="1" t="s">
        <v>655</v>
      </c>
      <c r="H1" s="1" t="s">
        <v>634</v>
      </c>
      <c r="I1" s="1" t="s">
        <v>640</v>
      </c>
      <c r="J1" s="1" t="s">
        <v>654</v>
      </c>
      <c r="K1" s="24" t="s">
        <v>4081</v>
      </c>
      <c r="L1" s="11" t="s">
        <v>656</v>
      </c>
      <c r="M1" s="5" t="s">
        <v>500</v>
      </c>
      <c r="N1" s="11" t="s">
        <v>501</v>
      </c>
      <c r="O1" s="5" t="s">
        <v>3911</v>
      </c>
      <c r="Q1" s="27" t="s">
        <v>2753</v>
      </c>
      <c r="R1" s="27" t="s">
        <v>2754</v>
      </c>
      <c r="S1" s="28" t="s">
        <v>2755</v>
      </c>
      <c r="U1" s="47" t="s">
        <v>4244</v>
      </c>
      <c r="V1" s="72">
        <f>COUNTIF(K2:K65,"Yes")</f>
        <v>64</v>
      </c>
      <c r="W1" s="10" t="s">
        <v>4245</v>
      </c>
      <c r="X1" s="72">
        <f>COUNTIFS(K2:K65,"Yes",M2:M65,"&lt;&gt;"&amp;"")</f>
        <v>47</v>
      </c>
      <c r="Y1" s="10" t="s">
        <v>4246</v>
      </c>
      <c r="Z1" s="77">
        <f>X1/V1</f>
        <v>0.734375</v>
      </c>
    </row>
    <row r="2" spans="1:26" s="69" customFormat="1" x14ac:dyDescent="0.45">
      <c r="A2" s="30" t="s">
        <v>163</v>
      </c>
      <c r="B2" s="30" t="s">
        <v>4895</v>
      </c>
      <c r="C2" s="228" t="s">
        <v>4896</v>
      </c>
      <c r="D2" s="230" t="s">
        <v>809</v>
      </c>
      <c r="E2" s="230" t="s">
        <v>691</v>
      </c>
      <c r="F2" s="230" t="s">
        <v>698</v>
      </c>
      <c r="G2" s="230" t="s">
        <v>799</v>
      </c>
      <c r="H2" s="230" t="s">
        <v>319</v>
      </c>
      <c r="I2" s="230" t="s">
        <v>802</v>
      </c>
      <c r="J2" s="230" t="s">
        <v>653</v>
      </c>
      <c r="K2" s="236" t="s">
        <v>4241</v>
      </c>
      <c r="L2" s="47" t="s">
        <v>4897</v>
      </c>
      <c r="M2" s="17" t="s">
        <v>3973</v>
      </c>
      <c r="N2" s="47"/>
      <c r="O2" s="17" t="s">
        <v>4894</v>
      </c>
      <c r="Q2" s="29"/>
      <c r="R2" s="29"/>
      <c r="S2" s="28"/>
    </row>
    <row r="3" spans="1:26" s="69" customFormat="1" x14ac:dyDescent="0.45">
      <c r="A3" s="68" t="s">
        <v>763</v>
      </c>
      <c r="B3" s="30" t="s">
        <v>764</v>
      </c>
      <c r="C3" s="6" t="s">
        <v>711</v>
      </c>
      <c r="D3" s="120" t="s">
        <v>809</v>
      </c>
      <c r="E3" s="121" t="s">
        <v>709</v>
      </c>
      <c r="F3" s="121" t="s">
        <v>710</v>
      </c>
      <c r="G3" s="121" t="s">
        <v>587</v>
      </c>
      <c r="H3" s="121" t="s">
        <v>380</v>
      </c>
      <c r="I3" s="121"/>
      <c r="J3" s="121" t="s">
        <v>653</v>
      </c>
      <c r="K3" s="236" t="s">
        <v>4241</v>
      </c>
      <c r="L3" s="47"/>
      <c r="M3" s="17" t="s">
        <v>3909</v>
      </c>
      <c r="N3" s="47">
        <v>2009</v>
      </c>
      <c r="O3" s="17" t="s">
        <v>3910</v>
      </c>
    </row>
    <row r="4" spans="1:26" s="69" customFormat="1" x14ac:dyDescent="0.45">
      <c r="A4" s="68" t="s">
        <v>211</v>
      </c>
      <c r="B4" s="30" t="s">
        <v>764</v>
      </c>
      <c r="C4" s="6" t="s">
        <v>714</v>
      </c>
      <c r="D4" s="120" t="s">
        <v>809</v>
      </c>
      <c r="E4" s="121" t="s">
        <v>709</v>
      </c>
      <c r="F4" s="121" t="s">
        <v>710</v>
      </c>
      <c r="G4" s="121" t="s">
        <v>616</v>
      </c>
      <c r="H4" s="121" t="s">
        <v>380</v>
      </c>
      <c r="I4" s="121"/>
      <c r="J4" s="121" t="s">
        <v>653</v>
      </c>
      <c r="K4" s="236" t="s">
        <v>4241</v>
      </c>
      <c r="L4" s="17"/>
      <c r="M4" s="47"/>
      <c r="N4" s="17"/>
      <c r="O4" s="17"/>
    </row>
    <row r="5" spans="1:26" s="69" customFormat="1" x14ac:dyDescent="0.45">
      <c r="A5" s="68" t="s">
        <v>771</v>
      </c>
      <c r="B5" s="30" t="s">
        <v>764</v>
      </c>
      <c r="C5" s="6" t="s">
        <v>719</v>
      </c>
      <c r="D5" s="120" t="s">
        <v>809</v>
      </c>
      <c r="E5" s="121" t="s">
        <v>709</v>
      </c>
      <c r="F5" s="121" t="s">
        <v>710</v>
      </c>
      <c r="G5" s="121" t="s">
        <v>616</v>
      </c>
      <c r="H5" s="121" t="s">
        <v>380</v>
      </c>
      <c r="I5" s="121"/>
      <c r="J5" s="121" t="s">
        <v>653</v>
      </c>
      <c r="K5" s="236" t="s">
        <v>4241</v>
      </c>
      <c r="L5" s="47"/>
      <c r="M5" s="17"/>
      <c r="N5" s="47"/>
      <c r="O5" s="17"/>
    </row>
    <row r="6" spans="1:26" s="69" customFormat="1" x14ac:dyDescent="0.45">
      <c r="A6" s="68" t="s">
        <v>767</v>
      </c>
      <c r="B6" s="30" t="s">
        <v>764</v>
      </c>
      <c r="C6" s="6" t="s">
        <v>715</v>
      </c>
      <c r="D6" s="120" t="s">
        <v>809</v>
      </c>
      <c r="E6" s="121" t="s">
        <v>709</v>
      </c>
      <c r="F6" s="121" t="s">
        <v>710</v>
      </c>
      <c r="G6" s="121" t="s">
        <v>605</v>
      </c>
      <c r="H6" s="121" t="s">
        <v>636</v>
      </c>
      <c r="I6" s="121" t="s">
        <v>804</v>
      </c>
      <c r="J6" s="121" t="s">
        <v>653</v>
      </c>
      <c r="K6" s="236" t="s">
        <v>4241</v>
      </c>
      <c r="L6" s="47"/>
      <c r="M6" s="17"/>
      <c r="N6" s="47"/>
      <c r="O6" s="17"/>
    </row>
    <row r="7" spans="1:26" s="69" customFormat="1" x14ac:dyDescent="0.45">
      <c r="A7" s="68" t="s">
        <v>765</v>
      </c>
      <c r="B7" s="30" t="s">
        <v>764</v>
      </c>
      <c r="C7" s="6" t="s">
        <v>712</v>
      </c>
      <c r="D7" s="120" t="s">
        <v>809</v>
      </c>
      <c r="E7" s="121" t="s">
        <v>709</v>
      </c>
      <c r="F7" s="121" t="s">
        <v>710</v>
      </c>
      <c r="G7" s="121" t="s">
        <v>585</v>
      </c>
      <c r="H7" s="121" t="s">
        <v>380</v>
      </c>
      <c r="I7" s="121" t="s">
        <v>805</v>
      </c>
      <c r="J7" s="121" t="s">
        <v>653</v>
      </c>
      <c r="K7" s="236" t="s">
        <v>4241</v>
      </c>
      <c r="L7" s="47"/>
      <c r="M7" s="17" t="s">
        <v>3892</v>
      </c>
      <c r="N7" s="47">
        <v>2013</v>
      </c>
      <c r="O7" s="17" t="s">
        <v>3934</v>
      </c>
    </row>
    <row r="8" spans="1:26" s="69" customFormat="1" x14ac:dyDescent="0.45">
      <c r="A8" s="68" t="s">
        <v>768</v>
      </c>
      <c r="B8" s="30" t="s">
        <v>764</v>
      </c>
      <c r="C8" s="6" t="s">
        <v>716</v>
      </c>
      <c r="D8" s="120" t="s">
        <v>809</v>
      </c>
      <c r="E8" s="121" t="s">
        <v>709</v>
      </c>
      <c r="F8" s="121" t="s">
        <v>710</v>
      </c>
      <c r="G8" s="121" t="s">
        <v>677</v>
      </c>
      <c r="H8" s="121" t="s">
        <v>380</v>
      </c>
      <c r="I8" s="121"/>
      <c r="J8" s="121" t="s">
        <v>653</v>
      </c>
      <c r="K8" s="236" t="s">
        <v>4241</v>
      </c>
      <c r="L8" s="47"/>
      <c r="M8" s="17"/>
      <c r="N8" s="47"/>
      <c r="O8" s="17"/>
    </row>
    <row r="9" spans="1:26" s="69" customFormat="1" x14ac:dyDescent="0.45">
      <c r="A9" s="68" t="s">
        <v>769</v>
      </c>
      <c r="B9" s="30" t="s">
        <v>764</v>
      </c>
      <c r="C9" s="6" t="s">
        <v>717</v>
      </c>
      <c r="D9" s="120" t="s">
        <v>809</v>
      </c>
      <c r="E9" s="121" t="s">
        <v>709</v>
      </c>
      <c r="F9" s="121" t="s">
        <v>710</v>
      </c>
      <c r="G9" s="121" t="s">
        <v>616</v>
      </c>
      <c r="H9" s="121" t="s">
        <v>380</v>
      </c>
      <c r="I9" s="121"/>
      <c r="J9" s="121" t="s">
        <v>653</v>
      </c>
      <c r="K9" s="236" t="s">
        <v>4241</v>
      </c>
      <c r="L9" s="47"/>
      <c r="M9" s="17"/>
      <c r="N9" s="47"/>
      <c r="O9" s="17"/>
    </row>
    <row r="10" spans="1:26" s="69" customFormat="1" x14ac:dyDescent="0.45">
      <c r="A10" s="68" t="s">
        <v>770</v>
      </c>
      <c r="B10" s="30" t="s">
        <v>764</v>
      </c>
      <c r="C10" s="6" t="s">
        <v>718</v>
      </c>
      <c r="D10" s="120" t="s">
        <v>809</v>
      </c>
      <c r="E10" s="121" t="s">
        <v>709</v>
      </c>
      <c r="F10" s="121" t="s">
        <v>710</v>
      </c>
      <c r="G10" s="121" t="s">
        <v>616</v>
      </c>
      <c r="H10" s="121" t="s">
        <v>380</v>
      </c>
      <c r="I10" s="121"/>
      <c r="J10" s="121" t="s">
        <v>653</v>
      </c>
      <c r="K10" s="236" t="s">
        <v>4241</v>
      </c>
      <c r="L10" s="47"/>
      <c r="M10" s="17" t="s">
        <v>3898</v>
      </c>
      <c r="N10" s="47">
        <v>2018</v>
      </c>
      <c r="O10" s="17" t="s">
        <v>4228</v>
      </c>
    </row>
    <row r="11" spans="1:26" s="69" customFormat="1" x14ac:dyDescent="0.45">
      <c r="A11" s="68" t="s">
        <v>772</v>
      </c>
      <c r="B11" s="30" t="s">
        <v>764</v>
      </c>
      <c r="C11" s="106" t="s">
        <v>720</v>
      </c>
      <c r="D11" s="120" t="s">
        <v>809</v>
      </c>
      <c r="E11" s="122" t="s">
        <v>709</v>
      </c>
      <c r="F11" s="122" t="s">
        <v>710</v>
      </c>
      <c r="G11" s="120" t="s">
        <v>589</v>
      </c>
      <c r="H11" s="120" t="s">
        <v>636</v>
      </c>
      <c r="I11" s="120"/>
      <c r="J11" s="120" t="s">
        <v>653</v>
      </c>
      <c r="K11" s="236" t="s">
        <v>4241</v>
      </c>
      <c r="L11" s="47" t="s">
        <v>792</v>
      </c>
      <c r="M11" s="17"/>
      <c r="N11" s="47"/>
      <c r="O11" s="17"/>
    </row>
    <row r="12" spans="1:26" s="69" customFormat="1" x14ac:dyDescent="0.45">
      <c r="A12" s="68" t="s">
        <v>766</v>
      </c>
      <c r="B12" s="30" t="s">
        <v>764</v>
      </c>
      <c r="C12" s="6" t="s">
        <v>713</v>
      </c>
      <c r="D12" s="120" t="s">
        <v>809</v>
      </c>
      <c r="E12" s="121" t="s">
        <v>709</v>
      </c>
      <c r="F12" s="121" t="s">
        <v>710</v>
      </c>
      <c r="G12" s="121" t="s">
        <v>587</v>
      </c>
      <c r="H12" s="121" t="s">
        <v>380</v>
      </c>
      <c r="I12" s="121"/>
      <c r="J12" s="121" t="s">
        <v>653</v>
      </c>
      <c r="K12" s="236" t="s">
        <v>4241</v>
      </c>
      <c r="L12" s="47"/>
      <c r="M12" s="17" t="s">
        <v>3892</v>
      </c>
      <c r="N12" s="47">
        <v>2013</v>
      </c>
      <c r="O12" s="17" t="s">
        <v>3934</v>
      </c>
    </row>
    <row r="13" spans="1:26" s="69" customFormat="1" x14ac:dyDescent="0.45">
      <c r="A13" s="68" t="s">
        <v>191</v>
      </c>
      <c r="B13" s="30" t="s">
        <v>4915</v>
      </c>
      <c r="C13" s="6" t="s">
        <v>4917</v>
      </c>
      <c r="D13" s="230" t="s">
        <v>809</v>
      </c>
      <c r="E13" s="230" t="s">
        <v>691</v>
      </c>
      <c r="F13" s="230" t="s">
        <v>4916</v>
      </c>
      <c r="G13" s="230" t="s">
        <v>587</v>
      </c>
      <c r="H13" s="230" t="s">
        <v>380</v>
      </c>
      <c r="I13" s="230"/>
      <c r="J13" s="230" t="s">
        <v>653</v>
      </c>
      <c r="K13" s="236" t="s">
        <v>4241</v>
      </c>
      <c r="L13" s="47" t="s">
        <v>4912</v>
      </c>
      <c r="M13" s="17" t="s">
        <v>3973</v>
      </c>
      <c r="N13" s="47"/>
      <c r="O13" s="17" t="s">
        <v>4924</v>
      </c>
    </row>
    <row r="14" spans="1:26" s="69" customFormat="1" x14ac:dyDescent="0.45">
      <c r="A14" s="68" t="s">
        <v>777</v>
      </c>
      <c r="B14" s="125" t="s">
        <v>777</v>
      </c>
      <c r="C14" s="6" t="s">
        <v>726</v>
      </c>
      <c r="D14" s="120" t="s">
        <v>809</v>
      </c>
      <c r="E14" s="121" t="s">
        <v>806</v>
      </c>
      <c r="F14" s="121" t="s">
        <v>725</v>
      </c>
      <c r="G14" s="121" t="s">
        <v>587</v>
      </c>
      <c r="H14" s="121" t="s">
        <v>380</v>
      </c>
      <c r="I14" s="121"/>
      <c r="J14" s="121" t="s">
        <v>653</v>
      </c>
      <c r="K14" s="236" t="s">
        <v>4241</v>
      </c>
      <c r="L14" s="47"/>
      <c r="M14" s="17" t="s">
        <v>3892</v>
      </c>
      <c r="N14" s="47">
        <v>2017</v>
      </c>
      <c r="O14" s="17" t="s">
        <v>4445</v>
      </c>
    </row>
    <row r="15" spans="1:26" s="69" customFormat="1" x14ac:dyDescent="0.45">
      <c r="A15" s="68" t="s">
        <v>4927</v>
      </c>
      <c r="B15" s="125" t="s">
        <v>4927</v>
      </c>
      <c r="C15" s="6" t="s">
        <v>4928</v>
      </c>
      <c r="D15" s="230" t="s">
        <v>809</v>
      </c>
      <c r="E15" s="230" t="s">
        <v>691</v>
      </c>
      <c r="F15" s="230" t="s">
        <v>808</v>
      </c>
      <c r="G15" s="230" t="s">
        <v>587</v>
      </c>
      <c r="H15" s="230" t="s">
        <v>380</v>
      </c>
      <c r="I15" s="230"/>
      <c r="J15" s="230" t="s">
        <v>653</v>
      </c>
      <c r="K15" s="236" t="s">
        <v>4241</v>
      </c>
      <c r="L15" s="47" t="s">
        <v>4912</v>
      </c>
      <c r="M15" s="17" t="s">
        <v>3973</v>
      </c>
      <c r="N15" s="47"/>
      <c r="O15" s="17" t="s">
        <v>4924</v>
      </c>
    </row>
    <row r="16" spans="1:26" s="69" customFormat="1" x14ac:dyDescent="0.45">
      <c r="A16" s="68" t="s">
        <v>4891</v>
      </c>
      <c r="B16" s="227" t="s">
        <v>4892</v>
      </c>
      <c r="C16" s="6" t="s">
        <v>4893</v>
      </c>
      <c r="D16" s="120" t="s">
        <v>809</v>
      </c>
      <c r="E16" s="121" t="s">
        <v>691</v>
      </c>
      <c r="F16" s="121" t="s">
        <v>808</v>
      </c>
      <c r="G16" s="121" t="s">
        <v>597</v>
      </c>
      <c r="H16" s="121" t="s">
        <v>638</v>
      </c>
      <c r="I16" s="121"/>
      <c r="J16" s="121" t="s">
        <v>638</v>
      </c>
      <c r="K16" s="236" t="s">
        <v>4241</v>
      </c>
      <c r="L16" s="47"/>
      <c r="M16" s="17" t="s">
        <v>3973</v>
      </c>
      <c r="N16" s="47"/>
      <c r="O16" s="17" t="s">
        <v>4894</v>
      </c>
    </row>
    <row r="17" spans="1:15" s="69" customFormat="1" x14ac:dyDescent="0.45">
      <c r="A17" s="68" t="s">
        <v>4941</v>
      </c>
      <c r="B17" s="227" t="s">
        <v>4939</v>
      </c>
      <c r="C17" s="6" t="s">
        <v>4940</v>
      </c>
      <c r="D17" s="230" t="s">
        <v>809</v>
      </c>
      <c r="E17" s="230" t="s">
        <v>806</v>
      </c>
      <c r="F17" s="230" t="s">
        <v>722</v>
      </c>
      <c r="G17" s="230" t="s">
        <v>587</v>
      </c>
      <c r="H17" s="230" t="s">
        <v>380</v>
      </c>
      <c r="I17" s="230"/>
      <c r="J17" s="230" t="s">
        <v>653</v>
      </c>
      <c r="K17" s="236" t="s">
        <v>4241</v>
      </c>
      <c r="L17" s="47" t="s">
        <v>4912</v>
      </c>
      <c r="M17" s="17" t="s">
        <v>3973</v>
      </c>
      <c r="N17" s="47"/>
      <c r="O17" s="17" t="s">
        <v>4924</v>
      </c>
    </row>
    <row r="18" spans="1:15" s="69" customFormat="1" x14ac:dyDescent="0.45">
      <c r="A18" s="229" t="s">
        <v>4925</v>
      </c>
      <c r="B18" s="125" t="s">
        <v>4925</v>
      </c>
      <c r="C18" s="6" t="s">
        <v>4926</v>
      </c>
      <c r="D18" s="230" t="s">
        <v>809</v>
      </c>
      <c r="E18" s="230" t="s">
        <v>691</v>
      </c>
      <c r="F18" s="230" t="s">
        <v>808</v>
      </c>
      <c r="G18" s="230" t="s">
        <v>585</v>
      </c>
      <c r="H18" s="230" t="s">
        <v>380</v>
      </c>
      <c r="I18" s="230"/>
      <c r="J18" s="230" t="s">
        <v>653</v>
      </c>
      <c r="K18" s="236" t="s">
        <v>4241</v>
      </c>
      <c r="L18" s="47" t="s">
        <v>4912</v>
      </c>
      <c r="M18" s="17" t="s">
        <v>3973</v>
      </c>
      <c r="N18" s="47">
        <v>1911</v>
      </c>
      <c r="O18" s="17" t="s">
        <v>4924</v>
      </c>
    </row>
    <row r="19" spans="1:15" s="69" customFormat="1" x14ac:dyDescent="0.45">
      <c r="A19" s="67" t="s">
        <v>748</v>
      </c>
      <c r="B19" s="103" t="s">
        <v>748</v>
      </c>
      <c r="C19" s="6" t="s">
        <v>693</v>
      </c>
      <c r="D19" s="120" t="s">
        <v>809</v>
      </c>
      <c r="E19" s="121" t="s">
        <v>691</v>
      </c>
      <c r="F19" s="121" t="s">
        <v>692</v>
      </c>
      <c r="G19" s="121" t="s">
        <v>587</v>
      </c>
      <c r="H19" s="121" t="s">
        <v>380</v>
      </c>
      <c r="I19" s="121"/>
      <c r="J19" s="121" t="s">
        <v>653</v>
      </c>
      <c r="K19" s="236" t="s">
        <v>4241</v>
      </c>
      <c r="L19" s="47"/>
      <c r="M19" s="17" t="s">
        <v>3904</v>
      </c>
      <c r="N19" s="47">
        <v>2009</v>
      </c>
      <c r="O19" s="17" t="s">
        <v>4227</v>
      </c>
    </row>
    <row r="20" spans="1:15" s="69" customFormat="1" x14ac:dyDescent="0.45">
      <c r="A20" s="67" t="s">
        <v>4929</v>
      </c>
      <c r="B20" s="35" t="s">
        <v>4930</v>
      </c>
      <c r="C20" s="6" t="s">
        <v>4931</v>
      </c>
      <c r="D20" s="230" t="s">
        <v>809</v>
      </c>
      <c r="E20" s="230" t="s">
        <v>4932</v>
      </c>
      <c r="F20" s="230" t="s">
        <v>4933</v>
      </c>
      <c r="G20" s="230" t="s">
        <v>587</v>
      </c>
      <c r="H20" s="230" t="s">
        <v>380</v>
      </c>
      <c r="I20" s="230"/>
      <c r="J20" s="230" t="s">
        <v>653</v>
      </c>
      <c r="K20" s="236" t="s">
        <v>4241</v>
      </c>
      <c r="L20" s="47" t="s">
        <v>4912</v>
      </c>
      <c r="M20" s="17" t="s">
        <v>3973</v>
      </c>
      <c r="N20" s="47"/>
      <c r="O20" s="17" t="s">
        <v>4924</v>
      </c>
    </row>
    <row r="21" spans="1:15" s="69" customFormat="1" x14ac:dyDescent="0.45">
      <c r="A21" s="68" t="s">
        <v>4942</v>
      </c>
      <c r="B21" s="227" t="s">
        <v>779</v>
      </c>
      <c r="C21" s="6" t="s">
        <v>729</v>
      </c>
      <c r="D21" s="120" t="s">
        <v>809</v>
      </c>
      <c r="E21" s="121" t="s">
        <v>806</v>
      </c>
      <c r="F21" s="121" t="s">
        <v>727</v>
      </c>
      <c r="G21" s="121" t="s">
        <v>587</v>
      </c>
      <c r="H21" s="121" t="s">
        <v>380</v>
      </c>
      <c r="I21" s="121"/>
      <c r="J21" s="121" t="s">
        <v>653</v>
      </c>
      <c r="K21" s="236" t="s">
        <v>4241</v>
      </c>
      <c r="L21" s="47"/>
      <c r="M21" s="17" t="s">
        <v>3973</v>
      </c>
      <c r="N21" s="47">
        <v>2012</v>
      </c>
      <c r="O21" s="17" t="s">
        <v>4618</v>
      </c>
    </row>
    <row r="22" spans="1:15" s="69" customFormat="1" x14ac:dyDescent="0.45">
      <c r="A22" s="68" t="s">
        <v>4934</v>
      </c>
      <c r="B22" s="125" t="s">
        <v>4934</v>
      </c>
      <c r="C22" s="6" t="s">
        <v>4935</v>
      </c>
      <c r="D22" s="230" t="s">
        <v>809</v>
      </c>
      <c r="E22" s="230" t="s">
        <v>4932</v>
      </c>
      <c r="F22" s="230" t="s">
        <v>4933</v>
      </c>
      <c r="G22" s="230" t="s">
        <v>587</v>
      </c>
      <c r="H22" s="230" t="s">
        <v>380</v>
      </c>
      <c r="I22" s="230"/>
      <c r="J22" s="230" t="s">
        <v>653</v>
      </c>
      <c r="K22" s="236" t="s">
        <v>4241</v>
      </c>
      <c r="L22" s="47" t="s">
        <v>4912</v>
      </c>
      <c r="M22" s="17" t="s">
        <v>3973</v>
      </c>
      <c r="N22" s="47"/>
      <c r="O22" s="17" t="s">
        <v>4924</v>
      </c>
    </row>
    <row r="23" spans="1:15" s="69" customFormat="1" x14ac:dyDescent="0.45">
      <c r="A23" s="68" t="s">
        <v>5055</v>
      </c>
      <c r="B23" s="227" t="s">
        <v>4934</v>
      </c>
      <c r="C23" s="6" t="s">
        <v>5056</v>
      </c>
      <c r="D23" s="230" t="s">
        <v>809</v>
      </c>
      <c r="E23" s="230" t="s">
        <v>4932</v>
      </c>
      <c r="F23" s="230" t="s">
        <v>4933</v>
      </c>
      <c r="G23" s="230" t="s">
        <v>589</v>
      </c>
      <c r="H23" s="230" t="s">
        <v>636</v>
      </c>
      <c r="I23" s="230"/>
      <c r="J23" s="230" t="s">
        <v>653</v>
      </c>
      <c r="K23" s="236" t="s">
        <v>4241</v>
      </c>
      <c r="L23" s="47" t="s">
        <v>4912</v>
      </c>
      <c r="M23" s="17" t="s">
        <v>3973</v>
      </c>
      <c r="N23" s="47"/>
      <c r="O23" s="17" t="s">
        <v>5054</v>
      </c>
    </row>
    <row r="24" spans="1:15" s="69" customFormat="1" x14ac:dyDescent="0.45">
      <c r="A24" s="227" t="s">
        <v>4918</v>
      </c>
      <c r="B24" s="125" t="s">
        <v>4918</v>
      </c>
      <c r="C24" s="6" t="s">
        <v>4919</v>
      </c>
      <c r="D24" s="230" t="s">
        <v>809</v>
      </c>
      <c r="E24" s="230" t="s">
        <v>691</v>
      </c>
      <c r="F24" s="230" t="s">
        <v>698</v>
      </c>
      <c r="G24" s="230" t="s">
        <v>587</v>
      </c>
      <c r="H24" s="230" t="s">
        <v>380</v>
      </c>
      <c r="I24" s="230"/>
      <c r="J24" s="230" t="s">
        <v>653</v>
      </c>
      <c r="K24" s="236" t="s">
        <v>4241</v>
      </c>
      <c r="L24" s="47" t="s">
        <v>4912</v>
      </c>
      <c r="M24" s="17" t="s">
        <v>3973</v>
      </c>
      <c r="N24" s="47"/>
      <c r="O24" s="17" t="s">
        <v>4924</v>
      </c>
    </row>
    <row r="25" spans="1:15" s="69" customFormat="1" x14ac:dyDescent="0.45">
      <c r="A25" s="68" t="s">
        <v>319</v>
      </c>
      <c r="B25" s="227" t="s">
        <v>243</v>
      </c>
      <c r="C25" s="6" t="s">
        <v>4911</v>
      </c>
      <c r="D25" s="120" t="s">
        <v>809</v>
      </c>
      <c r="E25" s="121" t="s">
        <v>691</v>
      </c>
      <c r="F25" s="121" t="s">
        <v>692</v>
      </c>
      <c r="G25" s="121" t="s">
        <v>587</v>
      </c>
      <c r="H25" s="121" t="s">
        <v>380</v>
      </c>
      <c r="I25" s="121"/>
      <c r="J25" s="121" t="s">
        <v>653</v>
      </c>
      <c r="K25" s="236" t="s">
        <v>4241</v>
      </c>
      <c r="L25" s="47" t="s">
        <v>4912</v>
      </c>
      <c r="M25" s="17" t="s">
        <v>3973</v>
      </c>
      <c r="N25" s="47"/>
      <c r="O25" s="17" t="s">
        <v>4924</v>
      </c>
    </row>
    <row r="26" spans="1:15" s="69" customFormat="1" x14ac:dyDescent="0.45">
      <c r="A26" s="68" t="s">
        <v>4936</v>
      </c>
      <c r="B26" s="227" t="s">
        <v>4937</v>
      </c>
      <c r="C26" s="6" t="s">
        <v>4938</v>
      </c>
      <c r="D26" s="230" t="s">
        <v>809</v>
      </c>
      <c r="E26" s="230" t="s">
        <v>4909</v>
      </c>
      <c r="F26" s="230" t="s">
        <v>4910</v>
      </c>
      <c r="G26" s="230" t="s">
        <v>587</v>
      </c>
      <c r="H26" s="230" t="s">
        <v>380</v>
      </c>
      <c r="I26" s="230"/>
      <c r="J26" s="230" t="s">
        <v>653</v>
      </c>
      <c r="K26" s="236" t="s">
        <v>4241</v>
      </c>
      <c r="L26" s="47" t="s">
        <v>4912</v>
      </c>
      <c r="M26" s="17" t="s">
        <v>3973</v>
      </c>
      <c r="N26" s="47"/>
      <c r="O26" s="17" t="s">
        <v>4924</v>
      </c>
    </row>
    <row r="27" spans="1:15" s="69" customFormat="1" x14ac:dyDescent="0.45">
      <c r="A27" s="68" t="s">
        <v>486</v>
      </c>
      <c r="B27" s="227" t="s">
        <v>4898</v>
      </c>
      <c r="C27" s="6" t="s">
        <v>4899</v>
      </c>
      <c r="D27" s="120" t="s">
        <v>809</v>
      </c>
      <c r="E27" s="121" t="s">
        <v>806</v>
      </c>
      <c r="F27" s="121" t="s">
        <v>722</v>
      </c>
      <c r="G27" s="121" t="s">
        <v>677</v>
      </c>
      <c r="H27" s="121" t="s">
        <v>380</v>
      </c>
      <c r="I27" s="121"/>
      <c r="J27" s="121" t="s">
        <v>653</v>
      </c>
      <c r="K27" s="236" t="s">
        <v>4241</v>
      </c>
      <c r="L27" s="47"/>
      <c r="M27" s="17" t="s">
        <v>3973</v>
      </c>
      <c r="N27" s="47">
        <v>2007</v>
      </c>
      <c r="O27" s="17" t="s">
        <v>4894</v>
      </c>
    </row>
    <row r="28" spans="1:15" s="69" customFormat="1" x14ac:dyDescent="0.45">
      <c r="A28" s="68" t="s">
        <v>163</v>
      </c>
      <c r="B28" s="30" t="s">
        <v>755</v>
      </c>
      <c r="C28" s="6" t="s">
        <v>795</v>
      </c>
      <c r="D28" s="120" t="s">
        <v>809</v>
      </c>
      <c r="E28" s="121" t="s">
        <v>691</v>
      </c>
      <c r="F28" s="121" t="s">
        <v>698</v>
      </c>
      <c r="G28" s="121" t="s">
        <v>677</v>
      </c>
      <c r="H28" s="121" t="s">
        <v>380</v>
      </c>
      <c r="I28" s="121"/>
      <c r="J28" s="121" t="s">
        <v>653</v>
      </c>
      <c r="K28" s="236" t="s">
        <v>4241</v>
      </c>
      <c r="L28" s="47" t="s">
        <v>4912</v>
      </c>
      <c r="M28" s="17" t="s">
        <v>3973</v>
      </c>
      <c r="N28" s="47"/>
      <c r="O28" s="17" t="s">
        <v>4924</v>
      </c>
    </row>
    <row r="29" spans="1:15" s="69" customFormat="1" x14ac:dyDescent="0.45">
      <c r="A29" s="68" t="s">
        <v>163</v>
      </c>
      <c r="B29" s="30" t="s">
        <v>752</v>
      </c>
      <c r="C29" s="106" t="s">
        <v>796</v>
      </c>
      <c r="D29" s="120" t="s">
        <v>809</v>
      </c>
      <c r="E29" s="122" t="s">
        <v>691</v>
      </c>
      <c r="F29" s="122" t="s">
        <v>698</v>
      </c>
      <c r="G29" s="120" t="s">
        <v>587</v>
      </c>
      <c r="H29" s="120" t="s">
        <v>380</v>
      </c>
      <c r="I29" s="120"/>
      <c r="J29" s="120" t="s">
        <v>653</v>
      </c>
      <c r="K29" s="236" t="s">
        <v>4241</v>
      </c>
      <c r="L29" s="47"/>
      <c r="M29" s="17" t="s">
        <v>3890</v>
      </c>
      <c r="N29" s="47">
        <v>2010</v>
      </c>
      <c r="O29" s="17" t="s">
        <v>4224</v>
      </c>
    </row>
    <row r="30" spans="1:15" s="69" customFormat="1" x14ac:dyDescent="0.45">
      <c r="A30" s="68" t="s">
        <v>762</v>
      </c>
      <c r="B30" s="30" t="s">
        <v>761</v>
      </c>
      <c r="C30" s="6" t="s">
        <v>708</v>
      </c>
      <c r="D30" s="120" t="s">
        <v>809</v>
      </c>
      <c r="E30" s="121" t="s">
        <v>807</v>
      </c>
      <c r="F30" s="121" t="s">
        <v>706</v>
      </c>
      <c r="G30" s="121" t="s">
        <v>800</v>
      </c>
      <c r="H30" s="121" t="s">
        <v>380</v>
      </c>
      <c r="I30" s="121"/>
      <c r="J30" s="121" t="s">
        <v>653</v>
      </c>
      <c r="K30" s="236" t="s">
        <v>4241</v>
      </c>
      <c r="L30" s="47"/>
      <c r="M30" s="17" t="s">
        <v>3896</v>
      </c>
      <c r="N30" s="47">
        <v>2017</v>
      </c>
      <c r="O30" s="17" t="s">
        <v>4881</v>
      </c>
    </row>
    <row r="31" spans="1:15" s="69" customFormat="1" x14ac:dyDescent="0.45">
      <c r="A31" s="68" t="s">
        <v>5057</v>
      </c>
      <c r="B31" s="30" t="s">
        <v>761</v>
      </c>
      <c r="C31" s="6" t="s">
        <v>707</v>
      </c>
      <c r="D31" s="120" t="s">
        <v>809</v>
      </c>
      <c r="E31" s="121" t="s">
        <v>807</v>
      </c>
      <c r="F31" s="121" t="s">
        <v>706</v>
      </c>
      <c r="G31" s="121" t="s">
        <v>585</v>
      </c>
      <c r="H31" s="121" t="s">
        <v>380</v>
      </c>
      <c r="I31" s="121"/>
      <c r="J31" s="121" t="s">
        <v>653</v>
      </c>
      <c r="K31" s="236" t="s">
        <v>4241</v>
      </c>
      <c r="L31" s="47"/>
      <c r="M31" s="17" t="s">
        <v>3894</v>
      </c>
      <c r="N31" s="47">
        <v>2012</v>
      </c>
      <c r="O31" s="17" t="s">
        <v>4618</v>
      </c>
    </row>
    <row r="32" spans="1:15" s="69" customFormat="1" x14ac:dyDescent="0.45">
      <c r="A32" s="67" t="s">
        <v>265</v>
      </c>
      <c r="B32" s="30" t="s">
        <v>785</v>
      </c>
      <c r="C32" s="6" t="s">
        <v>735</v>
      </c>
      <c r="D32" s="120" t="s">
        <v>809</v>
      </c>
      <c r="E32" s="121" t="s">
        <v>806</v>
      </c>
      <c r="F32" s="121" t="s">
        <v>732</v>
      </c>
      <c r="G32" s="121" t="s">
        <v>597</v>
      </c>
      <c r="H32" s="121" t="s">
        <v>638</v>
      </c>
      <c r="I32" s="121"/>
      <c r="J32" s="121" t="s">
        <v>638</v>
      </c>
      <c r="K32" s="236" t="s">
        <v>4241</v>
      </c>
      <c r="L32" s="47" t="s">
        <v>5053</v>
      </c>
      <c r="M32" s="17" t="s">
        <v>3973</v>
      </c>
      <c r="N32" s="47"/>
      <c r="O32" s="17" t="s">
        <v>5054</v>
      </c>
    </row>
    <row r="33" spans="1:15" s="69" customFormat="1" x14ac:dyDescent="0.45">
      <c r="A33" s="67" t="s">
        <v>786</v>
      </c>
      <c r="B33" s="30" t="s">
        <v>785</v>
      </c>
      <c r="C33" s="6" t="s">
        <v>737</v>
      </c>
      <c r="D33" s="120" t="s">
        <v>809</v>
      </c>
      <c r="E33" s="121" t="s">
        <v>806</v>
      </c>
      <c r="F33" s="121" t="s">
        <v>736</v>
      </c>
      <c r="G33" s="121" t="s">
        <v>585</v>
      </c>
      <c r="H33" s="121" t="s">
        <v>380</v>
      </c>
      <c r="I33" s="121"/>
      <c r="J33" s="121" t="s">
        <v>653</v>
      </c>
      <c r="K33" s="236" t="s">
        <v>4241</v>
      </c>
      <c r="L33" s="47"/>
      <c r="M33" s="17"/>
      <c r="N33" s="47"/>
      <c r="O33" s="17"/>
    </row>
    <row r="34" spans="1:15" s="69" customFormat="1" x14ac:dyDescent="0.45">
      <c r="A34" s="68" t="s">
        <v>778</v>
      </c>
      <c r="B34" s="125" t="s">
        <v>778</v>
      </c>
      <c r="C34" s="6" t="s">
        <v>728</v>
      </c>
      <c r="D34" s="120" t="s">
        <v>809</v>
      </c>
      <c r="E34" s="121" t="s">
        <v>806</v>
      </c>
      <c r="F34" s="121" t="s">
        <v>727</v>
      </c>
      <c r="G34" s="121" t="s">
        <v>587</v>
      </c>
      <c r="H34" s="121" t="s">
        <v>380</v>
      </c>
      <c r="I34" s="121"/>
      <c r="J34" s="121" t="s">
        <v>653</v>
      </c>
      <c r="K34" s="236" t="s">
        <v>4241</v>
      </c>
      <c r="L34" s="47"/>
      <c r="M34" s="17"/>
      <c r="N34" s="47"/>
      <c r="O34" s="17"/>
    </row>
    <row r="35" spans="1:15" s="69" customFormat="1" x14ac:dyDescent="0.45">
      <c r="A35" s="68" t="s">
        <v>363</v>
      </c>
      <c r="B35" s="227" t="s">
        <v>4903</v>
      </c>
      <c r="C35" s="6" t="s">
        <v>4904</v>
      </c>
      <c r="D35" s="120" t="s">
        <v>809</v>
      </c>
      <c r="E35" s="121" t="s">
        <v>4905</v>
      </c>
      <c r="F35" s="121" t="s">
        <v>4906</v>
      </c>
      <c r="G35" s="121" t="s">
        <v>597</v>
      </c>
      <c r="H35" s="121" t="s">
        <v>638</v>
      </c>
      <c r="I35" s="121"/>
      <c r="J35" s="121" t="s">
        <v>638</v>
      </c>
      <c r="K35" s="236" t="s">
        <v>4241</v>
      </c>
      <c r="L35" s="47"/>
      <c r="M35" s="17" t="s">
        <v>3973</v>
      </c>
      <c r="N35" s="47"/>
      <c r="O35" s="17" t="s">
        <v>4894</v>
      </c>
    </row>
    <row r="36" spans="1:15" s="69" customFormat="1" x14ac:dyDescent="0.45">
      <c r="A36" s="68" t="s">
        <v>753</v>
      </c>
      <c r="B36" s="30" t="s">
        <v>754</v>
      </c>
      <c r="C36" s="6" t="s">
        <v>794</v>
      </c>
      <c r="D36" s="120" t="s">
        <v>809</v>
      </c>
      <c r="E36" s="121" t="s">
        <v>691</v>
      </c>
      <c r="F36" s="121" t="s">
        <v>808</v>
      </c>
      <c r="G36" s="121" t="s">
        <v>587</v>
      </c>
      <c r="H36" s="121" t="s">
        <v>380</v>
      </c>
      <c r="I36" s="121"/>
      <c r="J36" s="121" t="s">
        <v>653</v>
      </c>
      <c r="K36" s="236" t="s">
        <v>4241</v>
      </c>
      <c r="L36" s="47"/>
      <c r="M36" s="17" t="s">
        <v>3904</v>
      </c>
      <c r="N36" s="47">
        <v>2018</v>
      </c>
      <c r="O36" s="17" t="s">
        <v>4223</v>
      </c>
    </row>
    <row r="37" spans="1:15" s="69" customFormat="1" x14ac:dyDescent="0.45">
      <c r="A37" s="68" t="s">
        <v>4942</v>
      </c>
      <c r="B37" s="30" t="s">
        <v>4943</v>
      </c>
      <c r="C37" s="6" t="s">
        <v>4944</v>
      </c>
      <c r="D37" s="230" t="s">
        <v>809</v>
      </c>
      <c r="E37" s="230" t="s">
        <v>806</v>
      </c>
      <c r="F37" s="230" t="s">
        <v>4945</v>
      </c>
      <c r="G37" s="230" t="s">
        <v>585</v>
      </c>
      <c r="H37" s="230" t="s">
        <v>380</v>
      </c>
      <c r="I37" s="230"/>
      <c r="J37" s="230" t="s">
        <v>653</v>
      </c>
      <c r="K37" s="236" t="s">
        <v>4241</v>
      </c>
      <c r="L37" s="47" t="s">
        <v>4912</v>
      </c>
      <c r="M37" s="17" t="s">
        <v>3973</v>
      </c>
      <c r="N37" s="47"/>
      <c r="O37" s="17" t="s">
        <v>4924</v>
      </c>
    </row>
    <row r="38" spans="1:15" s="69" customFormat="1" x14ac:dyDescent="0.45">
      <c r="A38" s="67" t="s">
        <v>810</v>
      </c>
      <c r="B38" s="30" t="s">
        <v>787</v>
      </c>
      <c r="C38" s="6" t="s">
        <v>740</v>
      </c>
      <c r="D38" s="120" t="s">
        <v>809</v>
      </c>
      <c r="E38" s="121" t="s">
        <v>738</v>
      </c>
      <c r="F38" s="121" t="s">
        <v>739</v>
      </c>
      <c r="G38" s="121" t="s">
        <v>621</v>
      </c>
      <c r="H38" s="121" t="s">
        <v>636</v>
      </c>
      <c r="I38" s="121" t="s">
        <v>801</v>
      </c>
      <c r="J38" s="121" t="s">
        <v>653</v>
      </c>
      <c r="K38" s="236" t="s">
        <v>4241</v>
      </c>
      <c r="L38" s="47"/>
      <c r="M38" s="17" t="s">
        <v>3900</v>
      </c>
      <c r="N38" s="47">
        <v>2018</v>
      </c>
      <c r="O38" s="17" t="s">
        <v>5061</v>
      </c>
    </row>
    <row r="39" spans="1:15" s="69" customFormat="1" x14ac:dyDescent="0.45">
      <c r="A39" s="67" t="s">
        <v>238</v>
      </c>
      <c r="B39" s="227" t="s">
        <v>4907</v>
      </c>
      <c r="C39" s="6" t="s">
        <v>4908</v>
      </c>
      <c r="D39" s="120" t="s">
        <v>809</v>
      </c>
      <c r="E39" s="121" t="s">
        <v>4909</v>
      </c>
      <c r="F39" s="121" t="s">
        <v>4910</v>
      </c>
      <c r="G39" s="121" t="s">
        <v>597</v>
      </c>
      <c r="H39" s="121" t="s">
        <v>638</v>
      </c>
      <c r="I39" s="121"/>
      <c r="J39" s="121" t="s">
        <v>638</v>
      </c>
      <c r="K39" s="236" t="s">
        <v>4241</v>
      </c>
      <c r="L39" s="47" t="s">
        <v>5053</v>
      </c>
      <c r="M39" s="17" t="s">
        <v>3973</v>
      </c>
      <c r="N39" s="47"/>
      <c r="O39" s="17" t="s">
        <v>5052</v>
      </c>
    </row>
    <row r="40" spans="1:15" s="69" customFormat="1" x14ac:dyDescent="0.45">
      <c r="A40" s="68" t="s">
        <v>749</v>
      </c>
      <c r="B40" s="125" t="s">
        <v>749</v>
      </c>
      <c r="C40" s="6" t="s">
        <v>695</v>
      </c>
      <c r="D40" s="120" t="s">
        <v>809</v>
      </c>
      <c r="E40" s="121" t="s">
        <v>691</v>
      </c>
      <c r="F40" s="121" t="s">
        <v>694</v>
      </c>
      <c r="G40" s="121" t="s">
        <v>587</v>
      </c>
      <c r="H40" s="121" t="s">
        <v>380</v>
      </c>
      <c r="I40" s="121"/>
      <c r="J40" s="121" t="s">
        <v>653</v>
      </c>
      <c r="K40" s="236" t="s">
        <v>4241</v>
      </c>
      <c r="L40" s="47"/>
      <c r="M40" s="17" t="s">
        <v>3893</v>
      </c>
      <c r="N40" s="47">
        <v>2014</v>
      </c>
      <c r="O40" s="17" t="s">
        <v>4472</v>
      </c>
    </row>
    <row r="41" spans="1:15" s="69" customFormat="1" x14ac:dyDescent="0.45">
      <c r="A41" s="67" t="s">
        <v>476</v>
      </c>
      <c r="B41" s="30" t="s">
        <v>784</v>
      </c>
      <c r="C41" s="6" t="s">
        <v>734</v>
      </c>
      <c r="D41" s="120" t="s">
        <v>809</v>
      </c>
      <c r="E41" s="121" t="s">
        <v>806</v>
      </c>
      <c r="F41" s="121" t="s">
        <v>732</v>
      </c>
      <c r="G41" s="121" t="s">
        <v>597</v>
      </c>
      <c r="H41" s="121" t="s">
        <v>638</v>
      </c>
      <c r="I41" s="121"/>
      <c r="J41" s="121" t="s">
        <v>638</v>
      </c>
      <c r="K41" s="236" t="s">
        <v>4241</v>
      </c>
      <c r="L41" s="47"/>
      <c r="M41" s="17"/>
      <c r="N41" s="47"/>
      <c r="O41" s="17"/>
    </row>
    <row r="42" spans="1:15" s="69" customFormat="1" x14ac:dyDescent="0.45">
      <c r="A42" s="67" t="s">
        <v>783</v>
      </c>
      <c r="B42" s="30" t="s">
        <v>784</v>
      </c>
      <c r="C42" s="6" t="s">
        <v>733</v>
      </c>
      <c r="D42" s="120" t="s">
        <v>809</v>
      </c>
      <c r="E42" s="121" t="s">
        <v>806</v>
      </c>
      <c r="F42" s="121" t="s">
        <v>732</v>
      </c>
      <c r="G42" s="121" t="s">
        <v>597</v>
      </c>
      <c r="H42" s="121" t="s">
        <v>638</v>
      </c>
      <c r="I42" s="121"/>
      <c r="J42" s="121" t="s">
        <v>638</v>
      </c>
      <c r="K42" s="236" t="s">
        <v>4241</v>
      </c>
      <c r="L42" s="47"/>
      <c r="M42" s="17" t="s">
        <v>4613</v>
      </c>
      <c r="N42" s="47">
        <v>2012</v>
      </c>
      <c r="O42" s="17" t="s">
        <v>4614</v>
      </c>
    </row>
    <row r="43" spans="1:15" s="69" customFormat="1" x14ac:dyDescent="0.45">
      <c r="A43" s="68" t="s">
        <v>211</v>
      </c>
      <c r="B43" s="30" t="s">
        <v>757</v>
      </c>
      <c r="C43" s="6" t="s">
        <v>702</v>
      </c>
      <c r="D43" s="120" t="s">
        <v>809</v>
      </c>
      <c r="E43" s="121" t="s">
        <v>691</v>
      </c>
      <c r="F43" s="121" t="s">
        <v>701</v>
      </c>
      <c r="G43" s="121" t="s">
        <v>676</v>
      </c>
      <c r="H43" s="121" t="s">
        <v>380</v>
      </c>
      <c r="I43" s="121"/>
      <c r="J43" s="121" t="s">
        <v>653</v>
      </c>
      <c r="K43" s="236" t="s">
        <v>4241</v>
      </c>
      <c r="L43" s="47"/>
      <c r="M43" s="17"/>
      <c r="N43" s="47"/>
      <c r="O43" s="17"/>
    </row>
    <row r="44" spans="1:15" s="69" customFormat="1" x14ac:dyDescent="0.45">
      <c r="A44" s="68" t="s">
        <v>758</v>
      </c>
      <c r="B44" s="30" t="s">
        <v>757</v>
      </c>
      <c r="C44" s="6" t="s">
        <v>793</v>
      </c>
      <c r="D44" s="120" t="s">
        <v>809</v>
      </c>
      <c r="E44" s="121" t="s">
        <v>691</v>
      </c>
      <c r="F44" s="121" t="s">
        <v>701</v>
      </c>
      <c r="G44" s="121" t="s">
        <v>627</v>
      </c>
      <c r="H44" s="121" t="s">
        <v>636</v>
      </c>
      <c r="I44" s="121" t="s">
        <v>801</v>
      </c>
      <c r="J44" s="121" t="s">
        <v>653</v>
      </c>
      <c r="K44" s="236" t="s">
        <v>4241</v>
      </c>
      <c r="L44" s="47"/>
      <c r="M44" s="17"/>
      <c r="N44" s="47"/>
      <c r="O44" s="17"/>
    </row>
    <row r="45" spans="1:15" s="69" customFormat="1" x14ac:dyDescent="0.45">
      <c r="A45" s="68" t="s">
        <v>810</v>
      </c>
      <c r="B45" s="30" t="s">
        <v>756</v>
      </c>
      <c r="C45" s="106" t="s">
        <v>700</v>
      </c>
      <c r="D45" s="120" t="s">
        <v>809</v>
      </c>
      <c r="E45" s="122" t="s">
        <v>691</v>
      </c>
      <c r="F45" s="122" t="s">
        <v>699</v>
      </c>
      <c r="G45" s="120" t="s">
        <v>587</v>
      </c>
      <c r="H45" s="120" t="s">
        <v>380</v>
      </c>
      <c r="I45" s="120"/>
      <c r="J45" s="120" t="s">
        <v>653</v>
      </c>
      <c r="K45" s="236" t="s">
        <v>4241</v>
      </c>
      <c r="L45" s="47"/>
      <c r="M45" s="17" t="s">
        <v>3900</v>
      </c>
      <c r="N45" s="47">
        <v>2018</v>
      </c>
      <c r="O45" s="17" t="s">
        <v>5061</v>
      </c>
    </row>
    <row r="46" spans="1:15" s="69" customFormat="1" x14ac:dyDescent="0.45">
      <c r="A46" s="68" t="s">
        <v>4615</v>
      </c>
      <c r="B46" s="30" t="s">
        <v>759</v>
      </c>
      <c r="C46" s="106" t="s">
        <v>4616</v>
      </c>
      <c r="D46" s="120" t="s">
        <v>809</v>
      </c>
      <c r="E46" s="121" t="s">
        <v>807</v>
      </c>
      <c r="F46" s="121" t="s">
        <v>703</v>
      </c>
      <c r="G46" s="120" t="s">
        <v>587</v>
      </c>
      <c r="H46" s="120" t="s">
        <v>380</v>
      </c>
      <c r="I46" s="120"/>
      <c r="J46" s="120" t="s">
        <v>653</v>
      </c>
      <c r="K46" s="236" t="s">
        <v>4241</v>
      </c>
      <c r="L46" s="47"/>
      <c r="M46" s="17" t="s">
        <v>3894</v>
      </c>
      <c r="N46" s="47">
        <v>2012</v>
      </c>
      <c r="O46" s="17" t="s">
        <v>4618</v>
      </c>
    </row>
    <row r="47" spans="1:15" s="69" customFormat="1" x14ac:dyDescent="0.45">
      <c r="A47" s="68" t="s">
        <v>455</v>
      </c>
      <c r="B47" s="30" t="s">
        <v>759</v>
      </c>
      <c r="C47" s="6" t="s">
        <v>705</v>
      </c>
      <c r="D47" s="120" t="s">
        <v>809</v>
      </c>
      <c r="E47" s="121" t="s">
        <v>807</v>
      </c>
      <c r="F47" s="121" t="s">
        <v>703</v>
      </c>
      <c r="G47" s="121" t="s">
        <v>587</v>
      </c>
      <c r="H47" s="121" t="s">
        <v>380</v>
      </c>
      <c r="I47" s="121"/>
      <c r="J47" s="121" t="s">
        <v>653</v>
      </c>
      <c r="K47" s="236" t="s">
        <v>4241</v>
      </c>
      <c r="L47" s="47" t="s">
        <v>5053</v>
      </c>
      <c r="M47" s="17" t="s">
        <v>3973</v>
      </c>
      <c r="N47" s="47"/>
      <c r="O47" s="17" t="s">
        <v>5051</v>
      </c>
    </row>
    <row r="48" spans="1:15" s="69" customFormat="1" x14ac:dyDescent="0.45">
      <c r="A48" s="68" t="s">
        <v>760</v>
      </c>
      <c r="B48" s="30" t="s">
        <v>759</v>
      </c>
      <c r="C48" s="6" t="s">
        <v>798</v>
      </c>
      <c r="D48" s="120" t="s">
        <v>809</v>
      </c>
      <c r="E48" s="121" t="s">
        <v>807</v>
      </c>
      <c r="F48" s="121" t="s">
        <v>703</v>
      </c>
      <c r="G48" s="121" t="s">
        <v>632</v>
      </c>
      <c r="H48" s="121" t="s">
        <v>319</v>
      </c>
      <c r="I48" s="121" t="s">
        <v>802</v>
      </c>
      <c r="J48" s="121" t="s">
        <v>653</v>
      </c>
      <c r="K48" s="236" t="s">
        <v>4241</v>
      </c>
      <c r="L48" s="47"/>
      <c r="M48" s="17"/>
      <c r="N48" s="47"/>
      <c r="O48" s="17"/>
    </row>
    <row r="49" spans="1:15" s="69" customFormat="1" x14ac:dyDescent="0.45">
      <c r="A49" s="68" t="s">
        <v>365</v>
      </c>
      <c r="B49" s="30" t="s">
        <v>759</v>
      </c>
      <c r="C49" s="6" t="s">
        <v>704</v>
      </c>
      <c r="D49" s="120" t="s">
        <v>809</v>
      </c>
      <c r="E49" s="121" t="s">
        <v>807</v>
      </c>
      <c r="F49" s="121" t="s">
        <v>703</v>
      </c>
      <c r="G49" s="121" t="s">
        <v>587</v>
      </c>
      <c r="H49" s="121" t="s">
        <v>380</v>
      </c>
      <c r="I49" s="121"/>
      <c r="J49" s="121" t="s">
        <v>653</v>
      </c>
      <c r="K49" s="236" t="s">
        <v>4241</v>
      </c>
      <c r="L49" s="47"/>
      <c r="M49" s="17"/>
      <c r="N49" s="47"/>
      <c r="O49" s="17"/>
    </row>
    <row r="50" spans="1:15" s="69" customFormat="1" x14ac:dyDescent="0.45">
      <c r="A50" s="68" t="s">
        <v>750</v>
      </c>
      <c r="B50" s="30" t="s">
        <v>751</v>
      </c>
      <c r="C50" s="6" t="s">
        <v>697</v>
      </c>
      <c r="D50" s="120" t="s">
        <v>809</v>
      </c>
      <c r="E50" s="121" t="s">
        <v>691</v>
      </c>
      <c r="F50" s="121" t="s">
        <v>696</v>
      </c>
      <c r="G50" s="121" t="s">
        <v>587</v>
      </c>
      <c r="H50" s="121" t="s">
        <v>380</v>
      </c>
      <c r="I50" s="121"/>
      <c r="J50" s="121" t="s">
        <v>653</v>
      </c>
      <c r="K50" s="236" t="s">
        <v>4241</v>
      </c>
      <c r="L50" s="47"/>
      <c r="M50" s="17" t="s">
        <v>3895</v>
      </c>
      <c r="N50" s="47">
        <v>2017</v>
      </c>
      <c r="O50" s="17" t="s">
        <v>4881</v>
      </c>
    </row>
    <row r="51" spans="1:15" s="69" customFormat="1" x14ac:dyDescent="0.45">
      <c r="A51" s="68" t="s">
        <v>4922</v>
      </c>
      <c r="B51" s="30" t="s">
        <v>751</v>
      </c>
      <c r="C51" s="6" t="s">
        <v>4923</v>
      </c>
      <c r="D51" s="230" t="s">
        <v>809</v>
      </c>
      <c r="E51" s="230" t="s">
        <v>691</v>
      </c>
      <c r="F51" s="230" t="s">
        <v>696</v>
      </c>
      <c r="G51" s="230" t="s">
        <v>3241</v>
      </c>
      <c r="H51" s="230" t="s">
        <v>635</v>
      </c>
      <c r="I51" s="230"/>
      <c r="J51" s="230" t="s">
        <v>653</v>
      </c>
      <c r="K51" s="236" t="s">
        <v>4241</v>
      </c>
      <c r="L51" s="47" t="s">
        <v>4912</v>
      </c>
      <c r="M51" s="17" t="s">
        <v>3973</v>
      </c>
      <c r="N51" s="47"/>
      <c r="O51" s="17" t="s">
        <v>4924</v>
      </c>
    </row>
    <row r="52" spans="1:15" s="69" customFormat="1" x14ac:dyDescent="0.45">
      <c r="A52" s="68" t="s">
        <v>775</v>
      </c>
      <c r="B52" s="30" t="s">
        <v>773</v>
      </c>
      <c r="C52" s="6" t="s">
        <v>723</v>
      </c>
      <c r="D52" s="120" t="s">
        <v>809</v>
      </c>
      <c r="E52" s="121" t="s">
        <v>806</v>
      </c>
      <c r="F52" s="121" t="s">
        <v>722</v>
      </c>
      <c r="G52" s="121" t="s">
        <v>616</v>
      </c>
      <c r="H52" s="121" t="s">
        <v>380</v>
      </c>
      <c r="I52" s="121"/>
      <c r="J52" s="121" t="s">
        <v>653</v>
      </c>
      <c r="K52" s="236" t="s">
        <v>4241</v>
      </c>
      <c r="L52" s="47"/>
      <c r="M52" s="17" t="s">
        <v>3892</v>
      </c>
      <c r="N52" s="47">
        <v>2013</v>
      </c>
      <c r="O52" s="17" t="s">
        <v>3934</v>
      </c>
    </row>
    <row r="53" spans="1:15" s="69" customFormat="1" x14ac:dyDescent="0.45">
      <c r="A53" s="68" t="s">
        <v>774</v>
      </c>
      <c r="B53" s="30" t="s">
        <v>773</v>
      </c>
      <c r="C53" s="6" t="s">
        <v>797</v>
      </c>
      <c r="D53" s="120" t="s">
        <v>809</v>
      </c>
      <c r="E53" s="121" t="s">
        <v>806</v>
      </c>
      <c r="F53" s="121" t="s">
        <v>722</v>
      </c>
      <c r="G53" s="121" t="s">
        <v>597</v>
      </c>
      <c r="H53" s="121" t="s">
        <v>638</v>
      </c>
      <c r="I53" s="121"/>
      <c r="J53" s="121" t="s">
        <v>638</v>
      </c>
      <c r="K53" s="236" t="s">
        <v>4241</v>
      </c>
      <c r="L53" s="47"/>
      <c r="M53" s="17" t="s">
        <v>3892</v>
      </c>
      <c r="N53" s="47">
        <v>2013</v>
      </c>
      <c r="O53" s="17" t="s">
        <v>3934</v>
      </c>
    </row>
    <row r="54" spans="1:15" s="69" customFormat="1" x14ac:dyDescent="0.45">
      <c r="A54" s="68" t="s">
        <v>776</v>
      </c>
      <c r="B54" s="30" t="s">
        <v>773</v>
      </c>
      <c r="C54" s="6" t="s">
        <v>724</v>
      </c>
      <c r="D54" s="120" t="s">
        <v>809</v>
      </c>
      <c r="E54" s="121" t="s">
        <v>806</v>
      </c>
      <c r="F54" s="121" t="s">
        <v>722</v>
      </c>
      <c r="G54" s="121" t="s">
        <v>587</v>
      </c>
      <c r="H54" s="121" t="s">
        <v>380</v>
      </c>
      <c r="I54" s="121"/>
      <c r="J54" s="121" t="s">
        <v>653</v>
      </c>
      <c r="K54" s="236" t="s">
        <v>4241</v>
      </c>
      <c r="L54" s="47" t="s">
        <v>5053</v>
      </c>
      <c r="M54" s="17" t="s">
        <v>3973</v>
      </c>
      <c r="N54" s="47"/>
      <c r="O54" s="17" t="s">
        <v>5054</v>
      </c>
    </row>
    <row r="55" spans="1:15" s="69" customFormat="1" x14ac:dyDescent="0.45">
      <c r="A55" s="67" t="s">
        <v>782</v>
      </c>
      <c r="B55" s="30" t="s">
        <v>780</v>
      </c>
      <c r="C55" s="6" t="s">
        <v>731</v>
      </c>
      <c r="D55" s="120" t="s">
        <v>809</v>
      </c>
      <c r="E55" s="121" t="s">
        <v>806</v>
      </c>
      <c r="F55" s="121" t="s">
        <v>727</v>
      </c>
      <c r="G55" s="121" t="s">
        <v>800</v>
      </c>
      <c r="H55" s="121" t="s">
        <v>380</v>
      </c>
      <c r="I55" s="121"/>
      <c r="J55" s="121" t="s">
        <v>653</v>
      </c>
      <c r="K55" s="236" t="s">
        <v>4241</v>
      </c>
      <c r="L55" s="47"/>
      <c r="M55" s="17" t="s">
        <v>5050</v>
      </c>
      <c r="N55" s="47">
        <v>2012</v>
      </c>
      <c r="O55" s="17" t="s">
        <v>5054</v>
      </c>
    </row>
    <row r="56" spans="1:15" s="69" customFormat="1" x14ac:dyDescent="0.45">
      <c r="A56" s="67" t="s">
        <v>279</v>
      </c>
      <c r="B56" s="30" t="s">
        <v>780</v>
      </c>
      <c r="C56" s="6" t="s">
        <v>5060</v>
      </c>
      <c r="D56" s="120" t="s">
        <v>809</v>
      </c>
      <c r="E56" s="121" t="s">
        <v>806</v>
      </c>
      <c r="F56" s="121" t="s">
        <v>727</v>
      </c>
      <c r="G56" s="121" t="s">
        <v>587</v>
      </c>
      <c r="H56" s="121" t="s">
        <v>380</v>
      </c>
      <c r="I56" s="121"/>
      <c r="J56" s="121" t="s">
        <v>653</v>
      </c>
      <c r="K56" s="236" t="s">
        <v>4241</v>
      </c>
      <c r="L56" s="47" t="s">
        <v>792</v>
      </c>
      <c r="M56" s="17" t="s">
        <v>3973</v>
      </c>
      <c r="N56" s="47"/>
      <c r="O56" s="17" t="s">
        <v>5054</v>
      </c>
    </row>
    <row r="57" spans="1:15" s="69" customFormat="1" x14ac:dyDescent="0.45">
      <c r="A57" s="68" t="s">
        <v>781</v>
      </c>
      <c r="B57" s="30" t="s">
        <v>780</v>
      </c>
      <c r="C57" s="6" t="s">
        <v>730</v>
      </c>
      <c r="D57" s="120" t="s">
        <v>809</v>
      </c>
      <c r="E57" s="121" t="s">
        <v>806</v>
      </c>
      <c r="F57" s="121" t="s">
        <v>727</v>
      </c>
      <c r="G57" s="121" t="s">
        <v>677</v>
      </c>
      <c r="H57" s="121" t="s">
        <v>380</v>
      </c>
      <c r="I57" s="121"/>
      <c r="J57" s="121" t="s">
        <v>653</v>
      </c>
      <c r="K57" s="236" t="s">
        <v>4241</v>
      </c>
      <c r="L57" s="47"/>
      <c r="M57" s="17" t="s">
        <v>3892</v>
      </c>
      <c r="N57" s="47">
        <v>2013</v>
      </c>
      <c r="O57" s="17" t="s">
        <v>3934</v>
      </c>
    </row>
    <row r="58" spans="1:15" s="69" customFormat="1" x14ac:dyDescent="0.45">
      <c r="A58" s="68" t="s">
        <v>4487</v>
      </c>
      <c r="B58" s="20" t="s">
        <v>780</v>
      </c>
      <c r="C58" s="106" t="s">
        <v>4488</v>
      </c>
      <c r="D58" s="120" t="s">
        <v>809</v>
      </c>
      <c r="E58" s="122" t="s">
        <v>721</v>
      </c>
      <c r="F58" s="122" t="s">
        <v>727</v>
      </c>
      <c r="G58" s="120" t="s">
        <v>628</v>
      </c>
      <c r="H58" s="120" t="s">
        <v>319</v>
      </c>
      <c r="I58" s="120"/>
      <c r="J58" s="120" t="s">
        <v>653</v>
      </c>
      <c r="K58" s="236" t="s">
        <v>4241</v>
      </c>
      <c r="L58" s="47" t="s">
        <v>5058</v>
      </c>
      <c r="M58" s="17" t="s">
        <v>3973</v>
      </c>
      <c r="N58" s="47">
        <v>1910</v>
      </c>
      <c r="O58" s="17" t="s">
        <v>5059</v>
      </c>
    </row>
    <row r="59" spans="1:15" s="69" customFormat="1" x14ac:dyDescent="0.45">
      <c r="A59" s="68" t="s">
        <v>279</v>
      </c>
      <c r="B59" s="20" t="s">
        <v>4920</v>
      </c>
      <c r="C59" s="6" t="s">
        <v>4921</v>
      </c>
      <c r="D59" s="230" t="s">
        <v>809</v>
      </c>
      <c r="E59" s="230" t="s">
        <v>691</v>
      </c>
      <c r="F59" s="230" t="s">
        <v>698</v>
      </c>
      <c r="G59" s="230" t="s">
        <v>587</v>
      </c>
      <c r="H59" s="230" t="s">
        <v>380</v>
      </c>
      <c r="I59" s="230"/>
      <c r="J59" s="230" t="s">
        <v>653</v>
      </c>
      <c r="K59" s="236" t="s">
        <v>4241</v>
      </c>
      <c r="L59" s="47" t="s">
        <v>4912</v>
      </c>
      <c r="M59" s="17" t="s">
        <v>3973</v>
      </c>
      <c r="N59" s="47"/>
      <c r="O59" s="17" t="s">
        <v>4924</v>
      </c>
    </row>
    <row r="60" spans="1:15" s="69" customFormat="1" x14ac:dyDescent="0.45">
      <c r="A60" s="67" t="s">
        <v>789</v>
      </c>
      <c r="B60" s="30" t="s">
        <v>788</v>
      </c>
      <c r="C60" s="6" t="s">
        <v>742</v>
      </c>
      <c r="D60" s="120" t="s">
        <v>809</v>
      </c>
      <c r="E60" s="121" t="s">
        <v>738</v>
      </c>
      <c r="F60" s="121" t="s">
        <v>741</v>
      </c>
      <c r="G60" s="121" t="s">
        <v>597</v>
      </c>
      <c r="H60" s="121" t="s">
        <v>637</v>
      </c>
      <c r="I60" s="121"/>
      <c r="J60" s="121" t="s">
        <v>653</v>
      </c>
      <c r="K60" s="236" t="s">
        <v>4241</v>
      </c>
      <c r="L60" s="47"/>
      <c r="M60" s="17"/>
      <c r="N60" s="47"/>
      <c r="O60" s="17"/>
    </row>
    <row r="61" spans="1:15" s="69" customFormat="1" x14ac:dyDescent="0.45">
      <c r="A61" s="67" t="s">
        <v>791</v>
      </c>
      <c r="B61" s="30" t="s">
        <v>788</v>
      </c>
      <c r="C61" s="6" t="s">
        <v>746</v>
      </c>
      <c r="D61" s="120" t="s">
        <v>809</v>
      </c>
      <c r="E61" s="121" t="s">
        <v>738</v>
      </c>
      <c r="F61" s="121" t="s">
        <v>745</v>
      </c>
      <c r="G61" s="121" t="s">
        <v>621</v>
      </c>
      <c r="H61" s="121" t="s">
        <v>636</v>
      </c>
      <c r="I61" s="121" t="s">
        <v>801</v>
      </c>
      <c r="J61" s="121" t="s">
        <v>653</v>
      </c>
      <c r="K61" s="236" t="s">
        <v>4241</v>
      </c>
      <c r="L61" s="47"/>
      <c r="M61" s="17"/>
      <c r="N61" s="47"/>
      <c r="O61" s="17"/>
    </row>
    <row r="62" spans="1:15" s="69" customFormat="1" x14ac:dyDescent="0.45">
      <c r="A62" s="67" t="s">
        <v>790</v>
      </c>
      <c r="B62" s="30" t="s">
        <v>788</v>
      </c>
      <c r="C62" s="6" t="s">
        <v>744</v>
      </c>
      <c r="D62" s="120" t="s">
        <v>809</v>
      </c>
      <c r="E62" s="121" t="s">
        <v>738</v>
      </c>
      <c r="F62" s="121" t="s">
        <v>743</v>
      </c>
      <c r="G62" s="121" t="s">
        <v>621</v>
      </c>
      <c r="H62" s="121" t="s">
        <v>636</v>
      </c>
      <c r="I62" s="121" t="s">
        <v>803</v>
      </c>
      <c r="J62" s="121" t="s">
        <v>653</v>
      </c>
      <c r="K62" s="236" t="s">
        <v>4241</v>
      </c>
      <c r="L62" s="47"/>
      <c r="M62" s="17"/>
      <c r="N62" s="47"/>
      <c r="O62" s="17"/>
    </row>
    <row r="63" spans="1:15" s="69" customFormat="1" x14ac:dyDescent="0.45">
      <c r="A63" s="67" t="s">
        <v>4489</v>
      </c>
      <c r="B63" s="30" t="s">
        <v>788</v>
      </c>
      <c r="C63" s="6" t="s">
        <v>4486</v>
      </c>
      <c r="D63" s="120" t="s">
        <v>809</v>
      </c>
      <c r="E63" s="121" t="s">
        <v>738</v>
      </c>
      <c r="F63" s="121" t="s">
        <v>741</v>
      </c>
      <c r="G63" s="121" t="s">
        <v>799</v>
      </c>
      <c r="H63" s="121" t="s">
        <v>319</v>
      </c>
      <c r="I63" s="121" t="s">
        <v>641</v>
      </c>
      <c r="J63" s="121" t="s">
        <v>653</v>
      </c>
      <c r="K63" s="236" t="s">
        <v>4241</v>
      </c>
      <c r="L63" s="47"/>
      <c r="M63" s="17"/>
      <c r="N63" s="47"/>
      <c r="O63" s="17"/>
    </row>
    <row r="64" spans="1:15" s="69" customFormat="1" x14ac:dyDescent="0.45">
      <c r="A64" s="67" t="s">
        <v>791</v>
      </c>
      <c r="B64" s="30" t="s">
        <v>4913</v>
      </c>
      <c r="C64" s="6" t="s">
        <v>4914</v>
      </c>
      <c r="D64" s="120" t="s">
        <v>809</v>
      </c>
      <c r="E64" s="121" t="s">
        <v>691</v>
      </c>
      <c r="F64" s="121" t="s">
        <v>692</v>
      </c>
      <c r="G64" s="121" t="s">
        <v>616</v>
      </c>
      <c r="H64" s="121" t="s">
        <v>380</v>
      </c>
      <c r="I64" s="121"/>
      <c r="J64" s="121" t="s">
        <v>653</v>
      </c>
      <c r="K64" s="236" t="s">
        <v>4241</v>
      </c>
      <c r="L64" s="47" t="s">
        <v>4912</v>
      </c>
      <c r="M64" s="17" t="s">
        <v>3973</v>
      </c>
      <c r="N64" s="47"/>
      <c r="O64" s="17" t="s">
        <v>4924</v>
      </c>
    </row>
    <row r="65" spans="1:15" s="69" customFormat="1" x14ac:dyDescent="0.45">
      <c r="A65" s="229" t="s">
        <v>4900</v>
      </c>
      <c r="B65" s="30" t="s">
        <v>4901</v>
      </c>
      <c r="C65" s="6" t="s">
        <v>4902</v>
      </c>
      <c r="D65" s="120" t="s">
        <v>809</v>
      </c>
      <c r="E65" s="121" t="s">
        <v>806</v>
      </c>
      <c r="F65" s="121" t="s">
        <v>727</v>
      </c>
      <c r="G65" s="121" t="s">
        <v>587</v>
      </c>
      <c r="H65" s="121" t="s">
        <v>380</v>
      </c>
      <c r="I65" s="121"/>
      <c r="J65" s="121" t="s">
        <v>653</v>
      </c>
      <c r="K65" s="236" t="s">
        <v>4241</v>
      </c>
      <c r="L65" s="17"/>
      <c r="M65" s="17" t="s">
        <v>3973</v>
      </c>
      <c r="N65" s="17">
        <v>2007</v>
      </c>
      <c r="O65" s="17" t="s">
        <v>4894</v>
      </c>
    </row>
    <row r="66" spans="1:15" x14ac:dyDescent="0.45">
      <c r="C66" s="8"/>
      <c r="E66" s="9"/>
      <c r="F66" s="9"/>
      <c r="G66" s="9"/>
      <c r="H66" s="9"/>
      <c r="I66" s="9"/>
      <c r="J66" s="9"/>
      <c r="K66" s="9"/>
    </row>
    <row r="67" spans="1:15" x14ac:dyDescent="0.45">
      <c r="C67" s="8"/>
      <c r="E67" s="9"/>
      <c r="F67" s="9"/>
      <c r="G67" s="9"/>
      <c r="H67" s="9"/>
      <c r="I67" s="9"/>
      <c r="J67" s="9"/>
      <c r="K67" s="9"/>
    </row>
    <row r="68" spans="1:15" x14ac:dyDescent="0.45">
      <c r="C68" s="8"/>
      <c r="E68" s="9"/>
      <c r="F68" s="9"/>
      <c r="G68" s="9"/>
      <c r="H68" s="9"/>
      <c r="I68" s="9"/>
      <c r="J68" s="9"/>
      <c r="K68" s="9"/>
    </row>
    <row r="69" spans="1:15" x14ac:dyDescent="0.45">
      <c r="C69" s="8"/>
      <c r="E69" s="9"/>
      <c r="F69" s="9"/>
      <c r="G69" s="9"/>
      <c r="H69" s="9"/>
      <c r="I69" s="9"/>
      <c r="J69" s="9"/>
      <c r="K69" s="9"/>
    </row>
    <row r="70" spans="1:15" x14ac:dyDescent="0.45">
      <c r="C70" s="8"/>
      <c r="E70" s="9"/>
      <c r="F70" s="9"/>
      <c r="G70" s="9"/>
      <c r="H70" s="9"/>
      <c r="I70" s="9"/>
      <c r="J70" s="9"/>
      <c r="K70" s="9"/>
    </row>
    <row r="71" spans="1:15" x14ac:dyDescent="0.45">
      <c r="C71" s="8"/>
      <c r="E71" s="9"/>
      <c r="F71" s="9"/>
      <c r="G71" s="9"/>
      <c r="H71" s="9"/>
      <c r="I71" s="9"/>
      <c r="J71" s="9"/>
      <c r="K71" s="9"/>
    </row>
    <row r="72" spans="1:15" x14ac:dyDescent="0.45">
      <c r="C72" s="8"/>
      <c r="E72" s="9"/>
      <c r="F72" s="9"/>
      <c r="G72" s="9"/>
      <c r="H72" s="9"/>
      <c r="I72" s="9"/>
      <c r="J72" s="9"/>
      <c r="K72" s="9"/>
    </row>
    <row r="73" spans="1:15" x14ac:dyDescent="0.45">
      <c r="C73" s="8"/>
      <c r="E73" s="9"/>
      <c r="F73" s="9"/>
      <c r="G73" s="9"/>
      <c r="H73" s="9"/>
      <c r="I73" s="9"/>
      <c r="J73" s="9"/>
      <c r="K73" s="9"/>
    </row>
    <row r="74" spans="1:15" x14ac:dyDescent="0.45">
      <c r="C74" s="8"/>
      <c r="E74" s="9"/>
      <c r="F74" s="9"/>
      <c r="G74" s="9"/>
      <c r="H74" s="9"/>
      <c r="I74" s="9"/>
      <c r="J74" s="9"/>
      <c r="K74" s="9"/>
    </row>
    <row r="75" spans="1:15" x14ac:dyDescent="0.45">
      <c r="C75" s="8"/>
      <c r="E75" s="9"/>
      <c r="F75" s="9"/>
      <c r="G75" s="9"/>
      <c r="H75" s="9"/>
      <c r="I75" s="9"/>
      <c r="J75" s="9"/>
      <c r="K75" s="9"/>
    </row>
    <row r="76" spans="1:15" x14ac:dyDescent="0.45">
      <c r="C76" s="8"/>
      <c r="E76" s="9"/>
      <c r="F76" s="9"/>
      <c r="G76" s="9"/>
      <c r="H76" s="9"/>
      <c r="I76" s="9"/>
      <c r="J76" s="9"/>
      <c r="K76" s="9"/>
    </row>
    <row r="77" spans="1:15" x14ac:dyDescent="0.45">
      <c r="C77" s="8"/>
      <c r="E77" s="9"/>
      <c r="F77" s="9"/>
      <c r="G77" s="9"/>
      <c r="H77" s="9"/>
      <c r="I77" s="9"/>
      <c r="J77" s="9"/>
      <c r="K77" s="9"/>
    </row>
    <row r="78" spans="1:15" x14ac:dyDescent="0.45">
      <c r="C78" s="8"/>
      <c r="E78" s="9"/>
      <c r="F78" s="9"/>
      <c r="G78" s="9"/>
      <c r="H78" s="9"/>
      <c r="I78" s="9"/>
      <c r="J78" s="9"/>
      <c r="K78" s="9"/>
    </row>
    <row r="79" spans="1:15" x14ac:dyDescent="0.45">
      <c r="C79" s="8"/>
      <c r="E79" s="9"/>
      <c r="F79" s="9"/>
      <c r="G79" s="9"/>
      <c r="H79" s="9"/>
      <c r="I79" s="9"/>
      <c r="J79" s="9"/>
      <c r="K79" s="9"/>
    </row>
    <row r="80" spans="1:15" x14ac:dyDescent="0.45">
      <c r="C80" s="8"/>
      <c r="E80" s="9"/>
      <c r="F80" s="9"/>
      <c r="G80" s="9"/>
      <c r="H80" s="9"/>
      <c r="I80" s="9"/>
      <c r="J80" s="9"/>
      <c r="K80" s="9"/>
    </row>
    <row r="81" spans="1:11" x14ac:dyDescent="0.45">
      <c r="A81" s="123"/>
      <c r="C81" s="124"/>
      <c r="D81" s="124"/>
      <c r="E81" s="123"/>
      <c r="F81" s="123"/>
    </row>
    <row r="82" spans="1:11" x14ac:dyDescent="0.45">
      <c r="C82" s="8"/>
      <c r="E82" s="9"/>
      <c r="F82" s="9"/>
      <c r="G82" s="9"/>
      <c r="H82" s="9"/>
      <c r="I82" s="9"/>
      <c r="J82" s="9"/>
      <c r="K82" s="9"/>
    </row>
    <row r="83" spans="1:11" x14ac:dyDescent="0.45">
      <c r="A83" s="123"/>
      <c r="C83" s="124"/>
      <c r="D83" s="124"/>
      <c r="E83" s="123"/>
      <c r="F83" s="123"/>
    </row>
    <row r="84" spans="1:11" x14ac:dyDescent="0.45">
      <c r="C84" s="8"/>
      <c r="E84" s="9"/>
      <c r="F84" s="9"/>
      <c r="G84" s="9"/>
      <c r="H84" s="9"/>
      <c r="I84" s="9"/>
      <c r="J84" s="9"/>
      <c r="K84" s="9"/>
    </row>
    <row r="85" spans="1:11" x14ac:dyDescent="0.45">
      <c r="C85" s="8"/>
      <c r="E85" s="9"/>
      <c r="F85" s="9"/>
      <c r="G85" s="9"/>
      <c r="H85" s="9"/>
      <c r="I85" s="9"/>
      <c r="J85" s="9"/>
      <c r="K85" s="9"/>
    </row>
    <row r="86" spans="1:11" x14ac:dyDescent="0.45">
      <c r="C86" s="8"/>
      <c r="E86" s="9"/>
      <c r="F86" s="9"/>
      <c r="G86" s="9"/>
      <c r="H86" s="9"/>
      <c r="I86" s="9"/>
      <c r="J86" s="9"/>
      <c r="K86" s="9"/>
    </row>
    <row r="87" spans="1:11" x14ac:dyDescent="0.45">
      <c r="C87" s="8"/>
      <c r="E87" s="9"/>
      <c r="F87" s="9"/>
      <c r="G87" s="9"/>
      <c r="H87" s="9"/>
      <c r="I87" s="9"/>
      <c r="J87" s="9"/>
      <c r="K87" s="9"/>
    </row>
    <row r="88" spans="1:11" x14ac:dyDescent="0.45">
      <c r="C88" s="8"/>
      <c r="E88" s="9"/>
      <c r="F88" s="9"/>
      <c r="G88" s="9"/>
      <c r="H88" s="9"/>
      <c r="I88" s="9"/>
      <c r="J88" s="9"/>
      <c r="K88" s="9"/>
    </row>
    <row r="89" spans="1:11" x14ac:dyDescent="0.45">
      <c r="C89" s="8"/>
      <c r="E89" s="9"/>
      <c r="F89" s="9"/>
      <c r="G89" s="9"/>
      <c r="H89" s="9"/>
      <c r="I89" s="9"/>
      <c r="J89" s="9"/>
      <c r="K89" s="9"/>
    </row>
    <row r="90" spans="1:11" x14ac:dyDescent="0.45">
      <c r="C90" s="8"/>
      <c r="E90" s="9"/>
      <c r="F90" s="9"/>
      <c r="G90" s="9"/>
      <c r="H90" s="9"/>
      <c r="I90" s="9"/>
      <c r="J90" s="9"/>
      <c r="K90" s="9"/>
    </row>
    <row r="91" spans="1:11" x14ac:dyDescent="0.45">
      <c r="A91" s="123"/>
      <c r="C91" s="124"/>
      <c r="D91" s="124"/>
      <c r="E91" s="123"/>
      <c r="F91" s="123"/>
    </row>
    <row r="92" spans="1:11" x14ac:dyDescent="0.45">
      <c r="C92" s="8"/>
      <c r="E92" s="9"/>
      <c r="F92" s="9"/>
      <c r="G92" s="9"/>
      <c r="H92" s="9"/>
      <c r="I92" s="9"/>
      <c r="J92" s="9"/>
      <c r="K92" s="9"/>
    </row>
    <row r="93" spans="1:11" x14ac:dyDescent="0.45">
      <c r="C93" s="8"/>
      <c r="E93" s="9"/>
      <c r="F93" s="9"/>
      <c r="G93" s="9"/>
      <c r="H93" s="9"/>
      <c r="I93" s="9"/>
      <c r="J93" s="9"/>
      <c r="K93" s="9"/>
    </row>
    <row r="94" spans="1:11" x14ac:dyDescent="0.45">
      <c r="C94" s="124"/>
      <c r="D94" s="124"/>
      <c r="E94" s="123"/>
      <c r="F94" s="123"/>
    </row>
    <row r="95" spans="1:11" x14ac:dyDescent="0.45">
      <c r="C95" s="8"/>
      <c r="E95" s="9"/>
      <c r="F95" s="9"/>
      <c r="G95" s="9"/>
      <c r="H95" s="9"/>
      <c r="I95" s="9"/>
      <c r="J95" s="9"/>
      <c r="K95" s="9"/>
    </row>
    <row r="96" spans="1:11" x14ac:dyDescent="0.45">
      <c r="C96" s="8"/>
      <c r="E96" s="9"/>
      <c r="F96" s="9"/>
      <c r="G96" s="9"/>
      <c r="H96" s="9"/>
      <c r="I96" s="9"/>
      <c r="J96" s="9"/>
      <c r="K96" s="9"/>
    </row>
    <row r="97" spans="3:11" x14ac:dyDescent="0.45">
      <c r="C97" s="124"/>
      <c r="D97" s="124"/>
      <c r="E97" s="123"/>
      <c r="F97" s="123"/>
    </row>
    <row r="98" spans="3:11" x14ac:dyDescent="0.45">
      <c r="C98" s="8"/>
      <c r="E98" s="9"/>
      <c r="F98" s="9"/>
      <c r="G98" s="9"/>
      <c r="H98" s="9"/>
      <c r="I98" s="9"/>
      <c r="J98" s="9"/>
      <c r="K98" s="9"/>
    </row>
    <row r="99" spans="3:11" x14ac:dyDescent="0.45">
      <c r="C99" s="8"/>
      <c r="E99" s="9"/>
      <c r="F99" s="9"/>
      <c r="G99" s="9"/>
      <c r="H99" s="9"/>
      <c r="I99" s="9"/>
      <c r="J99" s="9"/>
      <c r="K99" s="9"/>
    </row>
    <row r="100" spans="3:11" x14ac:dyDescent="0.45">
      <c r="C100" s="124"/>
      <c r="D100" s="124"/>
      <c r="E100" s="123"/>
      <c r="F100" s="123"/>
    </row>
    <row r="101" spans="3:11" x14ac:dyDescent="0.45">
      <c r="C101" s="8"/>
      <c r="E101" s="9"/>
      <c r="F101" s="9"/>
      <c r="G101" s="9"/>
      <c r="H101" s="9"/>
      <c r="I101" s="9"/>
      <c r="J101" s="9"/>
      <c r="K101" s="9"/>
    </row>
    <row r="102" spans="3:11" x14ac:dyDescent="0.45">
      <c r="C102" s="8"/>
      <c r="E102" s="9"/>
      <c r="F102" s="9"/>
      <c r="G102" s="9"/>
      <c r="H102" s="9"/>
      <c r="I102" s="9"/>
      <c r="J102" s="9"/>
      <c r="K102" s="9"/>
    </row>
    <row r="103" spans="3:11" x14ac:dyDescent="0.45">
      <c r="C103" s="8"/>
      <c r="E103" s="9"/>
      <c r="F103" s="9"/>
      <c r="G103" s="9"/>
      <c r="H103" s="9"/>
      <c r="I103" s="9"/>
      <c r="J103" s="9"/>
      <c r="K103" s="9"/>
    </row>
    <row r="104" spans="3:11" x14ac:dyDescent="0.45">
      <c r="C104" s="8"/>
      <c r="E104" s="9"/>
      <c r="F104" s="9"/>
      <c r="G104" s="9"/>
      <c r="H104" s="9"/>
      <c r="I104" s="9"/>
      <c r="J104" s="9"/>
      <c r="K104" s="9"/>
    </row>
    <row r="105" spans="3:11" x14ac:dyDescent="0.45">
      <c r="C105" s="8"/>
      <c r="E105" s="9"/>
      <c r="F105" s="9"/>
      <c r="G105" s="9"/>
      <c r="H105" s="9"/>
      <c r="I105" s="9"/>
      <c r="J105" s="9"/>
      <c r="K105" s="9"/>
    </row>
    <row r="106" spans="3:11" x14ac:dyDescent="0.45">
      <c r="C106" s="8"/>
      <c r="E106" s="9"/>
      <c r="F106" s="9"/>
      <c r="G106" s="9"/>
      <c r="H106" s="9"/>
      <c r="I106" s="9"/>
      <c r="J106" s="9"/>
      <c r="K106" s="9"/>
    </row>
    <row r="107" spans="3:11" x14ac:dyDescent="0.45">
      <c r="C107" s="8"/>
      <c r="E107" s="9"/>
      <c r="F107" s="9"/>
      <c r="G107" s="9"/>
      <c r="H107" s="9"/>
      <c r="I107" s="9"/>
      <c r="J107" s="9"/>
      <c r="K107" s="9"/>
    </row>
    <row r="108" spans="3:11" x14ac:dyDescent="0.45">
      <c r="C108" s="8"/>
      <c r="E108" s="9"/>
      <c r="F108" s="9"/>
      <c r="G108" s="9"/>
      <c r="H108" s="9"/>
      <c r="I108" s="9"/>
      <c r="J108" s="9"/>
      <c r="K108" s="9"/>
    </row>
    <row r="109" spans="3:11" x14ac:dyDescent="0.45">
      <c r="C109" s="8"/>
      <c r="E109" s="9"/>
      <c r="F109" s="9"/>
      <c r="G109" s="9"/>
      <c r="H109" s="9"/>
      <c r="I109" s="9"/>
      <c r="J109" s="9"/>
      <c r="K109" s="9"/>
    </row>
    <row r="110" spans="3:11" x14ac:dyDescent="0.45">
      <c r="C110" s="124"/>
      <c r="D110" s="124"/>
      <c r="E110" s="123"/>
      <c r="F110" s="123"/>
    </row>
    <row r="111" spans="3:11" x14ac:dyDescent="0.45">
      <c r="C111" s="8"/>
      <c r="E111" s="9"/>
      <c r="F111" s="9"/>
      <c r="G111" s="9"/>
      <c r="H111" s="9"/>
      <c r="I111" s="9"/>
      <c r="J111" s="9"/>
      <c r="K111" s="9"/>
    </row>
    <row r="112" spans="3:11" x14ac:dyDescent="0.45">
      <c r="C112" s="124"/>
      <c r="D112" s="124"/>
      <c r="E112" s="123"/>
      <c r="F112" s="123"/>
    </row>
    <row r="113" spans="3:12" x14ac:dyDescent="0.45">
      <c r="C113" s="8"/>
      <c r="E113" s="9"/>
      <c r="F113" s="9"/>
      <c r="G113" s="9"/>
      <c r="H113" s="9"/>
      <c r="I113" s="9"/>
      <c r="J113" s="9"/>
      <c r="K113" s="9"/>
    </row>
    <row r="114" spans="3:12" x14ac:dyDescent="0.45">
      <c r="C114" s="8"/>
      <c r="E114" s="9"/>
      <c r="F114" s="9"/>
      <c r="G114" s="9"/>
      <c r="H114" s="9"/>
      <c r="I114" s="9"/>
      <c r="J114" s="9"/>
      <c r="K114" s="9"/>
    </row>
    <row r="115" spans="3:12" x14ac:dyDescent="0.45">
      <c r="C115" s="8"/>
      <c r="E115" s="9"/>
      <c r="F115" s="9"/>
      <c r="G115" s="9"/>
      <c r="H115" s="9"/>
      <c r="I115" s="9"/>
      <c r="J115" s="9"/>
      <c r="K115" s="9"/>
    </row>
    <row r="116" spans="3:12" x14ac:dyDescent="0.45">
      <c r="C116" s="8"/>
      <c r="E116" s="9"/>
      <c r="F116" s="9"/>
      <c r="G116" s="9"/>
      <c r="H116" s="9"/>
      <c r="I116" s="9"/>
      <c r="J116" s="9"/>
      <c r="K116" s="9"/>
    </row>
    <row r="117" spans="3:12" x14ac:dyDescent="0.45">
      <c r="C117" s="8"/>
      <c r="E117" s="9"/>
      <c r="F117" s="9"/>
      <c r="G117" s="9"/>
      <c r="H117" s="9"/>
      <c r="I117" s="9"/>
      <c r="J117" s="9"/>
      <c r="K117" s="9"/>
    </row>
    <row r="118" spans="3:12" x14ac:dyDescent="0.45">
      <c r="C118" s="8"/>
      <c r="E118" s="9"/>
      <c r="F118" s="9"/>
      <c r="G118" s="9"/>
      <c r="H118" s="9"/>
      <c r="I118" s="9"/>
      <c r="J118" s="9"/>
      <c r="K118" s="9"/>
    </row>
    <row r="119" spans="3:12" x14ac:dyDescent="0.45">
      <c r="C119" s="124"/>
      <c r="D119" s="124"/>
      <c r="E119" s="123"/>
      <c r="F119" s="123"/>
    </row>
    <row r="120" spans="3:12" x14ac:dyDescent="0.45">
      <c r="C120" s="8"/>
      <c r="E120" s="9"/>
      <c r="F120" s="9"/>
      <c r="G120" s="9"/>
      <c r="H120" s="9"/>
      <c r="I120" s="9"/>
      <c r="J120" s="9"/>
      <c r="K120" s="9"/>
    </row>
    <row r="121" spans="3:12" x14ac:dyDescent="0.45">
      <c r="C121" s="8"/>
      <c r="E121" s="9"/>
      <c r="F121" s="9"/>
      <c r="G121" s="9"/>
      <c r="H121" s="9"/>
      <c r="I121" s="9"/>
      <c r="J121" s="9"/>
      <c r="K121" s="9"/>
    </row>
    <row r="122" spans="3:12" x14ac:dyDescent="0.45">
      <c r="C122" s="8"/>
      <c r="E122" s="9"/>
      <c r="F122" s="9"/>
      <c r="G122" s="9"/>
      <c r="H122" s="9"/>
      <c r="I122" s="9"/>
      <c r="J122" s="9"/>
      <c r="K122" s="9"/>
    </row>
    <row r="123" spans="3:12" x14ac:dyDescent="0.45">
      <c r="C123" s="8"/>
      <c r="E123" s="9"/>
      <c r="F123" s="9"/>
      <c r="G123" s="9"/>
      <c r="H123" s="9"/>
      <c r="I123" s="9"/>
      <c r="J123" s="9"/>
      <c r="K123" s="9"/>
    </row>
    <row r="124" spans="3:12" x14ac:dyDescent="0.45">
      <c r="C124" s="8"/>
      <c r="E124" s="9"/>
      <c r="F124" s="9"/>
      <c r="G124" s="9"/>
      <c r="H124" s="9"/>
      <c r="I124" s="9"/>
      <c r="J124" s="9"/>
      <c r="K124" s="9"/>
    </row>
    <row r="125" spans="3:12" x14ac:dyDescent="0.45">
      <c r="C125" s="124"/>
      <c r="D125" s="124"/>
      <c r="E125" s="123"/>
      <c r="F125" s="123"/>
      <c r="L125" s="7" t="s">
        <v>792</v>
      </c>
    </row>
    <row r="126" spans="3:12" x14ac:dyDescent="0.45">
      <c r="C126" s="8"/>
      <c r="E126" s="9"/>
      <c r="F126" s="9"/>
      <c r="G126" s="9"/>
      <c r="H126" s="9"/>
      <c r="I126" s="9"/>
      <c r="J126" s="9"/>
      <c r="K126" s="9"/>
    </row>
    <row r="127" spans="3:12" x14ac:dyDescent="0.45">
      <c r="C127" s="124"/>
      <c r="D127" s="124"/>
      <c r="E127" s="123"/>
      <c r="F127" s="123"/>
    </row>
    <row r="128" spans="3:12" x14ac:dyDescent="0.45">
      <c r="C128" s="124"/>
      <c r="D128" s="124"/>
      <c r="E128" s="123"/>
      <c r="F128" s="123"/>
    </row>
    <row r="129" spans="3:11" x14ac:dyDescent="0.45">
      <c r="C129" s="8"/>
      <c r="E129" s="9"/>
      <c r="F129" s="9"/>
      <c r="G129" s="9"/>
      <c r="H129" s="9"/>
      <c r="I129" s="9"/>
      <c r="J129" s="9"/>
      <c r="K129" s="9"/>
    </row>
    <row r="130" spans="3:11" x14ac:dyDescent="0.45">
      <c r="C130" s="8"/>
      <c r="E130" s="9"/>
      <c r="F130" s="9"/>
      <c r="G130" s="9"/>
      <c r="H130" s="9"/>
      <c r="I130" s="9"/>
      <c r="J130" s="9"/>
      <c r="K130" s="9"/>
    </row>
    <row r="131" spans="3:11" x14ac:dyDescent="0.45">
      <c r="C131" s="8"/>
      <c r="E131" s="9"/>
      <c r="F131" s="9"/>
      <c r="G131" s="9"/>
      <c r="H131" s="9"/>
      <c r="I131" s="9"/>
      <c r="J131" s="9"/>
      <c r="K131" s="9"/>
    </row>
    <row r="132" spans="3:11" x14ac:dyDescent="0.45">
      <c r="C132" s="8"/>
      <c r="E132" s="9"/>
      <c r="F132" s="9"/>
      <c r="G132" s="9"/>
      <c r="H132" s="9"/>
      <c r="I132" s="9"/>
      <c r="J132" s="9"/>
      <c r="K132" s="9"/>
    </row>
    <row r="133" spans="3:11" x14ac:dyDescent="0.45">
      <c r="C133" s="8"/>
      <c r="E133" s="9"/>
      <c r="F133" s="9"/>
      <c r="G133" s="9"/>
      <c r="H133" s="9"/>
      <c r="I133" s="9"/>
      <c r="J133" s="9"/>
      <c r="K133" s="9"/>
    </row>
    <row r="134" spans="3:11" x14ac:dyDescent="0.45">
      <c r="C134" s="124"/>
      <c r="D134" s="124"/>
      <c r="E134" s="123"/>
      <c r="F134" s="123"/>
    </row>
    <row r="135" spans="3:11" x14ac:dyDescent="0.45">
      <c r="C135" s="8"/>
      <c r="E135" s="9"/>
      <c r="F135" s="9"/>
      <c r="G135" s="9"/>
      <c r="H135" s="9"/>
      <c r="I135" s="9"/>
      <c r="J135" s="9"/>
      <c r="K135" s="9"/>
    </row>
    <row r="136" spans="3:11" x14ac:dyDescent="0.45">
      <c r="C136" s="8"/>
      <c r="E136" s="9"/>
      <c r="F136" s="9"/>
      <c r="G136" s="9"/>
      <c r="H136" s="9"/>
      <c r="I136" s="9"/>
      <c r="J136" s="9"/>
      <c r="K136" s="9"/>
    </row>
    <row r="137" spans="3:11" x14ac:dyDescent="0.45">
      <c r="C137" s="124"/>
      <c r="D137" s="124"/>
      <c r="E137" s="123"/>
      <c r="F137" s="123"/>
    </row>
    <row r="138" spans="3:11" x14ac:dyDescent="0.45">
      <c r="C138" s="8"/>
      <c r="E138" s="9"/>
      <c r="F138" s="9"/>
      <c r="G138" s="9"/>
      <c r="H138" s="9"/>
      <c r="I138" s="9"/>
      <c r="J138" s="9"/>
      <c r="K138" s="9"/>
    </row>
    <row r="139" spans="3:11" x14ac:dyDescent="0.45">
      <c r="C139" s="124"/>
      <c r="D139" s="124"/>
      <c r="E139" s="123"/>
      <c r="F139" s="123"/>
    </row>
    <row r="140" spans="3:11" x14ac:dyDescent="0.45">
      <c r="C140" s="8"/>
      <c r="E140" s="9"/>
      <c r="F140" s="9"/>
      <c r="G140" s="9"/>
      <c r="H140" s="9"/>
      <c r="I140" s="9"/>
      <c r="J140" s="9"/>
      <c r="K140" s="9"/>
    </row>
    <row r="141" spans="3:11" x14ac:dyDescent="0.45">
      <c r="C141" s="8"/>
      <c r="E141" s="9"/>
      <c r="F141" s="9"/>
      <c r="G141" s="9"/>
      <c r="H141" s="9"/>
      <c r="I141" s="9"/>
      <c r="J141" s="9"/>
      <c r="K141" s="9"/>
    </row>
    <row r="142" spans="3:11" x14ac:dyDescent="0.45">
      <c r="C142" s="8"/>
      <c r="E142" s="9"/>
      <c r="F142" s="9"/>
      <c r="G142" s="9"/>
      <c r="H142" s="9"/>
      <c r="I142" s="9"/>
      <c r="J142" s="9"/>
      <c r="K142" s="9"/>
    </row>
    <row r="143" spans="3:11" x14ac:dyDescent="0.45">
      <c r="C143" s="8"/>
      <c r="E143" s="9"/>
      <c r="F143" s="9"/>
      <c r="G143" s="9"/>
      <c r="H143" s="9"/>
      <c r="I143" s="9"/>
      <c r="J143" s="9"/>
      <c r="K143" s="9"/>
    </row>
    <row r="144" spans="3:11" x14ac:dyDescent="0.45">
      <c r="C144" s="8"/>
      <c r="E144" s="9"/>
      <c r="F144" s="9"/>
      <c r="G144" s="9"/>
      <c r="H144" s="9"/>
      <c r="I144" s="9"/>
      <c r="J144" s="9"/>
      <c r="K144" s="9"/>
    </row>
    <row r="145" spans="3:11" x14ac:dyDescent="0.45">
      <c r="C145" s="8"/>
      <c r="E145" s="9"/>
      <c r="F145" s="9"/>
      <c r="G145" s="9"/>
      <c r="H145" s="9"/>
      <c r="I145" s="9"/>
      <c r="J145" s="9"/>
      <c r="K145" s="9"/>
    </row>
    <row r="146" spans="3:11" x14ac:dyDescent="0.45">
      <c r="C146" s="8"/>
      <c r="E146" s="9"/>
      <c r="F146" s="9"/>
      <c r="G146" s="9"/>
      <c r="H146" s="9"/>
      <c r="I146" s="9"/>
      <c r="J146" s="9"/>
      <c r="K146" s="9"/>
    </row>
    <row r="147" spans="3:11" x14ac:dyDescent="0.45">
      <c r="C147" s="8"/>
      <c r="E147" s="9"/>
      <c r="F147" s="9"/>
      <c r="G147" s="9"/>
      <c r="H147" s="9"/>
      <c r="I147" s="9"/>
      <c r="J147" s="9"/>
      <c r="K147" s="9"/>
    </row>
    <row r="148" spans="3:11" x14ac:dyDescent="0.45">
      <c r="C148" s="8"/>
      <c r="E148" s="9"/>
      <c r="F148" s="9"/>
      <c r="G148" s="9"/>
      <c r="H148" s="9"/>
      <c r="I148" s="9"/>
      <c r="J148" s="9"/>
      <c r="K148" s="9"/>
    </row>
    <row r="149" spans="3:11" x14ac:dyDescent="0.45">
      <c r="C149" s="8"/>
      <c r="E149" s="9"/>
      <c r="F149" s="9"/>
      <c r="G149" s="9"/>
      <c r="H149" s="9"/>
      <c r="I149" s="9"/>
      <c r="J149" s="9"/>
      <c r="K149" s="9"/>
    </row>
    <row r="150" spans="3:11" x14ac:dyDescent="0.45">
      <c r="C150" s="124"/>
      <c r="D150" s="124"/>
      <c r="E150" s="123"/>
      <c r="F150" s="123"/>
    </row>
    <row r="151" spans="3:11" x14ac:dyDescent="0.45">
      <c r="C151" s="8"/>
      <c r="E151" s="9"/>
      <c r="F151" s="9"/>
      <c r="G151" s="9"/>
      <c r="H151" s="9"/>
      <c r="I151" s="9"/>
      <c r="J151" s="9"/>
      <c r="K151" s="9"/>
    </row>
    <row r="152" spans="3:11" x14ac:dyDescent="0.45">
      <c r="C152" s="124"/>
      <c r="D152" s="124"/>
      <c r="E152" s="123"/>
      <c r="F152" s="123"/>
    </row>
    <row r="153" spans="3:11" x14ac:dyDescent="0.45">
      <c r="C153" s="124"/>
      <c r="D153" s="124"/>
      <c r="E153" s="123"/>
      <c r="F153" s="123"/>
    </row>
    <row r="154" spans="3:11" x14ac:dyDescent="0.45">
      <c r="C154" s="124"/>
      <c r="D154" s="124"/>
      <c r="E154" s="123"/>
      <c r="F154" s="123"/>
    </row>
    <row r="155" spans="3:11" x14ac:dyDescent="0.45">
      <c r="C155" s="8"/>
      <c r="E155" s="9"/>
      <c r="F155" s="9"/>
      <c r="G155" s="9"/>
      <c r="H155" s="9"/>
      <c r="I155" s="9"/>
      <c r="J155" s="9"/>
      <c r="K155" s="9"/>
    </row>
    <row r="156" spans="3:11" x14ac:dyDescent="0.45">
      <c r="C156" s="8"/>
      <c r="E156" s="9"/>
      <c r="F156" s="9"/>
      <c r="G156" s="9"/>
      <c r="H156" s="9"/>
      <c r="I156" s="9"/>
      <c r="J156" s="9"/>
      <c r="K156" s="9"/>
    </row>
    <row r="157" spans="3:11" x14ac:dyDescent="0.45">
      <c r="C157" s="124"/>
      <c r="D157" s="124"/>
      <c r="E157" s="123"/>
      <c r="F157" s="123"/>
    </row>
    <row r="158" spans="3:11" x14ac:dyDescent="0.45">
      <c r="C158" s="124"/>
      <c r="D158" s="124"/>
      <c r="E158" s="123"/>
      <c r="F158" s="123"/>
    </row>
    <row r="159" spans="3:11" x14ac:dyDescent="0.45">
      <c r="C159" s="8"/>
      <c r="E159" s="9"/>
      <c r="F159" s="9"/>
      <c r="G159" s="9"/>
      <c r="H159" s="9"/>
      <c r="I159" s="9"/>
      <c r="J159" s="9"/>
      <c r="K159" s="9"/>
    </row>
    <row r="160" spans="3:11" x14ac:dyDescent="0.45">
      <c r="C160" s="8"/>
      <c r="E160" s="9"/>
      <c r="F160" s="9"/>
      <c r="G160" s="9"/>
      <c r="H160" s="9"/>
      <c r="I160" s="9"/>
      <c r="J160" s="9"/>
      <c r="K160" s="9"/>
    </row>
    <row r="161" spans="3:11" x14ac:dyDescent="0.45">
      <c r="C161" s="8"/>
      <c r="E161" s="9"/>
      <c r="F161" s="9"/>
      <c r="G161" s="9"/>
      <c r="H161" s="9"/>
      <c r="I161" s="9"/>
      <c r="J161" s="9"/>
      <c r="K161" s="9"/>
    </row>
    <row r="162" spans="3:11" x14ac:dyDescent="0.45">
      <c r="C162" s="8"/>
      <c r="E162" s="9"/>
      <c r="F162" s="9"/>
      <c r="G162" s="9"/>
      <c r="H162" s="9"/>
      <c r="I162" s="9"/>
      <c r="J162" s="9"/>
      <c r="K162" s="9"/>
    </row>
    <row r="163" spans="3:11" x14ac:dyDescent="0.45">
      <c r="C163" s="8"/>
      <c r="E163" s="9"/>
      <c r="F163" s="9"/>
      <c r="G163" s="9"/>
      <c r="H163" s="9"/>
      <c r="I163" s="9"/>
      <c r="J163" s="9"/>
      <c r="K163" s="9"/>
    </row>
    <row r="164" spans="3:11" x14ac:dyDescent="0.45">
      <c r="C164" s="8"/>
      <c r="E164" s="9"/>
      <c r="F164" s="9"/>
      <c r="G164" s="9"/>
      <c r="H164" s="9"/>
      <c r="I164" s="9"/>
      <c r="J164" s="9"/>
      <c r="K164" s="9"/>
    </row>
    <row r="165" spans="3:11" x14ac:dyDescent="0.45">
      <c r="C165" s="8"/>
      <c r="E165" s="9"/>
      <c r="F165" s="9"/>
      <c r="G165" s="9"/>
      <c r="H165" s="9"/>
      <c r="I165" s="9"/>
      <c r="J165" s="9"/>
      <c r="K165" s="9"/>
    </row>
    <row r="166" spans="3:11" x14ac:dyDescent="0.45">
      <c r="C166" s="8"/>
      <c r="E166" s="9"/>
      <c r="F166" s="9"/>
      <c r="G166" s="9"/>
      <c r="H166" s="9"/>
      <c r="I166" s="9"/>
      <c r="J166" s="9"/>
      <c r="K166" s="9"/>
    </row>
    <row r="167" spans="3:11" x14ac:dyDescent="0.45">
      <c r="C167" s="8"/>
      <c r="E167" s="9"/>
      <c r="F167" s="9"/>
      <c r="G167" s="9"/>
      <c r="H167" s="9"/>
      <c r="I167" s="9"/>
      <c r="J167" s="9"/>
      <c r="K167" s="9"/>
    </row>
    <row r="168" spans="3:11" x14ac:dyDescent="0.45">
      <c r="C168" s="8"/>
      <c r="E168" s="9"/>
      <c r="F168" s="9"/>
      <c r="G168" s="9"/>
      <c r="H168" s="9"/>
      <c r="I168" s="9"/>
      <c r="J168" s="9"/>
      <c r="K168" s="9"/>
    </row>
    <row r="169" spans="3:11" x14ac:dyDescent="0.45">
      <c r="C169" s="124"/>
      <c r="D169" s="124"/>
      <c r="E169" s="123"/>
      <c r="F169" s="123"/>
    </row>
    <row r="170" spans="3:11" x14ac:dyDescent="0.45">
      <c r="C170" s="8"/>
      <c r="E170" s="9"/>
      <c r="F170" s="9"/>
      <c r="G170" s="9"/>
      <c r="H170" s="9"/>
      <c r="I170" s="9"/>
      <c r="J170" s="9"/>
      <c r="K170" s="9"/>
    </row>
    <row r="171" spans="3:11" x14ac:dyDescent="0.45">
      <c r="C171" s="8"/>
      <c r="E171" s="9"/>
      <c r="F171" s="9"/>
      <c r="G171" s="9"/>
      <c r="H171" s="9"/>
      <c r="I171" s="9"/>
      <c r="J171" s="9"/>
      <c r="K171" s="9"/>
    </row>
    <row r="172" spans="3:11" x14ac:dyDescent="0.45">
      <c r="C172" s="8"/>
      <c r="E172" s="9"/>
      <c r="F172" s="9"/>
      <c r="G172" s="9"/>
      <c r="H172" s="9"/>
      <c r="I172" s="9"/>
      <c r="J172" s="9"/>
      <c r="K172" s="9"/>
    </row>
    <row r="173" spans="3:11" x14ac:dyDescent="0.45">
      <c r="C173" s="8"/>
      <c r="E173" s="9"/>
      <c r="F173" s="9"/>
      <c r="G173" s="9"/>
      <c r="H173" s="9"/>
      <c r="I173" s="9"/>
      <c r="J173" s="9"/>
      <c r="K173" s="9"/>
    </row>
    <row r="174" spans="3:11" x14ac:dyDescent="0.45">
      <c r="C174" s="8"/>
      <c r="E174" s="9"/>
      <c r="F174" s="9"/>
      <c r="G174" s="9"/>
      <c r="H174" s="9"/>
      <c r="I174" s="9"/>
      <c r="J174" s="9"/>
      <c r="K174" s="9"/>
    </row>
    <row r="175" spans="3:11" x14ac:dyDescent="0.45">
      <c r="C175" s="124"/>
      <c r="D175" s="124"/>
      <c r="E175" s="123"/>
      <c r="F175" s="123"/>
    </row>
    <row r="176" spans="3:11" x14ac:dyDescent="0.45">
      <c r="C176" s="124"/>
      <c r="D176" s="124"/>
      <c r="E176" s="123"/>
      <c r="F176" s="123"/>
    </row>
    <row r="177" spans="3:11" x14ac:dyDescent="0.45">
      <c r="C177" s="8"/>
      <c r="E177" s="9"/>
      <c r="F177" s="9"/>
      <c r="G177" s="9"/>
      <c r="H177" s="9"/>
      <c r="I177" s="9"/>
      <c r="J177" s="9"/>
      <c r="K177" s="9"/>
    </row>
    <row r="178" spans="3:11" x14ac:dyDescent="0.45">
      <c r="C178" s="8"/>
      <c r="E178" s="9"/>
      <c r="F178" s="9"/>
      <c r="G178" s="9"/>
      <c r="H178" s="9"/>
      <c r="I178" s="9"/>
      <c r="J178" s="9"/>
      <c r="K178" s="9"/>
    </row>
    <row r="179" spans="3:11" x14ac:dyDescent="0.45">
      <c r="C179" s="8"/>
      <c r="E179" s="9"/>
      <c r="F179" s="9"/>
      <c r="G179" s="9"/>
      <c r="H179" s="9"/>
      <c r="I179" s="9"/>
      <c r="J179" s="9"/>
      <c r="K179" s="9"/>
    </row>
    <row r="180" spans="3:11" x14ac:dyDescent="0.45">
      <c r="C180" s="8"/>
      <c r="E180" s="9"/>
      <c r="F180" s="9"/>
      <c r="G180" s="9"/>
      <c r="H180" s="9"/>
      <c r="I180" s="9"/>
      <c r="J180" s="9"/>
      <c r="K180" s="9"/>
    </row>
    <row r="181" spans="3:11" x14ac:dyDescent="0.45">
      <c r="C181" s="8"/>
      <c r="E181" s="9"/>
      <c r="F181" s="9"/>
      <c r="G181" s="9"/>
      <c r="H181" s="9"/>
      <c r="I181" s="9"/>
      <c r="J181" s="9"/>
      <c r="K181" s="9"/>
    </row>
    <row r="182" spans="3:11" x14ac:dyDescent="0.45">
      <c r="C182" s="8"/>
      <c r="E182" s="9"/>
      <c r="F182" s="9"/>
      <c r="G182" s="9"/>
      <c r="H182" s="9"/>
      <c r="I182" s="9"/>
      <c r="J182" s="9"/>
      <c r="K182" s="9"/>
    </row>
    <row r="183" spans="3:11" x14ac:dyDescent="0.45">
      <c r="C183" s="8"/>
      <c r="E183" s="9"/>
      <c r="F183" s="9"/>
      <c r="G183" s="9"/>
      <c r="H183" s="9"/>
      <c r="I183" s="9"/>
      <c r="J183" s="9"/>
      <c r="K183" s="9"/>
    </row>
    <row r="184" spans="3:11" x14ac:dyDescent="0.45">
      <c r="C184" s="8"/>
      <c r="E184" s="9"/>
      <c r="F184" s="9"/>
      <c r="G184" s="9"/>
      <c r="H184" s="9"/>
      <c r="I184" s="9"/>
      <c r="J184" s="9"/>
      <c r="K184" s="9"/>
    </row>
    <row r="185" spans="3:11" x14ac:dyDescent="0.45">
      <c r="C185" s="8"/>
      <c r="E185" s="9"/>
      <c r="F185" s="9"/>
      <c r="G185" s="9"/>
      <c r="H185" s="9"/>
      <c r="I185" s="9"/>
      <c r="J185" s="9"/>
      <c r="K185" s="9"/>
    </row>
    <row r="186" spans="3:11" x14ac:dyDescent="0.45">
      <c r="C186" s="8"/>
      <c r="E186" s="9"/>
      <c r="F186" s="9"/>
      <c r="G186" s="9"/>
      <c r="H186" s="9"/>
      <c r="I186" s="9"/>
      <c r="J186" s="9"/>
      <c r="K186" s="9"/>
    </row>
    <row r="187" spans="3:11" x14ac:dyDescent="0.45">
      <c r="C187" s="124"/>
      <c r="D187" s="124"/>
      <c r="E187" s="123"/>
      <c r="F187" s="123"/>
    </row>
    <row r="188" spans="3:11" x14ac:dyDescent="0.45">
      <c r="C188" s="8"/>
      <c r="E188" s="9"/>
      <c r="F188" s="9"/>
      <c r="G188" s="9"/>
      <c r="H188" s="9"/>
      <c r="I188" s="9"/>
      <c r="J188" s="9"/>
      <c r="K188" s="9"/>
    </row>
    <row r="189" spans="3:11" x14ac:dyDescent="0.45">
      <c r="C189" s="8"/>
      <c r="E189" s="9"/>
      <c r="F189" s="9"/>
      <c r="G189" s="9"/>
      <c r="H189" s="9"/>
      <c r="I189" s="9"/>
      <c r="J189" s="9"/>
      <c r="K189" s="9"/>
    </row>
    <row r="190" spans="3:11" x14ac:dyDescent="0.45">
      <c r="C190" s="124"/>
      <c r="D190" s="124"/>
      <c r="E190" s="123"/>
      <c r="F190" s="123"/>
    </row>
    <row r="191" spans="3:11" x14ac:dyDescent="0.45">
      <c r="C191" s="8"/>
      <c r="E191" s="9"/>
      <c r="F191" s="9"/>
      <c r="G191" s="9"/>
      <c r="H191" s="9"/>
      <c r="I191" s="9"/>
      <c r="J191" s="9"/>
      <c r="K191" s="9"/>
    </row>
    <row r="192" spans="3:11" x14ac:dyDescent="0.45">
      <c r="C192" s="8"/>
      <c r="E192" s="9"/>
      <c r="F192" s="9"/>
      <c r="G192" s="9"/>
      <c r="H192" s="9"/>
      <c r="I192" s="9"/>
      <c r="J192" s="9"/>
      <c r="K192" s="9"/>
    </row>
    <row r="193" spans="3:11" x14ac:dyDescent="0.45">
      <c r="C193" s="124"/>
      <c r="D193" s="124"/>
      <c r="E193" s="123"/>
      <c r="F193" s="123"/>
    </row>
    <row r="194" spans="3:11" x14ac:dyDescent="0.45">
      <c r="C194" s="124"/>
      <c r="D194" s="124"/>
      <c r="E194" s="123"/>
      <c r="F194" s="123"/>
    </row>
    <row r="195" spans="3:11" x14ac:dyDescent="0.45">
      <c r="C195" s="8"/>
      <c r="E195" s="9"/>
      <c r="F195" s="9"/>
      <c r="G195" s="9"/>
      <c r="H195" s="9"/>
      <c r="I195" s="9"/>
      <c r="J195" s="9"/>
      <c r="K195" s="9"/>
    </row>
    <row r="196" spans="3:11" x14ac:dyDescent="0.45">
      <c r="C196" s="8"/>
      <c r="E196" s="9"/>
      <c r="F196" s="9"/>
      <c r="G196" s="9"/>
      <c r="H196" s="9"/>
      <c r="I196" s="9"/>
      <c r="J196" s="9"/>
      <c r="K196" s="9"/>
    </row>
    <row r="197" spans="3:11" x14ac:dyDescent="0.45">
      <c r="C197" s="8"/>
      <c r="E197" s="9"/>
      <c r="F197" s="9"/>
      <c r="G197" s="9"/>
      <c r="H197" s="9"/>
      <c r="I197" s="9"/>
      <c r="J197" s="9"/>
      <c r="K197" s="9"/>
    </row>
    <row r="198" spans="3:11" x14ac:dyDescent="0.45">
      <c r="C198" s="8"/>
      <c r="E198" s="9"/>
      <c r="F198" s="9"/>
      <c r="G198" s="9"/>
      <c r="H198" s="9"/>
      <c r="I198" s="9"/>
      <c r="J198" s="9"/>
      <c r="K198" s="9"/>
    </row>
    <row r="199" spans="3:11" x14ac:dyDescent="0.45">
      <c r="C199" s="8"/>
      <c r="E199" s="9"/>
      <c r="F199" s="9"/>
      <c r="G199" s="9"/>
      <c r="H199" s="9"/>
      <c r="I199" s="9"/>
      <c r="J199" s="9"/>
      <c r="K199" s="9"/>
    </row>
    <row r="200" spans="3:11" x14ac:dyDescent="0.45">
      <c r="C200" s="8"/>
      <c r="E200" s="9"/>
      <c r="F200" s="9"/>
      <c r="G200" s="9"/>
      <c r="H200" s="9"/>
      <c r="I200" s="9"/>
      <c r="J200" s="9"/>
      <c r="K200" s="9"/>
    </row>
    <row r="201" spans="3:11" x14ac:dyDescent="0.45">
      <c r="C201" s="8"/>
      <c r="E201" s="9"/>
      <c r="F201" s="9"/>
      <c r="G201" s="9"/>
      <c r="H201" s="9"/>
      <c r="I201" s="9"/>
      <c r="J201" s="9"/>
      <c r="K201" s="9"/>
    </row>
    <row r="202" spans="3:11" x14ac:dyDescent="0.45">
      <c r="C202" s="124"/>
      <c r="D202" s="124"/>
      <c r="E202" s="123"/>
      <c r="F202" s="123"/>
    </row>
    <row r="203" spans="3:11" x14ac:dyDescent="0.45">
      <c r="C203" s="124"/>
      <c r="D203" s="124"/>
      <c r="E203" s="123"/>
      <c r="F203" s="123"/>
    </row>
    <row r="204" spans="3:11" x14ac:dyDescent="0.45">
      <c r="C204" s="8"/>
      <c r="E204" s="9"/>
      <c r="F204" s="9"/>
      <c r="G204" s="9"/>
      <c r="H204" s="9"/>
      <c r="I204" s="9"/>
      <c r="J204" s="9"/>
      <c r="K204" s="9"/>
    </row>
    <row r="205" spans="3:11" x14ac:dyDescent="0.45">
      <c r="C205" s="124"/>
      <c r="D205" s="124"/>
      <c r="E205" s="123"/>
      <c r="F205" s="123"/>
    </row>
    <row r="206" spans="3:11" x14ac:dyDescent="0.45">
      <c r="C206" s="8"/>
      <c r="E206" s="9"/>
      <c r="F206" s="9"/>
      <c r="G206" s="9"/>
      <c r="H206" s="9"/>
      <c r="I206" s="9"/>
      <c r="J206" s="9"/>
      <c r="K206" s="9"/>
    </row>
    <row r="207" spans="3:11" x14ac:dyDescent="0.45">
      <c r="C207" s="124"/>
      <c r="D207" s="124"/>
      <c r="E207" s="123"/>
      <c r="F207" s="123"/>
    </row>
    <row r="208" spans="3:11" x14ac:dyDescent="0.45">
      <c r="C208" s="8"/>
      <c r="E208" s="9"/>
      <c r="F208" s="9"/>
      <c r="G208" s="9"/>
      <c r="H208" s="9"/>
      <c r="I208" s="9"/>
      <c r="J208" s="9"/>
      <c r="K208" s="9"/>
    </row>
    <row r="209" spans="3:11" x14ac:dyDescent="0.45">
      <c r="C209" s="8"/>
      <c r="E209" s="9"/>
      <c r="F209" s="9"/>
      <c r="G209" s="9"/>
      <c r="H209" s="9"/>
      <c r="I209" s="9"/>
      <c r="J209" s="9"/>
      <c r="K209" s="9"/>
    </row>
    <row r="210" spans="3:11" x14ac:dyDescent="0.45">
      <c r="C210" s="124"/>
      <c r="D210" s="124"/>
      <c r="E210" s="123"/>
      <c r="F210" s="123"/>
    </row>
    <row r="211" spans="3:11" x14ac:dyDescent="0.45">
      <c r="C211" s="8"/>
      <c r="E211" s="9"/>
      <c r="F211" s="9"/>
      <c r="G211" s="9"/>
      <c r="H211" s="9"/>
      <c r="I211" s="9"/>
      <c r="J211" s="9"/>
      <c r="K211" s="9"/>
    </row>
    <row r="212" spans="3:11" x14ac:dyDescent="0.45">
      <c r="C212" s="8"/>
      <c r="E212" s="9"/>
      <c r="F212" s="9"/>
      <c r="G212" s="9"/>
      <c r="H212" s="9"/>
      <c r="I212" s="9"/>
      <c r="J212" s="9"/>
      <c r="K212" s="9"/>
    </row>
    <row r="213" spans="3:11" x14ac:dyDescent="0.45">
      <c r="C213" s="8"/>
      <c r="E213" s="9"/>
      <c r="F213" s="9"/>
      <c r="G213" s="9"/>
      <c r="H213" s="9"/>
      <c r="I213" s="9"/>
      <c r="J213" s="9"/>
      <c r="K213" s="9"/>
    </row>
    <row r="214" spans="3:11" x14ac:dyDescent="0.45">
      <c r="C214" s="124"/>
      <c r="D214" s="124"/>
      <c r="E214" s="123"/>
      <c r="F214" s="123"/>
    </row>
    <row r="215" spans="3:11" x14ac:dyDescent="0.45">
      <c r="C215" s="8"/>
      <c r="E215" s="9"/>
      <c r="F215" s="9"/>
      <c r="G215" s="9"/>
      <c r="H215" s="9"/>
      <c r="I215" s="9"/>
      <c r="J215" s="9"/>
      <c r="K215" s="9"/>
    </row>
    <row r="216" spans="3:11" x14ac:dyDescent="0.45">
      <c r="C216" s="8"/>
      <c r="E216" s="9"/>
      <c r="F216" s="9"/>
      <c r="G216" s="9"/>
      <c r="H216" s="9"/>
      <c r="I216" s="9"/>
      <c r="J216" s="9"/>
      <c r="K216" s="9"/>
    </row>
    <row r="217" spans="3:11" x14ac:dyDescent="0.45">
      <c r="C217" s="8"/>
      <c r="E217" s="9"/>
      <c r="F217" s="9"/>
      <c r="G217" s="9"/>
      <c r="H217" s="9"/>
      <c r="I217" s="9"/>
      <c r="J217" s="9"/>
      <c r="K217" s="9"/>
    </row>
    <row r="218" spans="3:11" x14ac:dyDescent="0.45">
      <c r="C218" s="8"/>
      <c r="E218" s="9"/>
      <c r="F218" s="9"/>
      <c r="G218" s="9"/>
      <c r="H218" s="9"/>
      <c r="I218" s="9"/>
      <c r="J218" s="9"/>
      <c r="K218" s="9"/>
    </row>
    <row r="219" spans="3:11" x14ac:dyDescent="0.45">
      <c r="C219" s="8"/>
      <c r="E219" s="9"/>
      <c r="F219" s="9"/>
      <c r="G219" s="9"/>
      <c r="H219" s="9"/>
      <c r="I219" s="9"/>
      <c r="J219" s="9"/>
      <c r="K219" s="9"/>
    </row>
    <row r="220" spans="3:11" x14ac:dyDescent="0.45">
      <c r="C220" s="8"/>
      <c r="E220" s="9"/>
      <c r="F220" s="9"/>
      <c r="G220" s="9"/>
      <c r="H220" s="9"/>
      <c r="I220" s="9"/>
      <c r="J220" s="9"/>
      <c r="K220" s="9"/>
    </row>
    <row r="221" spans="3:11" x14ac:dyDescent="0.45">
      <c r="C221" s="8"/>
      <c r="E221" s="9"/>
      <c r="F221" s="9"/>
      <c r="G221" s="9"/>
      <c r="H221" s="9"/>
      <c r="I221" s="9"/>
      <c r="J221" s="9"/>
      <c r="K221" s="9"/>
    </row>
    <row r="222" spans="3:11" x14ac:dyDescent="0.45">
      <c r="C222" s="124"/>
      <c r="D222" s="124"/>
      <c r="E222" s="123"/>
      <c r="F222" s="123"/>
    </row>
    <row r="223" spans="3:11" x14ac:dyDescent="0.45">
      <c r="C223" s="8"/>
      <c r="E223" s="9"/>
      <c r="F223" s="9"/>
      <c r="G223" s="9"/>
      <c r="H223" s="9"/>
      <c r="I223" s="9"/>
      <c r="J223" s="9"/>
      <c r="K223" s="9"/>
    </row>
    <row r="224" spans="3:11" x14ac:dyDescent="0.45">
      <c r="C224" s="8"/>
      <c r="E224" s="9"/>
      <c r="F224" s="9"/>
      <c r="G224" s="9"/>
      <c r="H224" s="9"/>
      <c r="I224" s="9"/>
      <c r="J224" s="9"/>
      <c r="K224" s="9"/>
    </row>
    <row r="225" spans="3:11" x14ac:dyDescent="0.45">
      <c r="C225" s="8"/>
      <c r="E225" s="9"/>
      <c r="F225" s="9"/>
      <c r="G225" s="9"/>
      <c r="H225" s="9"/>
      <c r="I225" s="9"/>
      <c r="J225" s="9"/>
      <c r="K225" s="9"/>
    </row>
    <row r="226" spans="3:11" x14ac:dyDescent="0.45">
      <c r="C226" s="8"/>
      <c r="E226" s="9"/>
      <c r="F226" s="9"/>
      <c r="G226" s="9"/>
      <c r="H226" s="9"/>
      <c r="I226" s="9"/>
      <c r="J226" s="9"/>
      <c r="K226" s="9"/>
    </row>
    <row r="227" spans="3:11" x14ac:dyDescent="0.45">
      <c r="C227" s="8"/>
      <c r="E227" s="9"/>
      <c r="F227" s="9"/>
      <c r="G227" s="9"/>
      <c r="H227" s="9"/>
      <c r="I227" s="9"/>
      <c r="J227" s="9"/>
      <c r="K227" s="9"/>
    </row>
    <row r="228" spans="3:11" x14ac:dyDescent="0.45">
      <c r="C228" s="8"/>
      <c r="E228" s="9"/>
      <c r="F228" s="9"/>
      <c r="G228" s="9"/>
      <c r="H228" s="9"/>
      <c r="I228" s="9"/>
      <c r="J228" s="9"/>
      <c r="K228" s="9"/>
    </row>
    <row r="229" spans="3:11" x14ac:dyDescent="0.45">
      <c r="C229" s="8"/>
      <c r="E229" s="9"/>
      <c r="F229" s="9"/>
      <c r="G229" s="9"/>
      <c r="H229" s="9"/>
      <c r="I229" s="9"/>
      <c r="J229" s="9"/>
      <c r="K229" s="9"/>
    </row>
    <row r="230" spans="3:11" x14ac:dyDescent="0.45">
      <c r="C230" s="8"/>
      <c r="E230" s="9"/>
      <c r="F230" s="9"/>
      <c r="G230" s="9"/>
      <c r="H230" s="9"/>
      <c r="I230" s="9"/>
      <c r="J230" s="9"/>
      <c r="K230" s="9"/>
    </row>
    <row r="231" spans="3:11" x14ac:dyDescent="0.45">
      <c r="C231" s="124"/>
      <c r="D231" s="124"/>
      <c r="E231" s="123"/>
      <c r="F231" s="123"/>
    </row>
    <row r="232" spans="3:11" x14ac:dyDescent="0.45">
      <c r="C232" s="8"/>
      <c r="E232" s="9"/>
      <c r="F232" s="9"/>
      <c r="G232" s="9"/>
      <c r="H232" s="9"/>
      <c r="I232" s="9"/>
      <c r="J232" s="9"/>
      <c r="K232" s="9"/>
    </row>
    <row r="233" spans="3:11" x14ac:dyDescent="0.45">
      <c r="C233" s="8"/>
      <c r="E233" s="9"/>
      <c r="F233" s="9"/>
      <c r="G233" s="9"/>
      <c r="H233" s="9"/>
      <c r="I233" s="9"/>
      <c r="J233" s="9"/>
      <c r="K233" s="9"/>
    </row>
    <row r="234" spans="3:11" x14ac:dyDescent="0.45">
      <c r="C234" s="8"/>
      <c r="E234" s="9"/>
      <c r="F234" s="9"/>
      <c r="G234" s="9"/>
      <c r="H234" s="9"/>
      <c r="I234" s="9"/>
      <c r="J234" s="9"/>
      <c r="K234" s="9"/>
    </row>
    <row r="235" spans="3:11" x14ac:dyDescent="0.45">
      <c r="C235" s="8"/>
      <c r="E235" s="9"/>
      <c r="F235" s="9"/>
      <c r="G235" s="9"/>
      <c r="H235" s="9"/>
      <c r="I235" s="9"/>
      <c r="J235" s="9"/>
      <c r="K235" s="9"/>
    </row>
    <row r="236" spans="3:11" x14ac:dyDescent="0.45">
      <c r="C236" s="8"/>
      <c r="E236" s="9"/>
      <c r="F236" s="9"/>
      <c r="G236" s="9"/>
      <c r="H236" s="9"/>
      <c r="I236" s="9"/>
      <c r="J236" s="9"/>
      <c r="K236" s="9"/>
    </row>
    <row r="237" spans="3:11" x14ac:dyDescent="0.45">
      <c r="C237" s="8"/>
      <c r="E237" s="9"/>
      <c r="F237" s="9"/>
      <c r="G237" s="9"/>
      <c r="H237" s="9"/>
      <c r="I237" s="9"/>
      <c r="J237" s="9"/>
      <c r="K237" s="9"/>
    </row>
    <row r="238" spans="3:11" x14ac:dyDescent="0.45">
      <c r="C238" s="8"/>
      <c r="E238" s="9"/>
      <c r="F238" s="9"/>
      <c r="G238" s="9"/>
      <c r="H238" s="9"/>
      <c r="I238" s="9"/>
      <c r="J238" s="9"/>
      <c r="K238" s="9"/>
    </row>
    <row r="239" spans="3:11" x14ac:dyDescent="0.45">
      <c r="C239" s="8"/>
      <c r="E239" s="9"/>
      <c r="F239" s="9"/>
      <c r="G239" s="9"/>
      <c r="H239" s="9"/>
      <c r="I239" s="9"/>
      <c r="J239" s="9"/>
      <c r="K239" s="9"/>
    </row>
    <row r="240" spans="3:11" x14ac:dyDescent="0.45">
      <c r="C240" s="8"/>
      <c r="E240" s="9"/>
      <c r="F240" s="9"/>
      <c r="G240" s="9"/>
      <c r="H240" s="9"/>
      <c r="I240" s="9"/>
      <c r="J240" s="9"/>
      <c r="K240" s="9"/>
    </row>
    <row r="241" spans="3:11" x14ac:dyDescent="0.45">
      <c r="C241" s="124"/>
      <c r="D241" s="124"/>
      <c r="E241" s="123"/>
      <c r="F241" s="123"/>
    </row>
    <row r="242" spans="3:11" x14ac:dyDescent="0.45">
      <c r="C242" s="8"/>
      <c r="E242" s="9"/>
      <c r="F242" s="9"/>
      <c r="G242" s="9"/>
      <c r="H242" s="9"/>
      <c r="I242" s="9"/>
      <c r="J242" s="9"/>
      <c r="K242" s="9"/>
    </row>
    <row r="243" spans="3:11" x14ac:dyDescent="0.45">
      <c r="C243" s="8"/>
      <c r="E243" s="9"/>
      <c r="F243" s="9"/>
      <c r="G243" s="9"/>
      <c r="H243" s="9"/>
      <c r="I243" s="9"/>
      <c r="J243" s="9"/>
      <c r="K243" s="9"/>
    </row>
    <row r="244" spans="3:11" x14ac:dyDescent="0.45">
      <c r="C244" s="8"/>
      <c r="E244" s="9"/>
      <c r="F244" s="9"/>
      <c r="G244" s="9"/>
      <c r="H244" s="9"/>
      <c r="I244" s="9"/>
      <c r="J244" s="9"/>
      <c r="K244" s="9"/>
    </row>
    <row r="245" spans="3:11" x14ac:dyDescent="0.45">
      <c r="C245" s="124"/>
      <c r="D245" s="124"/>
      <c r="E245" s="123"/>
      <c r="F245" s="123"/>
    </row>
    <row r="246" spans="3:11" x14ac:dyDescent="0.45">
      <c r="C246" s="8"/>
      <c r="E246" s="9"/>
      <c r="F246" s="9"/>
      <c r="G246" s="9"/>
      <c r="H246" s="9"/>
      <c r="I246" s="9"/>
      <c r="J246" s="9"/>
      <c r="K246" s="9"/>
    </row>
  </sheetData>
  <sortState ref="A3:S246">
    <sortCondition ref="B3:B246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Z18"/>
  <sheetViews>
    <sheetView zoomScale="103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17" sqref="J17"/>
    </sheetView>
  </sheetViews>
  <sheetFormatPr defaultRowHeight="14.25" x14ac:dyDescent="0.45"/>
  <cols>
    <col min="1" max="1" width="50.33203125" style="69" customWidth="1"/>
    <col min="2" max="2" width="19.33203125" style="69" customWidth="1"/>
    <col min="3" max="3" width="22.06640625" style="127" customWidth="1"/>
    <col min="4" max="5" width="9.06640625" style="69"/>
    <col min="6" max="9" width="15.33203125" style="69" customWidth="1"/>
    <col min="10" max="10" width="9.06640625" style="69"/>
    <col min="11" max="11" width="9.06640625" style="127"/>
    <col min="12" max="12" width="16.06640625" style="69" customWidth="1"/>
    <col min="13" max="14" width="9.06640625" style="69"/>
    <col min="15" max="15" width="41.19921875" style="69" customWidth="1"/>
    <col min="16" max="16" width="9.06640625" style="69"/>
    <col min="17" max="17" width="18.06640625" style="69" customWidth="1"/>
    <col min="18" max="18" width="19" style="69" customWidth="1"/>
    <col min="19" max="19" width="30.1328125" style="69" customWidth="1"/>
    <col min="20" max="20" width="9.06640625" style="69"/>
    <col min="21" max="21" width="25.53125" style="69" customWidth="1"/>
    <col min="22" max="22" width="9.06640625" style="69"/>
    <col min="23" max="23" width="44.9296875" style="69" customWidth="1"/>
    <col min="24" max="24" width="9.06640625" style="69"/>
    <col min="25" max="25" width="34.9296875" style="69" customWidth="1"/>
    <col min="26" max="16384" width="9.06640625" style="69"/>
  </cols>
  <sheetData>
    <row r="1" spans="1:26" s="12" customFormat="1" x14ac:dyDescent="0.45">
      <c r="A1" s="1" t="s">
        <v>580</v>
      </c>
      <c r="B1" s="1" t="s">
        <v>581</v>
      </c>
      <c r="C1" s="3" t="s">
        <v>747</v>
      </c>
      <c r="D1" s="1" t="s">
        <v>582</v>
      </c>
      <c r="E1" s="1" t="s">
        <v>583</v>
      </c>
      <c r="F1" s="1" t="s">
        <v>584</v>
      </c>
      <c r="G1" s="1" t="s">
        <v>655</v>
      </c>
      <c r="H1" s="1" t="s">
        <v>634</v>
      </c>
      <c r="I1" s="1" t="s">
        <v>640</v>
      </c>
      <c r="J1" s="1" t="s">
        <v>654</v>
      </c>
      <c r="K1" s="3" t="s">
        <v>4081</v>
      </c>
      <c r="L1" s="1" t="s">
        <v>656</v>
      </c>
      <c r="M1" s="1" t="s">
        <v>500</v>
      </c>
      <c r="N1" s="1" t="s">
        <v>501</v>
      </c>
      <c r="O1" s="48" t="s">
        <v>3911</v>
      </c>
      <c r="Q1" s="27" t="s">
        <v>2753</v>
      </c>
      <c r="R1" s="27" t="s">
        <v>2754</v>
      </c>
      <c r="S1" s="28" t="s">
        <v>2755</v>
      </c>
      <c r="U1" s="47" t="s">
        <v>4244</v>
      </c>
      <c r="V1" s="72">
        <f>COUNTIF(K2:K18,"Yes")</f>
        <v>17</v>
      </c>
      <c r="W1" s="10" t="s">
        <v>4245</v>
      </c>
      <c r="X1" s="72">
        <f>COUNTIFS(K2:K18,"Yes",M2:M18,"&lt;&gt;"&amp;"")</f>
        <v>15</v>
      </c>
      <c r="Y1" s="10" t="s">
        <v>4246</v>
      </c>
      <c r="Z1" s="77">
        <f>X1/V1</f>
        <v>0.88235294117647056</v>
      </c>
    </row>
    <row r="2" spans="1:26" x14ac:dyDescent="0.45">
      <c r="A2" s="67" t="s">
        <v>163</v>
      </c>
      <c r="B2" s="67" t="s">
        <v>829</v>
      </c>
      <c r="C2" s="106" t="s">
        <v>820</v>
      </c>
      <c r="D2" s="128" t="s">
        <v>834</v>
      </c>
      <c r="E2" s="128" t="s">
        <v>811</v>
      </c>
      <c r="F2" s="128" t="s">
        <v>819</v>
      </c>
      <c r="G2" s="128" t="s">
        <v>597</v>
      </c>
      <c r="H2" s="128" t="s">
        <v>638</v>
      </c>
      <c r="I2" s="128"/>
      <c r="J2" s="128" t="s">
        <v>638</v>
      </c>
      <c r="K2" s="68" t="s">
        <v>4241</v>
      </c>
      <c r="L2" s="17"/>
      <c r="M2" s="17" t="s">
        <v>3899</v>
      </c>
      <c r="N2" s="17">
        <v>2017</v>
      </c>
      <c r="O2" s="17" t="s">
        <v>4977</v>
      </c>
    </row>
    <row r="3" spans="1:26" x14ac:dyDescent="0.45">
      <c r="A3" s="68" t="s">
        <v>224</v>
      </c>
      <c r="B3" s="68" t="s">
        <v>838</v>
      </c>
      <c r="C3" s="106" t="s">
        <v>843</v>
      </c>
      <c r="D3" s="130" t="s">
        <v>845</v>
      </c>
      <c r="E3" s="130" t="s">
        <v>846</v>
      </c>
      <c r="F3" s="130" t="s">
        <v>848</v>
      </c>
      <c r="G3" s="126" t="s">
        <v>587</v>
      </c>
      <c r="H3" s="126" t="s">
        <v>380</v>
      </c>
      <c r="I3" s="126"/>
      <c r="J3" s="126" t="s">
        <v>653</v>
      </c>
      <c r="K3" s="68" t="s">
        <v>4241</v>
      </c>
      <c r="L3" s="17"/>
      <c r="M3" s="17" t="s">
        <v>3900</v>
      </c>
      <c r="N3" s="17">
        <v>1949</v>
      </c>
      <c r="O3" s="17" t="s">
        <v>4982</v>
      </c>
    </row>
    <row r="4" spans="1:26" x14ac:dyDescent="0.45">
      <c r="A4" s="67" t="s">
        <v>828</v>
      </c>
      <c r="B4" s="67" t="s">
        <v>825</v>
      </c>
      <c r="C4" s="106" t="s">
        <v>818</v>
      </c>
      <c r="D4" s="128" t="s">
        <v>834</v>
      </c>
      <c r="E4" s="128" t="s">
        <v>811</v>
      </c>
      <c r="F4" s="128" t="s">
        <v>816</v>
      </c>
      <c r="G4" s="128" t="s">
        <v>585</v>
      </c>
      <c r="H4" s="128" t="s">
        <v>380</v>
      </c>
      <c r="I4" s="128"/>
      <c r="J4" s="128" t="s">
        <v>653</v>
      </c>
      <c r="K4" s="68" t="s">
        <v>4241</v>
      </c>
      <c r="L4" s="17"/>
      <c r="M4" s="17" t="s">
        <v>3900</v>
      </c>
      <c r="N4" s="17">
        <v>2014</v>
      </c>
      <c r="O4" s="17" t="s">
        <v>4976</v>
      </c>
    </row>
    <row r="5" spans="1:26" x14ac:dyDescent="0.45">
      <c r="A5" s="68" t="s">
        <v>251</v>
      </c>
      <c r="B5" s="68" t="s">
        <v>831</v>
      </c>
      <c r="C5" s="106" t="s">
        <v>822</v>
      </c>
      <c r="D5" s="128" t="s">
        <v>834</v>
      </c>
      <c r="E5" s="128" t="s">
        <v>811</v>
      </c>
      <c r="F5" s="128" t="s">
        <v>819</v>
      </c>
      <c r="G5" s="128" t="s">
        <v>597</v>
      </c>
      <c r="H5" s="128" t="s">
        <v>638</v>
      </c>
      <c r="I5" s="128"/>
      <c r="J5" s="128" t="s">
        <v>638</v>
      </c>
      <c r="K5" s="68" t="s">
        <v>4241</v>
      </c>
      <c r="L5" s="17"/>
      <c r="M5" s="17" t="s">
        <v>3898</v>
      </c>
      <c r="N5" s="17">
        <v>2018</v>
      </c>
      <c r="O5" s="17" t="s">
        <v>4232</v>
      </c>
    </row>
    <row r="6" spans="1:26" x14ac:dyDescent="0.45">
      <c r="A6" s="67" t="s">
        <v>826</v>
      </c>
      <c r="B6" s="67" t="s">
        <v>825</v>
      </c>
      <c r="C6" s="106" t="s">
        <v>833</v>
      </c>
      <c r="D6" s="128" t="s">
        <v>834</v>
      </c>
      <c r="E6" s="128" t="s">
        <v>811</v>
      </c>
      <c r="F6" s="128" t="s">
        <v>814</v>
      </c>
      <c r="G6" s="128" t="s">
        <v>587</v>
      </c>
      <c r="H6" s="128" t="s">
        <v>380</v>
      </c>
      <c r="I6" s="128"/>
      <c r="J6" s="128" t="s">
        <v>653</v>
      </c>
      <c r="K6" s="68" t="s">
        <v>4241</v>
      </c>
      <c r="L6" s="17"/>
      <c r="M6" s="17" t="s">
        <v>3900</v>
      </c>
      <c r="N6" s="17">
        <v>2017</v>
      </c>
      <c r="O6" s="17" t="s">
        <v>4977</v>
      </c>
    </row>
    <row r="7" spans="1:26" x14ac:dyDescent="0.45">
      <c r="A7" s="67" t="s">
        <v>835</v>
      </c>
      <c r="B7" s="68" t="s">
        <v>836</v>
      </c>
      <c r="C7" s="106" t="s">
        <v>851</v>
      </c>
      <c r="D7" s="130" t="s">
        <v>845</v>
      </c>
      <c r="E7" s="130" t="s">
        <v>846</v>
      </c>
      <c r="F7" s="130" t="s">
        <v>847</v>
      </c>
      <c r="G7" s="126" t="s">
        <v>585</v>
      </c>
      <c r="H7" s="126" t="s">
        <v>380</v>
      </c>
      <c r="I7" s="126"/>
      <c r="J7" s="126" t="s">
        <v>653</v>
      </c>
      <c r="K7" s="68" t="s">
        <v>4241</v>
      </c>
      <c r="L7" s="17"/>
      <c r="M7" s="17" t="s">
        <v>3896</v>
      </c>
      <c r="N7" s="17">
        <v>1949</v>
      </c>
      <c r="O7" s="17" t="s">
        <v>4982</v>
      </c>
    </row>
    <row r="8" spans="1:26" x14ac:dyDescent="0.45">
      <c r="A8" s="67" t="s">
        <v>830</v>
      </c>
      <c r="B8" s="67" t="s">
        <v>831</v>
      </c>
      <c r="C8" s="106" t="s">
        <v>821</v>
      </c>
      <c r="D8" s="128" t="s">
        <v>834</v>
      </c>
      <c r="E8" s="128" t="s">
        <v>811</v>
      </c>
      <c r="F8" s="128" t="s">
        <v>819</v>
      </c>
      <c r="G8" s="128" t="s">
        <v>621</v>
      </c>
      <c r="H8" s="128" t="s">
        <v>636</v>
      </c>
      <c r="I8" s="128" t="s">
        <v>647</v>
      </c>
      <c r="J8" s="128" t="s">
        <v>653</v>
      </c>
      <c r="K8" s="68" t="s">
        <v>4241</v>
      </c>
      <c r="L8" s="129" t="s">
        <v>823</v>
      </c>
      <c r="M8" s="17" t="s">
        <v>3899</v>
      </c>
      <c r="N8" s="17">
        <v>1953</v>
      </c>
      <c r="O8" s="17" t="s">
        <v>4982</v>
      </c>
    </row>
    <row r="9" spans="1:26" x14ac:dyDescent="0.45">
      <c r="A9" s="68" t="s">
        <v>289</v>
      </c>
      <c r="B9" s="68" t="s">
        <v>825</v>
      </c>
      <c r="C9" s="106" t="s">
        <v>815</v>
      </c>
      <c r="D9" s="128" t="s">
        <v>834</v>
      </c>
      <c r="E9" s="128" t="s">
        <v>811</v>
      </c>
      <c r="F9" s="128" t="s">
        <v>814</v>
      </c>
      <c r="G9" s="128" t="s">
        <v>616</v>
      </c>
      <c r="H9" s="128" t="s">
        <v>380</v>
      </c>
      <c r="I9" s="128"/>
      <c r="J9" s="128" t="s">
        <v>653</v>
      </c>
      <c r="K9" s="68" t="s">
        <v>4241</v>
      </c>
      <c r="L9" s="17"/>
      <c r="M9" s="17" t="s">
        <v>3898</v>
      </c>
      <c r="N9" s="17">
        <v>2018</v>
      </c>
      <c r="O9" s="17" t="s">
        <v>4225</v>
      </c>
    </row>
    <row r="10" spans="1:26" x14ac:dyDescent="0.45">
      <c r="A10" s="67" t="s">
        <v>289</v>
      </c>
      <c r="B10" s="68" t="s">
        <v>838</v>
      </c>
      <c r="C10" s="238" t="s">
        <v>842</v>
      </c>
      <c r="D10" s="130" t="s">
        <v>845</v>
      </c>
      <c r="E10" s="130" t="s">
        <v>846</v>
      </c>
      <c r="F10" s="130" t="s">
        <v>848</v>
      </c>
      <c r="G10" s="126" t="s">
        <v>585</v>
      </c>
      <c r="H10" s="126" t="s">
        <v>380</v>
      </c>
      <c r="I10" s="126"/>
      <c r="J10" s="126" t="s">
        <v>653</v>
      </c>
      <c r="K10" s="68" t="s">
        <v>4241</v>
      </c>
      <c r="L10" s="17"/>
      <c r="M10" s="17" t="s">
        <v>3900</v>
      </c>
      <c r="N10" s="17">
        <v>1949</v>
      </c>
      <c r="O10" s="17" t="s">
        <v>4982</v>
      </c>
    </row>
    <row r="11" spans="1:26" x14ac:dyDescent="0.45">
      <c r="A11" s="67" t="s">
        <v>4978</v>
      </c>
      <c r="B11" s="68" t="s">
        <v>831</v>
      </c>
      <c r="C11" s="6" t="s">
        <v>4979</v>
      </c>
      <c r="D11" s="130" t="s">
        <v>834</v>
      </c>
      <c r="E11" s="130" t="s">
        <v>4980</v>
      </c>
      <c r="F11" s="130" t="s">
        <v>4981</v>
      </c>
      <c r="G11" s="126" t="s">
        <v>587</v>
      </c>
      <c r="H11" s="126" t="s">
        <v>380</v>
      </c>
      <c r="I11" s="126"/>
      <c r="J11" s="126" t="s">
        <v>653</v>
      </c>
      <c r="K11" s="68" t="s">
        <v>4241</v>
      </c>
      <c r="L11" s="17"/>
      <c r="M11" s="17" t="s">
        <v>3895</v>
      </c>
      <c r="N11" s="17">
        <v>2017</v>
      </c>
      <c r="O11" s="17" t="s">
        <v>4977</v>
      </c>
    </row>
    <row r="12" spans="1:26" x14ac:dyDescent="0.45">
      <c r="A12" s="68" t="s">
        <v>1364</v>
      </c>
      <c r="B12" s="68" t="s">
        <v>839</v>
      </c>
      <c r="C12" s="106" t="s">
        <v>844</v>
      </c>
      <c r="D12" s="130" t="s">
        <v>845</v>
      </c>
      <c r="E12" s="130" t="s">
        <v>849</v>
      </c>
      <c r="F12" s="130" t="s">
        <v>850</v>
      </c>
      <c r="G12" s="126" t="s">
        <v>597</v>
      </c>
      <c r="H12" s="126" t="s">
        <v>638</v>
      </c>
      <c r="I12" s="126"/>
      <c r="J12" s="126" t="s">
        <v>638</v>
      </c>
      <c r="K12" s="68" t="s">
        <v>4241</v>
      </c>
      <c r="L12" s="17" t="s">
        <v>4490</v>
      </c>
      <c r="M12" s="17" t="s">
        <v>3900</v>
      </c>
      <c r="N12" s="17">
        <v>2014</v>
      </c>
      <c r="O12" s="17" t="s">
        <v>4976</v>
      </c>
    </row>
    <row r="13" spans="1:26" x14ac:dyDescent="0.45">
      <c r="A13" s="67" t="s">
        <v>832</v>
      </c>
      <c r="B13" s="67" t="s">
        <v>824</v>
      </c>
      <c r="C13" s="106" t="s">
        <v>813</v>
      </c>
      <c r="D13" s="128" t="s">
        <v>834</v>
      </c>
      <c r="E13" s="128" t="s">
        <v>811</v>
      </c>
      <c r="F13" s="128" t="s">
        <v>812</v>
      </c>
      <c r="G13" s="128" t="s">
        <v>616</v>
      </c>
      <c r="H13" s="128" t="s">
        <v>380</v>
      </c>
      <c r="I13" s="128"/>
      <c r="J13" s="128" t="s">
        <v>653</v>
      </c>
      <c r="K13" s="68" t="s">
        <v>4241</v>
      </c>
      <c r="L13" s="129" t="s">
        <v>823</v>
      </c>
      <c r="M13" s="17" t="s">
        <v>3904</v>
      </c>
      <c r="N13" s="17">
        <v>2000</v>
      </c>
      <c r="O13" s="17" t="s">
        <v>4982</v>
      </c>
    </row>
    <row r="14" spans="1:26" x14ac:dyDescent="0.45">
      <c r="A14" s="67" t="s">
        <v>5083</v>
      </c>
      <c r="B14" s="67" t="s">
        <v>840</v>
      </c>
      <c r="C14" s="106" t="s">
        <v>5084</v>
      </c>
      <c r="D14" s="130" t="s">
        <v>845</v>
      </c>
      <c r="E14" s="130" t="s">
        <v>849</v>
      </c>
      <c r="F14" s="130" t="s">
        <v>5085</v>
      </c>
      <c r="G14" s="130"/>
      <c r="H14" s="130"/>
      <c r="I14" s="130"/>
      <c r="J14" s="130" t="s">
        <v>638</v>
      </c>
      <c r="K14" s="68" t="s">
        <v>4241</v>
      </c>
      <c r="L14" s="129" t="s">
        <v>5086</v>
      </c>
      <c r="M14" s="17" t="s">
        <v>3895</v>
      </c>
      <c r="N14" s="17">
        <v>2011</v>
      </c>
      <c r="O14" s="17" t="s">
        <v>5087</v>
      </c>
    </row>
    <row r="15" spans="1:26" x14ac:dyDescent="0.45">
      <c r="A15" s="67" t="s">
        <v>837</v>
      </c>
      <c r="B15" s="68" t="s">
        <v>838</v>
      </c>
      <c r="C15" s="106" t="s">
        <v>841</v>
      </c>
      <c r="D15" s="130" t="s">
        <v>845</v>
      </c>
      <c r="E15" s="130" t="s">
        <v>846</v>
      </c>
      <c r="F15" s="130" t="s">
        <v>848</v>
      </c>
      <c r="G15" s="126" t="s">
        <v>587</v>
      </c>
      <c r="H15" s="126" t="s">
        <v>380</v>
      </c>
      <c r="I15" s="126"/>
      <c r="J15" s="126" t="s">
        <v>653</v>
      </c>
      <c r="K15" s="68" t="s">
        <v>4241</v>
      </c>
      <c r="L15" s="17"/>
      <c r="M15" s="17"/>
      <c r="N15" s="17"/>
      <c r="O15" s="17"/>
    </row>
    <row r="16" spans="1:26" x14ac:dyDescent="0.45">
      <c r="A16" s="68" t="s">
        <v>369</v>
      </c>
      <c r="B16" s="68" t="s">
        <v>4946</v>
      </c>
      <c r="C16" s="6" t="s">
        <v>4947</v>
      </c>
      <c r="D16" s="128" t="s">
        <v>834</v>
      </c>
      <c r="E16" s="128" t="s">
        <v>811</v>
      </c>
      <c r="F16" s="128" t="s">
        <v>4948</v>
      </c>
      <c r="G16" s="128" t="s">
        <v>585</v>
      </c>
      <c r="H16" s="128" t="s">
        <v>380</v>
      </c>
      <c r="I16" s="239" t="s">
        <v>4949</v>
      </c>
      <c r="J16" s="128" t="s">
        <v>653</v>
      </c>
      <c r="K16" s="68" t="s">
        <v>4241</v>
      </c>
      <c r="L16" s="17" t="s">
        <v>4912</v>
      </c>
      <c r="M16" s="17" t="s">
        <v>3973</v>
      </c>
      <c r="N16" s="17"/>
      <c r="O16" s="17" t="s">
        <v>4924</v>
      </c>
    </row>
    <row r="17" spans="1:15" x14ac:dyDescent="0.45">
      <c r="A17" s="67" t="s">
        <v>852</v>
      </c>
      <c r="B17" s="68" t="s">
        <v>840</v>
      </c>
      <c r="C17" s="106" t="s">
        <v>853</v>
      </c>
      <c r="D17" s="130" t="s">
        <v>845</v>
      </c>
      <c r="E17" s="130" t="s">
        <v>849</v>
      </c>
      <c r="F17" s="130" t="s">
        <v>850</v>
      </c>
      <c r="G17" s="126"/>
      <c r="H17" s="126" t="s">
        <v>319</v>
      </c>
      <c r="I17" s="126" t="s">
        <v>854</v>
      </c>
      <c r="J17" s="126" t="s">
        <v>653</v>
      </c>
      <c r="K17" s="20" t="s">
        <v>4241</v>
      </c>
      <c r="L17" s="17"/>
      <c r="M17" s="17"/>
      <c r="N17" s="17"/>
      <c r="O17" s="17"/>
    </row>
    <row r="18" spans="1:15" x14ac:dyDescent="0.45">
      <c r="A18" s="67" t="s">
        <v>827</v>
      </c>
      <c r="B18" s="67" t="s">
        <v>825</v>
      </c>
      <c r="C18" s="106" t="s">
        <v>817</v>
      </c>
      <c r="D18" s="128" t="s">
        <v>834</v>
      </c>
      <c r="E18" s="128" t="s">
        <v>811</v>
      </c>
      <c r="F18" s="128" t="s">
        <v>816</v>
      </c>
      <c r="G18" s="128" t="s">
        <v>585</v>
      </c>
      <c r="H18" s="128" t="s">
        <v>380</v>
      </c>
      <c r="I18" s="128"/>
      <c r="J18" s="128" t="s">
        <v>653</v>
      </c>
      <c r="K18" s="68" t="s">
        <v>4241</v>
      </c>
      <c r="L18" s="17"/>
      <c r="M18" s="17" t="s">
        <v>3900</v>
      </c>
      <c r="N18" s="17">
        <v>2014</v>
      </c>
      <c r="O18" s="17" t="s">
        <v>4976</v>
      </c>
    </row>
  </sheetData>
  <sortState ref="A2:Z18">
    <sortCondition ref="A2:A18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A1:Z562"/>
  <sheetViews>
    <sheetView workbookViewId="0">
      <pane xSplit="3" ySplit="1" topLeftCell="J111" activePane="bottomRight" state="frozen"/>
      <selection pane="topRight" activeCell="D1" sqref="D1"/>
      <selection pane="bottomLeft" activeCell="A2" sqref="A2"/>
      <selection pane="bottomRight" activeCell="L6" sqref="L6"/>
    </sheetView>
  </sheetViews>
  <sheetFormatPr defaultRowHeight="14.25" x14ac:dyDescent="0.45"/>
  <cols>
    <col min="1" max="1" width="26.59765625" style="2" customWidth="1"/>
    <col min="2" max="2" width="16.73046875" style="2" customWidth="1"/>
    <col min="3" max="3" width="28.265625" style="2" customWidth="1"/>
    <col min="4" max="4" width="16.265625" style="2" customWidth="1"/>
    <col min="5" max="5" width="18.33203125" style="2" customWidth="1"/>
    <col min="6" max="6" width="15.46484375" style="2" customWidth="1"/>
    <col min="7" max="7" width="15.59765625" style="2" customWidth="1"/>
    <col min="8" max="14" width="9.06640625" style="2"/>
    <col min="15" max="15" width="44.53125" style="2" customWidth="1"/>
    <col min="16" max="16" width="9.06640625" style="2"/>
    <col min="17" max="17" width="19" style="2" customWidth="1"/>
    <col min="18" max="18" width="16.796875" style="2" customWidth="1"/>
    <col min="19" max="19" width="30.19921875" style="2" customWidth="1"/>
    <col min="20" max="20" width="9.06640625" style="2"/>
    <col min="21" max="21" width="30.265625" style="2" customWidth="1"/>
    <col min="22" max="22" width="9.06640625" style="2"/>
    <col min="23" max="23" width="45.53125" style="2" customWidth="1"/>
    <col min="24" max="24" width="9.06640625" style="2"/>
    <col min="25" max="25" width="32.3984375" style="2" customWidth="1"/>
    <col min="26" max="16384" width="9.06640625" style="2"/>
  </cols>
  <sheetData>
    <row r="1" spans="1:26" customFormat="1" x14ac:dyDescent="0.45">
      <c r="A1" s="1" t="s">
        <v>580</v>
      </c>
      <c r="B1" s="1" t="s">
        <v>581</v>
      </c>
      <c r="C1" s="1" t="s">
        <v>747</v>
      </c>
      <c r="D1" s="1" t="s">
        <v>582</v>
      </c>
      <c r="E1" s="1" t="s">
        <v>583</v>
      </c>
      <c r="F1" s="1" t="s">
        <v>584</v>
      </c>
      <c r="G1" s="1" t="s">
        <v>655</v>
      </c>
      <c r="H1" s="1" t="s">
        <v>634</v>
      </c>
      <c r="I1" s="1" t="s">
        <v>640</v>
      </c>
      <c r="J1" s="1" t="s">
        <v>654</v>
      </c>
      <c r="K1" s="1" t="s">
        <v>4081</v>
      </c>
      <c r="L1" s="1" t="s">
        <v>656</v>
      </c>
      <c r="M1" s="1" t="s">
        <v>500</v>
      </c>
      <c r="N1" s="1" t="s">
        <v>501</v>
      </c>
      <c r="O1" s="48" t="s">
        <v>3924</v>
      </c>
      <c r="Q1" s="27" t="s">
        <v>2753</v>
      </c>
      <c r="R1" s="27" t="s">
        <v>2754</v>
      </c>
      <c r="S1" s="28" t="s">
        <v>2755</v>
      </c>
      <c r="U1" s="47" t="s">
        <v>4244</v>
      </c>
      <c r="V1" s="72">
        <f>COUNTIF(K2:K81,"Yes")</f>
        <v>80</v>
      </c>
      <c r="W1" s="10" t="s">
        <v>4245</v>
      </c>
      <c r="X1" s="72">
        <f>COUNTIFS(K2:K81,"Yes",M2:M81,"&lt;&gt;"&amp;"")</f>
        <v>22</v>
      </c>
      <c r="Y1" s="10" t="s">
        <v>4246</v>
      </c>
      <c r="Z1" s="77">
        <f>X1/V1</f>
        <v>0.27500000000000002</v>
      </c>
    </row>
    <row r="2" spans="1:26" customFormat="1" x14ac:dyDescent="0.45">
      <c r="A2" s="243" t="s">
        <v>291</v>
      </c>
      <c r="B2" s="30" t="s">
        <v>861</v>
      </c>
      <c r="C2" s="244" t="s">
        <v>990</v>
      </c>
      <c r="D2" s="240" t="s">
        <v>3922</v>
      </c>
      <c r="E2" s="245" t="s">
        <v>944</v>
      </c>
      <c r="F2" s="245" t="s">
        <v>960</v>
      </c>
      <c r="G2" s="241" t="s">
        <v>1061</v>
      </c>
      <c r="H2" s="241" t="s">
        <v>639</v>
      </c>
      <c r="I2" s="241"/>
      <c r="J2" s="241" t="s">
        <v>653</v>
      </c>
      <c r="K2" s="241" t="s">
        <v>4241</v>
      </c>
      <c r="L2" s="17"/>
      <c r="M2" s="17"/>
      <c r="N2" s="17"/>
      <c r="O2" s="17"/>
    </row>
    <row r="3" spans="1:26" customFormat="1" x14ac:dyDescent="0.45">
      <c r="A3" s="243" t="s">
        <v>224</v>
      </c>
      <c r="B3" s="30" t="s">
        <v>862</v>
      </c>
      <c r="C3" s="244" t="s">
        <v>991</v>
      </c>
      <c r="D3" s="240" t="s">
        <v>3922</v>
      </c>
      <c r="E3" s="245" t="s">
        <v>945</v>
      </c>
      <c r="F3" s="245" t="s">
        <v>961</v>
      </c>
      <c r="G3" s="241" t="s">
        <v>597</v>
      </c>
      <c r="H3" s="241" t="s">
        <v>638</v>
      </c>
      <c r="I3" s="241"/>
      <c r="J3" s="241" t="s">
        <v>638</v>
      </c>
      <c r="K3" s="241" t="s">
        <v>4241</v>
      </c>
      <c r="L3" s="17"/>
      <c r="M3" s="17" t="s">
        <v>3973</v>
      </c>
      <c r="N3" s="17"/>
      <c r="O3" s="17" t="s">
        <v>5070</v>
      </c>
    </row>
    <row r="4" spans="1:26" customFormat="1" x14ac:dyDescent="0.45">
      <c r="A4" s="243" t="s">
        <v>5111</v>
      </c>
      <c r="B4" s="125" t="s">
        <v>5111</v>
      </c>
      <c r="C4" s="244" t="s">
        <v>5112</v>
      </c>
      <c r="D4" s="240" t="s">
        <v>3922</v>
      </c>
      <c r="E4" s="245" t="s">
        <v>949</v>
      </c>
      <c r="F4" s="303" t="s">
        <v>2837</v>
      </c>
      <c r="G4" s="304"/>
      <c r="H4" s="241"/>
      <c r="I4" s="241"/>
      <c r="J4" s="241" t="s">
        <v>653</v>
      </c>
      <c r="K4" s="241" t="s">
        <v>4241</v>
      </c>
      <c r="L4" s="17" t="s">
        <v>5113</v>
      </c>
      <c r="M4" s="17" t="s">
        <v>3896</v>
      </c>
      <c r="N4" s="17">
        <v>1946</v>
      </c>
      <c r="O4" s="17" t="s">
        <v>5095</v>
      </c>
    </row>
    <row r="5" spans="1:26" customFormat="1" x14ac:dyDescent="0.45">
      <c r="A5" s="243" t="s">
        <v>476</v>
      </c>
      <c r="B5" s="30" t="s">
        <v>4995</v>
      </c>
      <c r="C5" s="6" t="s">
        <v>4996</v>
      </c>
      <c r="D5" s="240" t="s">
        <v>3922</v>
      </c>
      <c r="E5" s="245" t="s">
        <v>4997</v>
      </c>
      <c r="F5" s="245" t="s">
        <v>4998</v>
      </c>
      <c r="G5" s="241" t="s">
        <v>597</v>
      </c>
      <c r="H5" s="241" t="s">
        <v>638</v>
      </c>
      <c r="I5" s="241"/>
      <c r="J5" s="241" t="s">
        <v>638</v>
      </c>
      <c r="K5" s="241" t="s">
        <v>4241</v>
      </c>
      <c r="L5" s="17"/>
      <c r="M5" s="17" t="s">
        <v>3973</v>
      </c>
      <c r="N5" s="17"/>
      <c r="O5" s="17" t="s">
        <v>5070</v>
      </c>
    </row>
    <row r="6" spans="1:26" customFormat="1" x14ac:dyDescent="0.45">
      <c r="A6" s="243" t="s">
        <v>291</v>
      </c>
      <c r="B6" s="30" t="s">
        <v>881</v>
      </c>
      <c r="C6" s="244" t="s">
        <v>1005</v>
      </c>
      <c r="D6" s="240" t="s">
        <v>3922</v>
      </c>
      <c r="E6" s="245" t="s">
        <v>949</v>
      </c>
      <c r="F6" s="245" t="s">
        <v>972</v>
      </c>
      <c r="G6" s="241" t="s">
        <v>1061</v>
      </c>
      <c r="H6" s="241" t="s">
        <v>639</v>
      </c>
      <c r="I6" s="241"/>
      <c r="J6" s="241" t="s">
        <v>653</v>
      </c>
      <c r="K6" s="241" t="s">
        <v>4241</v>
      </c>
      <c r="L6" s="17" t="s">
        <v>5110</v>
      </c>
      <c r="M6" s="17"/>
      <c r="N6" s="17"/>
      <c r="O6" s="17"/>
    </row>
    <row r="7" spans="1:26" customFormat="1" x14ac:dyDescent="0.45">
      <c r="A7" s="243" t="s">
        <v>886</v>
      </c>
      <c r="B7" s="30" t="s">
        <v>885</v>
      </c>
      <c r="C7" s="244" t="s">
        <v>1008</v>
      </c>
      <c r="D7" s="240" t="s">
        <v>3922</v>
      </c>
      <c r="E7" s="245" t="s">
        <v>949</v>
      </c>
      <c r="F7" s="245" t="s">
        <v>974</v>
      </c>
      <c r="G7" s="241" t="s">
        <v>1061</v>
      </c>
      <c r="H7" s="241" t="s">
        <v>639</v>
      </c>
      <c r="I7" s="241"/>
      <c r="J7" s="241" t="s">
        <v>653</v>
      </c>
      <c r="K7" s="241" t="s">
        <v>4241</v>
      </c>
      <c r="L7" s="17"/>
      <c r="M7" s="17"/>
      <c r="N7" s="17"/>
      <c r="O7" s="17"/>
    </row>
    <row r="8" spans="1:26" customFormat="1" x14ac:dyDescent="0.45">
      <c r="A8" s="243" t="s">
        <v>1062</v>
      </c>
      <c r="B8" s="30" t="s">
        <v>940</v>
      </c>
      <c r="C8" s="244" t="s">
        <v>1063</v>
      </c>
      <c r="D8" s="240" t="s">
        <v>3922</v>
      </c>
      <c r="E8" s="245" t="s">
        <v>955</v>
      </c>
      <c r="F8" s="245" t="s">
        <v>955</v>
      </c>
      <c r="G8" s="240" t="s">
        <v>1061</v>
      </c>
      <c r="H8" s="240" t="s">
        <v>639</v>
      </c>
      <c r="I8" s="240"/>
      <c r="J8" s="240" t="s">
        <v>653</v>
      </c>
      <c r="K8" s="241" t="s">
        <v>4241</v>
      </c>
      <c r="L8" s="17"/>
      <c r="M8" s="17"/>
      <c r="N8" s="17"/>
      <c r="O8" s="17"/>
    </row>
    <row r="9" spans="1:26" customFormat="1" x14ac:dyDescent="0.45">
      <c r="A9" s="243" t="s">
        <v>889</v>
      </c>
      <c r="B9" s="30" t="s">
        <v>890</v>
      </c>
      <c r="C9" s="244" t="s">
        <v>1012</v>
      </c>
      <c r="D9" s="240" t="s">
        <v>3922</v>
      </c>
      <c r="E9" s="245" t="s">
        <v>949</v>
      </c>
      <c r="F9" s="245" t="s">
        <v>976</v>
      </c>
      <c r="G9" s="241" t="s">
        <v>1061</v>
      </c>
      <c r="H9" s="241" t="s">
        <v>639</v>
      </c>
      <c r="I9" s="241"/>
      <c r="J9" s="241" t="s">
        <v>653</v>
      </c>
      <c r="K9" s="241" t="s">
        <v>4241</v>
      </c>
      <c r="L9" s="17"/>
      <c r="M9" s="17"/>
      <c r="N9" s="17"/>
      <c r="O9" s="17"/>
    </row>
    <row r="10" spans="1:26" customFormat="1" x14ac:dyDescent="0.45">
      <c r="A10" s="243" t="s">
        <v>898</v>
      </c>
      <c r="B10" s="30" t="s">
        <v>899</v>
      </c>
      <c r="C10" s="244" t="s">
        <v>1018</v>
      </c>
      <c r="D10" s="240" t="s">
        <v>3922</v>
      </c>
      <c r="E10" s="245" t="s">
        <v>951</v>
      </c>
      <c r="F10" s="245" t="s">
        <v>978</v>
      </c>
      <c r="G10" s="241" t="s">
        <v>1061</v>
      </c>
      <c r="H10" s="241" t="s">
        <v>639</v>
      </c>
      <c r="I10" s="241"/>
      <c r="J10" s="241" t="s">
        <v>653</v>
      </c>
      <c r="K10" s="241" t="s">
        <v>4241</v>
      </c>
      <c r="L10" s="17"/>
      <c r="M10" s="17"/>
      <c r="N10" s="17"/>
      <c r="O10" s="17"/>
    </row>
    <row r="11" spans="1:26" customFormat="1" x14ac:dyDescent="0.45">
      <c r="A11" s="243" t="s">
        <v>905</v>
      </c>
      <c r="B11" s="30" t="s">
        <v>899</v>
      </c>
      <c r="C11" s="244" t="s">
        <v>1025</v>
      </c>
      <c r="D11" s="240" t="s">
        <v>3922</v>
      </c>
      <c r="E11" s="245" t="s">
        <v>951</v>
      </c>
      <c r="F11" s="245" t="s">
        <v>978</v>
      </c>
      <c r="G11" s="241" t="s">
        <v>1061</v>
      </c>
      <c r="H11" s="241" t="s">
        <v>639</v>
      </c>
      <c r="I11" s="241"/>
      <c r="J11" s="241" t="s">
        <v>653</v>
      </c>
      <c r="K11" s="241" t="s">
        <v>4241</v>
      </c>
      <c r="L11" s="17"/>
      <c r="M11" s="17" t="s">
        <v>3899</v>
      </c>
      <c r="N11" s="17">
        <v>2014</v>
      </c>
      <c r="O11" s="17" t="s">
        <v>3930</v>
      </c>
    </row>
    <row r="12" spans="1:26" customFormat="1" x14ac:dyDescent="0.45">
      <c r="A12" s="243" t="s">
        <v>882</v>
      </c>
      <c r="B12" s="30" t="s">
        <v>883</v>
      </c>
      <c r="C12" s="244" t="s">
        <v>1006</v>
      </c>
      <c r="D12" s="240" t="s">
        <v>3922</v>
      </c>
      <c r="E12" s="245" t="s">
        <v>949</v>
      </c>
      <c r="F12" s="245" t="s">
        <v>973</v>
      </c>
      <c r="G12" s="241" t="s">
        <v>1061</v>
      </c>
      <c r="H12" s="241" t="s">
        <v>639</v>
      </c>
      <c r="I12" s="241"/>
      <c r="J12" s="241" t="s">
        <v>653</v>
      </c>
      <c r="K12" s="241" t="s">
        <v>4241</v>
      </c>
      <c r="L12" s="17"/>
      <c r="M12" s="17"/>
      <c r="N12" s="17"/>
      <c r="O12" s="17"/>
    </row>
    <row r="13" spans="1:26" customFormat="1" x14ac:dyDescent="0.45">
      <c r="A13" s="243" t="s">
        <v>884</v>
      </c>
      <c r="B13" s="30" t="s">
        <v>883</v>
      </c>
      <c r="C13" s="244" t="s">
        <v>1007</v>
      </c>
      <c r="D13" s="240" t="s">
        <v>3922</v>
      </c>
      <c r="E13" s="245" t="s">
        <v>949</v>
      </c>
      <c r="F13" s="245" t="s">
        <v>973</v>
      </c>
      <c r="G13" s="241" t="s">
        <v>1061</v>
      </c>
      <c r="H13" s="241" t="s">
        <v>639</v>
      </c>
      <c r="I13" s="241"/>
      <c r="J13" s="241" t="s">
        <v>653</v>
      </c>
      <c r="K13" s="241" t="s">
        <v>4241</v>
      </c>
      <c r="L13" s="17"/>
      <c r="M13" s="17"/>
      <c r="N13" s="17"/>
      <c r="O13" s="17"/>
    </row>
    <row r="14" spans="1:26" customFormat="1" x14ac:dyDescent="0.45">
      <c r="A14" s="243" t="s">
        <v>4972</v>
      </c>
      <c r="B14" s="125" t="s">
        <v>4972</v>
      </c>
      <c r="C14" s="6" t="s">
        <v>4974</v>
      </c>
      <c r="D14" s="240" t="s">
        <v>3922</v>
      </c>
      <c r="E14" s="245" t="s">
        <v>945</v>
      </c>
      <c r="F14" s="245" t="s">
        <v>961</v>
      </c>
      <c r="G14" s="241" t="s">
        <v>597</v>
      </c>
      <c r="H14" s="241" t="s">
        <v>638</v>
      </c>
      <c r="I14" s="241"/>
      <c r="J14" s="241" t="s">
        <v>638</v>
      </c>
      <c r="K14" s="241" t="s">
        <v>4241</v>
      </c>
      <c r="L14" s="17"/>
      <c r="M14" s="17" t="s">
        <v>3893</v>
      </c>
      <c r="N14" s="17">
        <v>2008</v>
      </c>
      <c r="O14" s="17" t="s">
        <v>4975</v>
      </c>
    </row>
    <row r="15" spans="1:26" customFormat="1" x14ac:dyDescent="0.45">
      <c r="A15" s="243" t="s">
        <v>876</v>
      </c>
      <c r="B15" s="30" t="s">
        <v>933</v>
      </c>
      <c r="C15" s="244" t="s">
        <v>1049</v>
      </c>
      <c r="D15" s="240" t="s">
        <v>3922</v>
      </c>
      <c r="E15" s="245" t="s">
        <v>954</v>
      </c>
      <c r="F15" s="245" t="s">
        <v>984</v>
      </c>
      <c r="G15" s="241" t="s">
        <v>1061</v>
      </c>
      <c r="H15" s="241" t="s">
        <v>639</v>
      </c>
      <c r="I15" s="241"/>
      <c r="J15" s="241" t="s">
        <v>653</v>
      </c>
      <c r="K15" s="241" t="s">
        <v>4241</v>
      </c>
      <c r="L15" s="17"/>
      <c r="M15" s="17"/>
      <c r="N15" s="17"/>
      <c r="O15" s="17"/>
    </row>
    <row r="16" spans="1:26" customFormat="1" x14ac:dyDescent="0.45">
      <c r="A16" s="243" t="s">
        <v>327</v>
      </c>
      <c r="B16" s="30" t="s">
        <v>933</v>
      </c>
      <c r="C16" s="244" t="s">
        <v>1050</v>
      </c>
      <c r="D16" s="240" t="s">
        <v>3922</v>
      </c>
      <c r="E16" s="245" t="s">
        <v>954</v>
      </c>
      <c r="F16" s="245" t="s">
        <v>984</v>
      </c>
      <c r="G16" s="241" t="s">
        <v>1061</v>
      </c>
      <c r="H16" s="241" t="s">
        <v>639</v>
      </c>
      <c r="I16" s="241"/>
      <c r="J16" s="241" t="s">
        <v>653</v>
      </c>
      <c r="K16" s="241" t="s">
        <v>4241</v>
      </c>
      <c r="L16" s="17"/>
      <c r="M16" s="17"/>
      <c r="N16" s="17"/>
      <c r="O16" s="17"/>
    </row>
    <row r="17" spans="1:19" customFormat="1" x14ac:dyDescent="0.45">
      <c r="A17" s="243" t="s">
        <v>934</v>
      </c>
      <c r="B17" s="30" t="s">
        <v>933</v>
      </c>
      <c r="C17" s="244" t="s">
        <v>1051</v>
      </c>
      <c r="D17" s="240" t="s">
        <v>3922</v>
      </c>
      <c r="E17" s="245" t="s">
        <v>954</v>
      </c>
      <c r="F17" s="245" t="s">
        <v>984</v>
      </c>
      <c r="G17" s="241" t="s">
        <v>1061</v>
      </c>
      <c r="H17" s="241" t="s">
        <v>639</v>
      </c>
      <c r="I17" s="241"/>
      <c r="J17" s="241" t="s">
        <v>653</v>
      </c>
      <c r="K17" s="241" t="s">
        <v>4241</v>
      </c>
      <c r="L17" s="17"/>
      <c r="M17" s="17"/>
      <c r="N17" s="17"/>
      <c r="O17" s="17"/>
    </row>
    <row r="18" spans="1:19" customFormat="1" x14ac:dyDescent="0.45">
      <c r="A18" s="243" t="s">
        <v>935</v>
      </c>
      <c r="B18" s="30" t="s">
        <v>933</v>
      </c>
      <c r="C18" s="244" t="s">
        <v>1052</v>
      </c>
      <c r="D18" s="240" t="s">
        <v>3922</v>
      </c>
      <c r="E18" s="245" t="s">
        <v>954</v>
      </c>
      <c r="F18" s="245" t="s">
        <v>984</v>
      </c>
      <c r="G18" s="241" t="s">
        <v>1061</v>
      </c>
      <c r="H18" s="241" t="s">
        <v>639</v>
      </c>
      <c r="I18" s="241"/>
      <c r="J18" s="241" t="s">
        <v>653</v>
      </c>
      <c r="K18" s="241" t="s">
        <v>4241</v>
      </c>
      <c r="L18" s="17"/>
      <c r="M18" s="17"/>
      <c r="N18" s="17"/>
      <c r="O18" s="17"/>
    </row>
    <row r="19" spans="1:19" customFormat="1" x14ac:dyDescent="0.45">
      <c r="A19" s="243" t="s">
        <v>891</v>
      </c>
      <c r="B19" s="30" t="s">
        <v>892</v>
      </c>
      <c r="C19" s="244" t="s">
        <v>1013</v>
      </c>
      <c r="D19" s="240" t="s">
        <v>3922</v>
      </c>
      <c r="E19" s="245" t="s">
        <v>950</v>
      </c>
      <c r="F19" s="245" t="s">
        <v>950</v>
      </c>
      <c r="G19" s="241" t="s">
        <v>1061</v>
      </c>
      <c r="H19" s="241" t="s">
        <v>639</v>
      </c>
      <c r="I19" s="241"/>
      <c r="J19" s="241" t="s">
        <v>653</v>
      </c>
      <c r="K19" s="241" t="s">
        <v>4241</v>
      </c>
      <c r="L19" s="17"/>
      <c r="M19" s="17" t="s">
        <v>3894</v>
      </c>
      <c r="N19" s="17">
        <v>2008</v>
      </c>
      <c r="O19" s="17" t="s">
        <v>4965</v>
      </c>
    </row>
    <row r="20" spans="1:19" customFormat="1" x14ac:dyDescent="0.45">
      <c r="A20" s="243" t="s">
        <v>895</v>
      </c>
      <c r="B20" s="30" t="s">
        <v>892</v>
      </c>
      <c r="C20" s="244" t="s">
        <v>1057</v>
      </c>
      <c r="D20" s="240" t="s">
        <v>3922</v>
      </c>
      <c r="E20" s="245" t="s">
        <v>950</v>
      </c>
      <c r="F20" s="245" t="s">
        <v>950</v>
      </c>
      <c r="G20" s="240" t="s">
        <v>1061</v>
      </c>
      <c r="H20" s="240" t="s">
        <v>639</v>
      </c>
      <c r="I20" s="240"/>
      <c r="J20" s="240" t="s">
        <v>653</v>
      </c>
      <c r="K20" s="241" t="s">
        <v>4241</v>
      </c>
      <c r="L20" s="17"/>
      <c r="M20" s="17"/>
      <c r="N20" s="17"/>
      <c r="O20" s="17"/>
    </row>
    <row r="21" spans="1:19" customFormat="1" x14ac:dyDescent="0.45">
      <c r="A21" s="243" t="s">
        <v>893</v>
      </c>
      <c r="B21" s="30" t="s">
        <v>892</v>
      </c>
      <c r="C21" s="244" t="s">
        <v>1014</v>
      </c>
      <c r="D21" s="240" t="s">
        <v>3922</v>
      </c>
      <c r="E21" s="245" t="s">
        <v>950</v>
      </c>
      <c r="F21" s="245" t="s">
        <v>950</v>
      </c>
      <c r="G21" s="241" t="s">
        <v>1061</v>
      </c>
      <c r="H21" s="241" t="s">
        <v>639</v>
      </c>
      <c r="I21" s="241"/>
      <c r="J21" s="241" t="s">
        <v>653</v>
      </c>
      <c r="K21" s="241" t="s">
        <v>4241</v>
      </c>
      <c r="L21" s="17"/>
      <c r="M21" s="17"/>
      <c r="N21" s="17"/>
      <c r="O21" s="17"/>
    </row>
    <row r="22" spans="1:19" customFormat="1" x14ac:dyDescent="0.45">
      <c r="A22" s="243" t="s">
        <v>894</v>
      </c>
      <c r="B22" s="30" t="s">
        <v>892</v>
      </c>
      <c r="C22" s="244" t="s">
        <v>1015</v>
      </c>
      <c r="D22" s="240" t="s">
        <v>3922</v>
      </c>
      <c r="E22" s="245" t="s">
        <v>950</v>
      </c>
      <c r="F22" s="245" t="s">
        <v>950</v>
      </c>
      <c r="G22" s="241" t="s">
        <v>1061</v>
      </c>
      <c r="H22" s="241" t="s">
        <v>639</v>
      </c>
      <c r="I22" s="241"/>
      <c r="J22" s="241" t="s">
        <v>653</v>
      </c>
      <c r="K22" s="241" t="s">
        <v>4241</v>
      </c>
      <c r="L22" s="17"/>
      <c r="M22" s="17"/>
      <c r="N22" s="17"/>
      <c r="O22" s="17"/>
    </row>
    <row r="23" spans="1:19" customFormat="1" x14ac:dyDescent="0.45">
      <c r="A23" s="243" t="s">
        <v>303</v>
      </c>
      <c r="B23" s="30" t="s">
        <v>867</v>
      </c>
      <c r="C23" s="244" t="s">
        <v>994</v>
      </c>
      <c r="D23" s="240" t="s">
        <v>3922</v>
      </c>
      <c r="E23" s="245" t="s">
        <v>946</v>
      </c>
      <c r="F23" s="245" t="s">
        <v>964</v>
      </c>
      <c r="G23" s="241" t="s">
        <v>1061</v>
      </c>
      <c r="H23" s="241" t="s">
        <v>639</v>
      </c>
      <c r="I23" s="241"/>
      <c r="J23" s="241" t="s">
        <v>653</v>
      </c>
      <c r="K23" s="241" t="s">
        <v>4241</v>
      </c>
      <c r="L23" s="17"/>
      <c r="M23" s="17"/>
      <c r="N23" s="17"/>
      <c r="O23" s="17"/>
    </row>
    <row r="24" spans="1:19" customFormat="1" x14ac:dyDescent="0.45">
      <c r="A24" s="20" t="s">
        <v>303</v>
      </c>
      <c r="B24" s="20" t="s">
        <v>262</v>
      </c>
      <c r="C24" s="6" t="s">
        <v>1058</v>
      </c>
      <c r="D24" s="240" t="s">
        <v>3922</v>
      </c>
      <c r="E24" s="245" t="s">
        <v>944</v>
      </c>
      <c r="F24" s="245" t="s">
        <v>959</v>
      </c>
      <c r="G24" s="241" t="s">
        <v>1061</v>
      </c>
      <c r="H24" s="241" t="s">
        <v>639</v>
      </c>
      <c r="I24" s="241"/>
      <c r="J24" s="241" t="s">
        <v>653</v>
      </c>
      <c r="K24" s="241" t="s">
        <v>4241</v>
      </c>
      <c r="L24" s="17"/>
      <c r="M24" s="17"/>
      <c r="N24" s="17"/>
      <c r="O24" s="17"/>
    </row>
    <row r="25" spans="1:19" customFormat="1" x14ac:dyDescent="0.45">
      <c r="A25" s="91" t="s">
        <v>1064</v>
      </c>
      <c r="B25" s="20" t="s">
        <v>1065</v>
      </c>
      <c r="C25" s="244" t="s">
        <v>1066</v>
      </c>
      <c r="D25" s="246" t="s">
        <v>2875</v>
      </c>
      <c r="E25" s="246" t="s">
        <v>1067</v>
      </c>
      <c r="F25" s="246" t="s">
        <v>1068</v>
      </c>
      <c r="G25" s="242" t="s">
        <v>585</v>
      </c>
      <c r="H25" s="242" t="s">
        <v>380</v>
      </c>
      <c r="I25" s="242"/>
      <c r="J25" s="242" t="s">
        <v>653</v>
      </c>
      <c r="K25" s="241" t="s">
        <v>4241</v>
      </c>
      <c r="L25" s="17"/>
      <c r="M25" s="17" t="s">
        <v>3973</v>
      </c>
      <c r="N25" s="17"/>
      <c r="O25" s="17" t="s">
        <v>5070</v>
      </c>
    </row>
    <row r="26" spans="1:19" customFormat="1" x14ac:dyDescent="0.45">
      <c r="A26" s="91" t="s">
        <v>303</v>
      </c>
      <c r="B26" s="20" t="s">
        <v>1065</v>
      </c>
      <c r="C26" s="244" t="s">
        <v>1069</v>
      </c>
      <c r="D26" s="246" t="s">
        <v>2875</v>
      </c>
      <c r="E26" s="246" t="s">
        <v>1067</v>
      </c>
      <c r="F26" s="246" t="s">
        <v>1070</v>
      </c>
      <c r="G26" s="242" t="s">
        <v>587</v>
      </c>
      <c r="H26" s="242" t="s">
        <v>380</v>
      </c>
      <c r="I26" s="242"/>
      <c r="J26" s="242" t="s">
        <v>653</v>
      </c>
      <c r="K26" s="241" t="s">
        <v>4241</v>
      </c>
      <c r="L26" s="17"/>
      <c r="M26" s="17"/>
      <c r="N26" s="17"/>
      <c r="O26" s="17"/>
      <c r="P26" s="2"/>
      <c r="Q26" s="2"/>
      <c r="R26" s="2"/>
      <c r="S26" s="2"/>
    </row>
    <row r="27" spans="1:19" customFormat="1" x14ac:dyDescent="0.45">
      <c r="A27" s="243" t="s">
        <v>920</v>
      </c>
      <c r="B27" s="30" t="s">
        <v>921</v>
      </c>
      <c r="C27" s="244" t="s">
        <v>1036</v>
      </c>
      <c r="D27" s="240" t="s">
        <v>3922</v>
      </c>
      <c r="E27" s="245" t="s">
        <v>954</v>
      </c>
      <c r="F27" s="245" t="s">
        <v>982</v>
      </c>
      <c r="G27" s="241" t="s">
        <v>1061</v>
      </c>
      <c r="H27" s="241" t="s">
        <v>639</v>
      </c>
      <c r="I27" s="241"/>
      <c r="J27" s="241" t="s">
        <v>653</v>
      </c>
      <c r="K27" s="241" t="s">
        <v>4241</v>
      </c>
      <c r="L27" s="17"/>
      <c r="M27" s="17"/>
      <c r="N27" s="17"/>
      <c r="O27" s="17"/>
    </row>
    <row r="28" spans="1:19" customFormat="1" x14ac:dyDescent="0.45">
      <c r="A28" s="91" t="s">
        <v>1062</v>
      </c>
      <c r="B28" s="20" t="s">
        <v>3921</v>
      </c>
      <c r="C28" s="244" t="s">
        <v>3920</v>
      </c>
      <c r="D28" s="240" t="s">
        <v>3922</v>
      </c>
      <c r="E28" s="245" t="s">
        <v>954</v>
      </c>
      <c r="F28" s="245" t="s">
        <v>3923</v>
      </c>
      <c r="G28" s="241" t="s">
        <v>1061</v>
      </c>
      <c r="H28" s="241" t="s">
        <v>639</v>
      </c>
      <c r="I28" s="241"/>
      <c r="J28" s="241" t="s">
        <v>653</v>
      </c>
      <c r="K28" s="241" t="s">
        <v>4241</v>
      </c>
      <c r="L28" s="17"/>
      <c r="M28" s="17" t="s">
        <v>3904</v>
      </c>
      <c r="N28" s="17">
        <v>2015</v>
      </c>
      <c r="O28" s="17" t="s">
        <v>3925</v>
      </c>
    </row>
    <row r="29" spans="1:19" customFormat="1" x14ac:dyDescent="0.45">
      <c r="A29" s="243" t="s">
        <v>858</v>
      </c>
      <c r="B29" s="30" t="s">
        <v>859</v>
      </c>
      <c r="C29" s="244" t="s">
        <v>988</v>
      </c>
      <c r="D29" s="240" t="s">
        <v>3922</v>
      </c>
      <c r="E29" s="245" t="s">
        <v>942</v>
      </c>
      <c r="F29" s="245" t="s">
        <v>957</v>
      </c>
      <c r="G29" s="240" t="s">
        <v>1061</v>
      </c>
      <c r="H29" s="240" t="s">
        <v>639</v>
      </c>
      <c r="I29" s="240"/>
      <c r="J29" s="240" t="s">
        <v>653</v>
      </c>
      <c r="K29" s="241" t="s">
        <v>4241</v>
      </c>
      <c r="L29" s="17"/>
      <c r="M29" s="17"/>
      <c r="N29" s="17"/>
      <c r="O29" s="17"/>
    </row>
    <row r="30" spans="1:19" customFormat="1" x14ac:dyDescent="0.45">
      <c r="A30" s="243" t="s">
        <v>876</v>
      </c>
      <c r="B30" s="30" t="s">
        <v>878</v>
      </c>
      <c r="C30" s="244" t="s">
        <v>1001</v>
      </c>
      <c r="D30" s="240" t="s">
        <v>3922</v>
      </c>
      <c r="E30" s="245" t="s">
        <v>949</v>
      </c>
      <c r="F30" s="245" t="s">
        <v>971</v>
      </c>
      <c r="G30" s="241" t="s">
        <v>1061</v>
      </c>
      <c r="H30" s="241" t="s">
        <v>639</v>
      </c>
      <c r="I30" s="241"/>
      <c r="J30" s="241" t="s">
        <v>653</v>
      </c>
      <c r="K30" s="241" t="s">
        <v>4241</v>
      </c>
      <c r="L30" s="17"/>
      <c r="M30" s="17" t="s">
        <v>3892</v>
      </c>
      <c r="N30" s="17">
        <v>2014</v>
      </c>
      <c r="O30" s="17" t="s">
        <v>3925</v>
      </c>
    </row>
    <row r="31" spans="1:19" customFormat="1" x14ac:dyDescent="0.45">
      <c r="A31" s="89" t="s">
        <v>877</v>
      </c>
      <c r="B31" s="30" t="s">
        <v>878</v>
      </c>
      <c r="C31" s="247" t="s">
        <v>1002</v>
      </c>
      <c r="D31" s="240" t="s">
        <v>3922</v>
      </c>
      <c r="E31" s="248" t="s">
        <v>949</v>
      </c>
      <c r="F31" s="248" t="s">
        <v>971</v>
      </c>
      <c r="G31" s="241" t="s">
        <v>1061</v>
      </c>
      <c r="H31" s="241" t="s">
        <v>639</v>
      </c>
      <c r="I31" s="241"/>
      <c r="J31" s="241" t="s">
        <v>653</v>
      </c>
      <c r="K31" s="241" t="s">
        <v>4241</v>
      </c>
      <c r="L31" s="17"/>
      <c r="M31" s="17" t="s">
        <v>3899</v>
      </c>
      <c r="N31" s="17">
        <v>2014</v>
      </c>
      <c r="O31" s="17" t="s">
        <v>3925</v>
      </c>
    </row>
    <row r="32" spans="1:19" customFormat="1" x14ac:dyDescent="0.45">
      <c r="A32" s="243" t="s">
        <v>880</v>
      </c>
      <c r="B32" s="30" t="s">
        <v>878</v>
      </c>
      <c r="C32" s="244" t="s">
        <v>1004</v>
      </c>
      <c r="D32" s="240" t="s">
        <v>3922</v>
      </c>
      <c r="E32" s="245" t="s">
        <v>949</v>
      </c>
      <c r="F32" s="245" t="s">
        <v>971</v>
      </c>
      <c r="G32" s="241" t="s">
        <v>1061</v>
      </c>
      <c r="H32" s="241" t="s">
        <v>639</v>
      </c>
      <c r="I32" s="241"/>
      <c r="J32" s="241" t="s">
        <v>653</v>
      </c>
      <c r="K32" s="241" t="s">
        <v>4241</v>
      </c>
      <c r="L32" s="17"/>
      <c r="M32" s="17"/>
      <c r="N32" s="17"/>
      <c r="O32" s="17"/>
    </row>
    <row r="33" spans="1:15" customFormat="1" x14ac:dyDescent="0.45">
      <c r="A33" s="243" t="s">
        <v>884</v>
      </c>
      <c r="B33" s="30" t="s">
        <v>857</v>
      </c>
      <c r="C33" s="244" t="s">
        <v>1055</v>
      </c>
      <c r="D33" s="240" t="s">
        <v>3922</v>
      </c>
      <c r="E33" s="245" t="s">
        <v>956</v>
      </c>
      <c r="F33" s="245" t="s">
        <v>987</v>
      </c>
      <c r="G33" s="241" t="s">
        <v>1061</v>
      </c>
      <c r="H33" s="241" t="s">
        <v>639</v>
      </c>
      <c r="I33" s="241"/>
      <c r="J33" s="241" t="s">
        <v>653</v>
      </c>
      <c r="K33" s="241" t="s">
        <v>4241</v>
      </c>
      <c r="L33" s="17"/>
      <c r="M33" s="17" t="s">
        <v>4999</v>
      </c>
      <c r="N33" s="17">
        <v>1999</v>
      </c>
      <c r="O33" s="17" t="s">
        <v>5071</v>
      </c>
    </row>
    <row r="34" spans="1:15" customFormat="1" x14ac:dyDescent="0.45">
      <c r="A34" s="243" t="s">
        <v>916</v>
      </c>
      <c r="B34" s="30" t="s">
        <v>917</v>
      </c>
      <c r="C34" s="244" t="s">
        <v>1060</v>
      </c>
      <c r="D34" s="240" t="s">
        <v>3922</v>
      </c>
      <c r="E34" s="245" t="s">
        <v>954</v>
      </c>
      <c r="F34" s="245" t="s">
        <v>981</v>
      </c>
      <c r="G34" s="240" t="s">
        <v>1061</v>
      </c>
      <c r="H34" s="240" t="s">
        <v>639</v>
      </c>
      <c r="I34" s="240"/>
      <c r="J34" s="240" t="s">
        <v>653</v>
      </c>
      <c r="K34" s="241" t="s">
        <v>4241</v>
      </c>
      <c r="L34" s="17"/>
      <c r="M34" s="17"/>
      <c r="N34" s="17"/>
      <c r="O34" s="17"/>
    </row>
    <row r="35" spans="1:15" customFormat="1" x14ac:dyDescent="0.45">
      <c r="A35" s="243" t="s">
        <v>865</v>
      </c>
      <c r="B35" s="30" t="s">
        <v>866</v>
      </c>
      <c r="C35" s="244" t="s">
        <v>993</v>
      </c>
      <c r="D35" s="240" t="s">
        <v>3922</v>
      </c>
      <c r="E35" s="245" t="s">
        <v>946</v>
      </c>
      <c r="F35" s="245" t="s">
        <v>963</v>
      </c>
      <c r="G35" s="241" t="s">
        <v>1061</v>
      </c>
      <c r="H35" s="241" t="s">
        <v>639</v>
      </c>
      <c r="I35" s="241"/>
      <c r="J35" s="241" t="s">
        <v>653</v>
      </c>
      <c r="K35" s="241" t="s">
        <v>4241</v>
      </c>
      <c r="L35" s="17"/>
      <c r="M35" s="17"/>
      <c r="N35" s="17"/>
      <c r="O35" s="17"/>
    </row>
    <row r="36" spans="1:15" customFormat="1" x14ac:dyDescent="0.45">
      <c r="A36" s="243" t="s">
        <v>888</v>
      </c>
      <c r="B36" s="30" t="s">
        <v>887</v>
      </c>
      <c r="C36" s="244" t="s">
        <v>1010</v>
      </c>
      <c r="D36" s="240" t="s">
        <v>3922</v>
      </c>
      <c r="E36" s="245" t="s">
        <v>949</v>
      </c>
      <c r="F36" s="245" t="s">
        <v>975</v>
      </c>
      <c r="G36" s="241" t="s">
        <v>1061</v>
      </c>
      <c r="H36" s="241" t="s">
        <v>639</v>
      </c>
      <c r="I36" s="241"/>
      <c r="J36" s="241" t="s">
        <v>653</v>
      </c>
      <c r="K36" s="241" t="s">
        <v>4241</v>
      </c>
      <c r="L36" s="17"/>
      <c r="M36" s="17"/>
      <c r="N36" s="17"/>
      <c r="O36" s="17"/>
    </row>
    <row r="37" spans="1:15" customFormat="1" x14ac:dyDescent="0.45">
      <c r="A37" s="243" t="s">
        <v>191</v>
      </c>
      <c r="B37" s="30" t="s">
        <v>887</v>
      </c>
      <c r="C37" s="244" t="s">
        <v>1009</v>
      </c>
      <c r="D37" s="240" t="s">
        <v>3922</v>
      </c>
      <c r="E37" s="245" t="s">
        <v>949</v>
      </c>
      <c r="F37" s="245" t="s">
        <v>974</v>
      </c>
      <c r="G37" s="241" t="s">
        <v>1061</v>
      </c>
      <c r="H37" s="241" t="s">
        <v>639</v>
      </c>
      <c r="I37" s="241"/>
      <c r="J37" s="241" t="s">
        <v>653</v>
      </c>
      <c r="K37" s="241" t="s">
        <v>4241</v>
      </c>
      <c r="L37" s="17"/>
      <c r="M37" s="17"/>
      <c r="N37" s="17"/>
      <c r="O37" s="17"/>
    </row>
    <row r="38" spans="1:15" customFormat="1" x14ac:dyDescent="0.45">
      <c r="A38" s="243" t="s">
        <v>327</v>
      </c>
      <c r="B38" s="30" t="s">
        <v>887</v>
      </c>
      <c r="C38" s="244" t="s">
        <v>1011</v>
      </c>
      <c r="D38" s="240" t="s">
        <v>3922</v>
      </c>
      <c r="E38" s="245" t="s">
        <v>949</v>
      </c>
      <c r="F38" s="245" t="s">
        <v>975</v>
      </c>
      <c r="G38" s="241" t="s">
        <v>1061</v>
      </c>
      <c r="H38" s="241" t="s">
        <v>639</v>
      </c>
      <c r="I38" s="241"/>
      <c r="J38" s="241" t="s">
        <v>653</v>
      </c>
      <c r="K38" s="241" t="s">
        <v>4241</v>
      </c>
      <c r="L38" s="17"/>
      <c r="M38" s="17"/>
      <c r="N38" s="17"/>
      <c r="O38" s="17"/>
    </row>
    <row r="39" spans="1:15" customFormat="1" x14ac:dyDescent="0.45">
      <c r="A39" s="243" t="s">
        <v>346</v>
      </c>
      <c r="B39" s="30" t="s">
        <v>860</v>
      </c>
      <c r="C39" s="244" t="s">
        <v>989</v>
      </c>
      <c r="D39" s="240" t="s">
        <v>3922</v>
      </c>
      <c r="E39" s="245" t="s">
        <v>943</v>
      </c>
      <c r="F39" s="245" t="s">
        <v>958</v>
      </c>
      <c r="G39" s="240" t="s">
        <v>1061</v>
      </c>
      <c r="H39" s="240" t="s">
        <v>639</v>
      </c>
      <c r="I39" s="240"/>
      <c r="J39" s="240" t="s">
        <v>653</v>
      </c>
      <c r="K39" s="241" t="s">
        <v>4241</v>
      </c>
      <c r="L39" s="17"/>
      <c r="M39" s="17"/>
      <c r="N39" s="17"/>
      <c r="O39" s="17"/>
    </row>
    <row r="40" spans="1:15" customFormat="1" x14ac:dyDescent="0.45">
      <c r="A40" s="243" t="s">
        <v>938</v>
      </c>
      <c r="B40" s="30" t="s">
        <v>939</v>
      </c>
      <c r="C40" s="244" t="s">
        <v>1054</v>
      </c>
      <c r="D40" s="240" t="s">
        <v>3922</v>
      </c>
      <c r="E40" s="245" t="s">
        <v>954</v>
      </c>
      <c r="F40" s="245" t="s">
        <v>986</v>
      </c>
      <c r="G40" s="241" t="s">
        <v>1061</v>
      </c>
      <c r="H40" s="241" t="s">
        <v>639</v>
      </c>
      <c r="I40" s="241"/>
      <c r="J40" s="241" t="s">
        <v>653</v>
      </c>
      <c r="K40" s="241" t="s">
        <v>4241</v>
      </c>
      <c r="L40" s="17"/>
      <c r="M40" s="17"/>
      <c r="N40" s="17"/>
      <c r="O40" s="17"/>
    </row>
    <row r="41" spans="1:15" customFormat="1" x14ac:dyDescent="0.45">
      <c r="A41" s="243" t="s">
        <v>291</v>
      </c>
      <c r="B41" s="30" t="s">
        <v>875</v>
      </c>
      <c r="C41" s="244" t="s">
        <v>1000</v>
      </c>
      <c r="D41" s="240" t="s">
        <v>3922</v>
      </c>
      <c r="E41" s="245" t="s">
        <v>949</v>
      </c>
      <c r="F41" s="245" t="s">
        <v>970</v>
      </c>
      <c r="G41" s="241" t="s">
        <v>1061</v>
      </c>
      <c r="H41" s="241" t="s">
        <v>639</v>
      </c>
      <c r="I41" s="241"/>
      <c r="J41" s="241" t="s">
        <v>653</v>
      </c>
      <c r="K41" s="241" t="s">
        <v>4241</v>
      </c>
      <c r="L41" s="17"/>
      <c r="M41" s="17"/>
      <c r="N41" s="17"/>
      <c r="O41" s="17"/>
    </row>
    <row r="42" spans="1:15" customFormat="1" x14ac:dyDescent="0.45">
      <c r="A42" s="243" t="s">
        <v>910</v>
      </c>
      <c r="B42" s="30" t="s">
        <v>911</v>
      </c>
      <c r="C42" s="244" t="s">
        <v>1030</v>
      </c>
      <c r="D42" s="240" t="s">
        <v>3922</v>
      </c>
      <c r="E42" s="245" t="s">
        <v>953</v>
      </c>
      <c r="F42" s="245" t="s">
        <v>980</v>
      </c>
      <c r="G42" s="241" t="s">
        <v>587</v>
      </c>
      <c r="H42" s="241" t="s">
        <v>380</v>
      </c>
      <c r="I42" s="241"/>
      <c r="J42" s="241" t="s">
        <v>653</v>
      </c>
      <c r="K42" s="241" t="s">
        <v>4241</v>
      </c>
      <c r="L42" s="17"/>
      <c r="M42" s="17"/>
      <c r="N42" s="17"/>
      <c r="O42" s="17"/>
    </row>
    <row r="43" spans="1:15" customFormat="1" x14ac:dyDescent="0.45">
      <c r="A43" s="243" t="s">
        <v>912</v>
      </c>
      <c r="B43" s="30" t="s">
        <v>911</v>
      </c>
      <c r="C43" s="244" t="s">
        <v>1031</v>
      </c>
      <c r="D43" s="240" t="s">
        <v>3922</v>
      </c>
      <c r="E43" s="245" t="s">
        <v>953</v>
      </c>
      <c r="F43" s="245" t="s">
        <v>980</v>
      </c>
      <c r="G43" s="241" t="s">
        <v>587</v>
      </c>
      <c r="H43" s="241" t="s">
        <v>380</v>
      </c>
      <c r="I43" s="241"/>
      <c r="J43" s="241" t="s">
        <v>653</v>
      </c>
      <c r="K43" s="241" t="s">
        <v>4241</v>
      </c>
      <c r="L43" s="17"/>
      <c r="M43" s="17" t="s">
        <v>4999</v>
      </c>
      <c r="N43" s="17">
        <v>1999</v>
      </c>
      <c r="O43" s="17" t="s">
        <v>5071</v>
      </c>
    </row>
    <row r="44" spans="1:15" customFormat="1" x14ac:dyDescent="0.45">
      <c r="A44" s="30" t="s">
        <v>913</v>
      </c>
      <c r="B44" s="30" t="s">
        <v>911</v>
      </c>
      <c r="C44" s="247" t="s">
        <v>1032</v>
      </c>
      <c r="D44" s="240" t="s">
        <v>3922</v>
      </c>
      <c r="E44" s="248" t="s">
        <v>953</v>
      </c>
      <c r="F44" s="248" t="s">
        <v>980</v>
      </c>
      <c r="G44" s="241" t="s">
        <v>585</v>
      </c>
      <c r="H44" s="241" t="s">
        <v>380</v>
      </c>
      <c r="I44" s="241"/>
      <c r="J44" s="241" t="s">
        <v>653</v>
      </c>
      <c r="K44" s="241" t="s">
        <v>4241</v>
      </c>
      <c r="L44" s="17"/>
      <c r="M44" s="17" t="s">
        <v>3904</v>
      </c>
      <c r="N44" s="17">
        <v>2018</v>
      </c>
      <c r="O44" s="17" t="s">
        <v>4994</v>
      </c>
    </row>
    <row r="45" spans="1:15" customFormat="1" x14ac:dyDescent="0.45">
      <c r="A45" s="243" t="s">
        <v>914</v>
      </c>
      <c r="B45" s="30" t="s">
        <v>911</v>
      </c>
      <c r="C45" s="244" t="s">
        <v>1033</v>
      </c>
      <c r="D45" s="240" t="s">
        <v>3922</v>
      </c>
      <c r="E45" s="245" t="s">
        <v>953</v>
      </c>
      <c r="F45" s="245" t="s">
        <v>980</v>
      </c>
      <c r="G45" s="241" t="s">
        <v>585</v>
      </c>
      <c r="H45" s="241" t="s">
        <v>380</v>
      </c>
      <c r="I45" s="241"/>
      <c r="J45" s="241" t="s">
        <v>653</v>
      </c>
      <c r="K45" s="241" t="s">
        <v>4241</v>
      </c>
      <c r="L45" s="17"/>
      <c r="M45" s="17"/>
      <c r="N45" s="17"/>
      <c r="O45" s="17"/>
    </row>
    <row r="46" spans="1:15" customFormat="1" x14ac:dyDescent="0.45">
      <c r="A46" s="243" t="s">
        <v>915</v>
      </c>
      <c r="B46" s="30" t="s">
        <v>911</v>
      </c>
      <c r="C46" s="244" t="s">
        <v>1034</v>
      </c>
      <c r="D46" s="240" t="s">
        <v>3922</v>
      </c>
      <c r="E46" s="245" t="s">
        <v>953</v>
      </c>
      <c r="F46" s="245" t="s">
        <v>980</v>
      </c>
      <c r="G46" s="241" t="s">
        <v>585</v>
      </c>
      <c r="H46" s="241" t="s">
        <v>380</v>
      </c>
      <c r="I46" s="241"/>
      <c r="J46" s="241" t="s">
        <v>653</v>
      </c>
      <c r="K46" s="241" t="s">
        <v>4241</v>
      </c>
      <c r="L46" s="17"/>
      <c r="M46" s="17" t="s">
        <v>4999</v>
      </c>
      <c r="N46" s="17">
        <v>1999</v>
      </c>
      <c r="O46" s="17" t="s">
        <v>5071</v>
      </c>
    </row>
    <row r="47" spans="1:15" customFormat="1" x14ac:dyDescent="0.45">
      <c r="A47" s="243" t="s">
        <v>863</v>
      </c>
      <c r="B47" s="30" t="s">
        <v>874</v>
      </c>
      <c r="C47" s="244" t="s">
        <v>999</v>
      </c>
      <c r="D47" s="240" t="s">
        <v>3922</v>
      </c>
      <c r="E47" s="245" t="s">
        <v>949</v>
      </c>
      <c r="F47" s="245" t="s">
        <v>969</v>
      </c>
      <c r="G47" s="241" t="s">
        <v>1061</v>
      </c>
      <c r="H47" s="241" t="s">
        <v>639</v>
      </c>
      <c r="I47" s="241"/>
      <c r="J47" s="241" t="s">
        <v>653</v>
      </c>
      <c r="K47" s="241" t="s">
        <v>4241</v>
      </c>
      <c r="L47" s="17"/>
      <c r="M47" s="17" t="s">
        <v>4999</v>
      </c>
      <c r="N47" s="17">
        <v>1999</v>
      </c>
      <c r="O47" s="17" t="s">
        <v>5071</v>
      </c>
    </row>
    <row r="48" spans="1:15" customFormat="1" x14ac:dyDescent="0.45">
      <c r="A48" s="243" t="s">
        <v>303</v>
      </c>
      <c r="B48" s="30" t="s">
        <v>896</v>
      </c>
      <c r="C48" s="244" t="s">
        <v>1016</v>
      </c>
      <c r="D48" s="240" t="s">
        <v>3922</v>
      </c>
      <c r="E48" s="245" t="s">
        <v>951</v>
      </c>
      <c r="F48" s="245" t="s">
        <v>977</v>
      </c>
      <c r="G48" s="241" t="s">
        <v>1061</v>
      </c>
      <c r="H48" s="241" t="s">
        <v>639</v>
      </c>
      <c r="I48" s="241"/>
      <c r="J48" s="241" t="s">
        <v>653</v>
      </c>
      <c r="K48" s="241" t="s">
        <v>4241</v>
      </c>
      <c r="L48" s="17"/>
      <c r="M48" s="17"/>
      <c r="N48" s="17"/>
      <c r="O48" s="17"/>
    </row>
    <row r="49" spans="1:15" customFormat="1" x14ac:dyDescent="0.45">
      <c r="A49" s="243" t="s">
        <v>897</v>
      </c>
      <c r="B49" s="30" t="s">
        <v>896</v>
      </c>
      <c r="C49" s="244" t="s">
        <v>1017</v>
      </c>
      <c r="D49" s="240" t="s">
        <v>3922</v>
      </c>
      <c r="E49" s="245" t="s">
        <v>951</v>
      </c>
      <c r="F49" s="245" t="s">
        <v>977</v>
      </c>
      <c r="G49" s="241" t="s">
        <v>1061</v>
      </c>
      <c r="H49" s="241" t="s">
        <v>639</v>
      </c>
      <c r="I49" s="241"/>
      <c r="J49" s="241" t="s">
        <v>653</v>
      </c>
      <c r="K49" s="241" t="s">
        <v>4241</v>
      </c>
      <c r="L49" s="17"/>
      <c r="M49" s="17"/>
      <c r="N49" s="17"/>
      <c r="O49" s="17"/>
    </row>
    <row r="50" spans="1:15" customFormat="1" x14ac:dyDescent="0.45">
      <c r="A50" s="243" t="s">
        <v>927</v>
      </c>
      <c r="B50" s="30" t="s">
        <v>919</v>
      </c>
      <c r="C50" s="244" t="s">
        <v>1042</v>
      </c>
      <c r="D50" s="240" t="s">
        <v>3922</v>
      </c>
      <c r="E50" s="245" t="s">
        <v>954</v>
      </c>
      <c r="F50" s="245" t="s">
        <v>983</v>
      </c>
      <c r="G50" s="241" t="s">
        <v>1061</v>
      </c>
      <c r="H50" s="241" t="s">
        <v>639</v>
      </c>
      <c r="I50" s="241"/>
      <c r="J50" s="241" t="s">
        <v>653</v>
      </c>
      <c r="K50" s="241" t="s">
        <v>4241</v>
      </c>
      <c r="L50" s="17"/>
      <c r="M50" s="17"/>
      <c r="N50" s="17"/>
      <c r="O50" s="17"/>
    </row>
    <row r="51" spans="1:15" customFormat="1" x14ac:dyDescent="0.45">
      <c r="A51" s="243" t="s">
        <v>918</v>
      </c>
      <c r="B51" s="30" t="s">
        <v>919</v>
      </c>
      <c r="C51" s="244" t="s">
        <v>1035</v>
      </c>
      <c r="D51" s="240" t="s">
        <v>3922</v>
      </c>
      <c r="E51" s="245" t="s">
        <v>954</v>
      </c>
      <c r="F51" s="245" t="s">
        <v>982</v>
      </c>
      <c r="G51" s="241" t="s">
        <v>1061</v>
      </c>
      <c r="H51" s="241" t="s">
        <v>639</v>
      </c>
      <c r="I51" s="241"/>
      <c r="J51" s="241" t="s">
        <v>653</v>
      </c>
      <c r="K51" s="241" t="s">
        <v>4241</v>
      </c>
      <c r="L51" s="17"/>
      <c r="M51" s="17"/>
      <c r="N51" s="17"/>
      <c r="O51" s="17"/>
    </row>
    <row r="52" spans="1:15" customFormat="1" x14ac:dyDescent="0.45">
      <c r="A52" s="243" t="s">
        <v>928</v>
      </c>
      <c r="B52" s="30" t="s">
        <v>919</v>
      </c>
      <c r="C52" s="244" t="s">
        <v>1043</v>
      </c>
      <c r="D52" s="240" t="s">
        <v>3922</v>
      </c>
      <c r="E52" s="245" t="s">
        <v>954</v>
      </c>
      <c r="F52" s="245" t="s">
        <v>983</v>
      </c>
      <c r="G52" s="241" t="s">
        <v>587</v>
      </c>
      <c r="H52" s="241" t="s">
        <v>380</v>
      </c>
      <c r="I52" s="241"/>
      <c r="J52" s="241" t="s">
        <v>653</v>
      </c>
      <c r="K52" s="241" t="s">
        <v>4241</v>
      </c>
      <c r="L52" s="17"/>
      <c r="M52" s="17" t="s">
        <v>3892</v>
      </c>
      <c r="N52" s="17">
        <v>2014</v>
      </c>
      <c r="O52" s="17" t="s">
        <v>3925</v>
      </c>
    </row>
    <row r="53" spans="1:15" customFormat="1" x14ac:dyDescent="0.45">
      <c r="A53" s="243" t="s">
        <v>929</v>
      </c>
      <c r="B53" s="30" t="s">
        <v>919</v>
      </c>
      <c r="C53" s="244" t="s">
        <v>1044</v>
      </c>
      <c r="D53" s="240" t="s">
        <v>3922</v>
      </c>
      <c r="E53" s="245" t="s">
        <v>954</v>
      </c>
      <c r="F53" s="245" t="s">
        <v>983</v>
      </c>
      <c r="G53" s="241" t="s">
        <v>1061</v>
      </c>
      <c r="H53" s="241" t="s">
        <v>639</v>
      </c>
      <c r="I53" s="241"/>
      <c r="J53" s="241" t="s">
        <v>653</v>
      </c>
      <c r="K53" s="241" t="s">
        <v>4241</v>
      </c>
      <c r="L53" s="17"/>
      <c r="M53" s="17"/>
      <c r="N53" s="17"/>
      <c r="O53" s="17"/>
    </row>
    <row r="54" spans="1:15" customFormat="1" x14ac:dyDescent="0.45">
      <c r="A54" s="243" t="s">
        <v>922</v>
      </c>
      <c r="B54" s="30" t="s">
        <v>919</v>
      </c>
      <c r="C54" s="244" t="s">
        <v>1037</v>
      </c>
      <c r="D54" s="240" t="s">
        <v>3922</v>
      </c>
      <c r="E54" s="245" t="s">
        <v>954</v>
      </c>
      <c r="F54" s="245" t="s">
        <v>982</v>
      </c>
      <c r="G54" s="241" t="s">
        <v>1061</v>
      </c>
      <c r="H54" s="241" t="s">
        <v>639</v>
      </c>
      <c r="I54" s="241"/>
      <c r="J54" s="241" t="s">
        <v>653</v>
      </c>
      <c r="K54" s="241" t="s">
        <v>4241</v>
      </c>
      <c r="L54" s="17"/>
      <c r="M54" s="17"/>
      <c r="N54" s="17"/>
      <c r="O54" s="17"/>
    </row>
    <row r="55" spans="1:15" customFormat="1" x14ac:dyDescent="0.45">
      <c r="A55" s="243" t="s">
        <v>923</v>
      </c>
      <c r="B55" s="30" t="s">
        <v>919</v>
      </c>
      <c r="C55" s="244" t="s">
        <v>1038</v>
      </c>
      <c r="D55" s="240" t="s">
        <v>3922</v>
      </c>
      <c r="E55" s="245" t="s">
        <v>954</v>
      </c>
      <c r="F55" s="245" t="s">
        <v>982</v>
      </c>
      <c r="G55" s="241" t="s">
        <v>1061</v>
      </c>
      <c r="H55" s="241" t="s">
        <v>639</v>
      </c>
      <c r="I55" s="241"/>
      <c r="J55" s="241" t="s">
        <v>653</v>
      </c>
      <c r="K55" s="241" t="s">
        <v>4241</v>
      </c>
      <c r="L55" s="17"/>
      <c r="M55" s="17" t="s">
        <v>3899</v>
      </c>
      <c r="N55" s="17">
        <v>2014</v>
      </c>
      <c r="O55" s="17" t="s">
        <v>3925</v>
      </c>
    </row>
    <row r="56" spans="1:15" customFormat="1" x14ac:dyDescent="0.45">
      <c r="A56" s="243" t="s">
        <v>446</v>
      </c>
      <c r="B56" s="30" t="s">
        <v>919</v>
      </c>
      <c r="C56" s="244" t="s">
        <v>1045</v>
      </c>
      <c r="D56" s="240" t="s">
        <v>3922</v>
      </c>
      <c r="E56" s="245" t="s">
        <v>954</v>
      </c>
      <c r="F56" s="245" t="s">
        <v>983</v>
      </c>
      <c r="G56" s="241" t="s">
        <v>1061</v>
      </c>
      <c r="H56" s="241" t="s">
        <v>639</v>
      </c>
      <c r="I56" s="241"/>
      <c r="J56" s="241" t="s">
        <v>653</v>
      </c>
      <c r="K56" s="241" t="s">
        <v>4241</v>
      </c>
      <c r="L56" s="17"/>
      <c r="M56" s="17"/>
      <c r="N56" s="17"/>
      <c r="O56" s="17"/>
    </row>
    <row r="57" spans="1:15" customFormat="1" x14ac:dyDescent="0.45">
      <c r="A57" s="243" t="s">
        <v>924</v>
      </c>
      <c r="B57" s="30" t="s">
        <v>919</v>
      </c>
      <c r="C57" s="244" t="s">
        <v>1039</v>
      </c>
      <c r="D57" s="240" t="s">
        <v>3922</v>
      </c>
      <c r="E57" s="245" t="s">
        <v>954</v>
      </c>
      <c r="F57" s="245" t="s">
        <v>982</v>
      </c>
      <c r="G57" s="241" t="s">
        <v>1061</v>
      </c>
      <c r="H57" s="241" t="s">
        <v>639</v>
      </c>
      <c r="I57" s="241"/>
      <c r="J57" s="241" t="s">
        <v>653</v>
      </c>
      <c r="K57" s="241" t="s">
        <v>4241</v>
      </c>
      <c r="L57" s="17"/>
      <c r="M57" s="17"/>
      <c r="N57" s="17"/>
      <c r="O57" s="17"/>
    </row>
    <row r="58" spans="1:15" customFormat="1" x14ac:dyDescent="0.45">
      <c r="A58" s="243" t="s">
        <v>925</v>
      </c>
      <c r="B58" s="30" t="s">
        <v>919</v>
      </c>
      <c r="C58" s="244" t="s">
        <v>1040</v>
      </c>
      <c r="D58" s="240" t="s">
        <v>3922</v>
      </c>
      <c r="E58" s="245" t="s">
        <v>954</v>
      </c>
      <c r="F58" s="245" t="s">
        <v>982</v>
      </c>
      <c r="G58" s="241" t="s">
        <v>1061</v>
      </c>
      <c r="H58" s="241" t="s">
        <v>639</v>
      </c>
      <c r="I58" s="241"/>
      <c r="J58" s="241" t="s">
        <v>653</v>
      </c>
      <c r="K58" s="241" t="s">
        <v>4241</v>
      </c>
      <c r="L58" s="17"/>
      <c r="M58" s="17"/>
      <c r="N58" s="17"/>
      <c r="O58" s="17"/>
    </row>
    <row r="59" spans="1:15" customFormat="1" x14ac:dyDescent="0.45">
      <c r="A59" s="243" t="s">
        <v>930</v>
      </c>
      <c r="B59" s="30" t="s">
        <v>919</v>
      </c>
      <c r="C59" s="244" t="s">
        <v>1046</v>
      </c>
      <c r="D59" s="240" t="s">
        <v>3922</v>
      </c>
      <c r="E59" s="245" t="s">
        <v>954</v>
      </c>
      <c r="F59" s="245" t="s">
        <v>983</v>
      </c>
      <c r="G59" s="241" t="s">
        <v>1061</v>
      </c>
      <c r="H59" s="241" t="s">
        <v>639</v>
      </c>
      <c r="I59" s="241"/>
      <c r="J59" s="241" t="s">
        <v>653</v>
      </c>
      <c r="K59" s="241" t="s">
        <v>4241</v>
      </c>
      <c r="L59" s="17"/>
      <c r="M59" s="17"/>
      <c r="N59" s="17"/>
      <c r="O59" s="17"/>
    </row>
    <row r="60" spans="1:15" customFormat="1" x14ac:dyDescent="0.45">
      <c r="A60" s="243" t="s">
        <v>937</v>
      </c>
      <c r="B60" s="30" t="s">
        <v>919</v>
      </c>
      <c r="C60" s="244" t="s">
        <v>1053</v>
      </c>
      <c r="D60" s="240" t="s">
        <v>3922</v>
      </c>
      <c r="E60" s="245" t="s">
        <v>954</v>
      </c>
      <c r="F60" s="245" t="s">
        <v>985</v>
      </c>
      <c r="G60" s="241" t="s">
        <v>1061</v>
      </c>
      <c r="H60" s="241" t="s">
        <v>639</v>
      </c>
      <c r="I60" s="241"/>
      <c r="J60" s="241" t="s">
        <v>653</v>
      </c>
      <c r="K60" s="241" t="s">
        <v>4241</v>
      </c>
      <c r="L60" s="17"/>
      <c r="M60" s="17"/>
      <c r="N60" s="17"/>
      <c r="O60" s="17"/>
    </row>
    <row r="61" spans="1:15" customFormat="1" x14ac:dyDescent="0.45">
      <c r="A61" s="243" t="s">
        <v>926</v>
      </c>
      <c r="B61" s="30" t="s">
        <v>919</v>
      </c>
      <c r="C61" s="244" t="s">
        <v>1041</v>
      </c>
      <c r="D61" s="240" t="s">
        <v>3922</v>
      </c>
      <c r="E61" s="245" t="s">
        <v>954</v>
      </c>
      <c r="F61" s="245" t="s">
        <v>982</v>
      </c>
      <c r="G61" s="241" t="s">
        <v>1061</v>
      </c>
      <c r="H61" s="241" t="s">
        <v>639</v>
      </c>
      <c r="I61" s="241"/>
      <c r="J61" s="241" t="s">
        <v>653</v>
      </c>
      <c r="K61" s="241" t="s">
        <v>4241</v>
      </c>
      <c r="L61" s="17"/>
      <c r="M61" s="17"/>
      <c r="N61" s="17"/>
      <c r="O61" s="17"/>
    </row>
    <row r="62" spans="1:15" customFormat="1" x14ac:dyDescent="0.45">
      <c r="A62" s="243" t="s">
        <v>931</v>
      </c>
      <c r="B62" s="30" t="s">
        <v>919</v>
      </c>
      <c r="C62" s="244" t="s">
        <v>1047</v>
      </c>
      <c r="D62" s="240" t="s">
        <v>3922</v>
      </c>
      <c r="E62" s="245" t="s">
        <v>954</v>
      </c>
      <c r="F62" s="245" t="s">
        <v>983</v>
      </c>
      <c r="G62" s="241" t="s">
        <v>1061</v>
      </c>
      <c r="H62" s="241" t="s">
        <v>639</v>
      </c>
      <c r="I62" s="241"/>
      <c r="J62" s="241" t="s">
        <v>653</v>
      </c>
      <c r="K62" s="241" t="s">
        <v>4241</v>
      </c>
      <c r="L62" s="17"/>
      <c r="M62" s="17"/>
      <c r="N62" s="17"/>
      <c r="O62" s="17"/>
    </row>
    <row r="63" spans="1:15" customFormat="1" x14ac:dyDescent="0.45">
      <c r="A63" s="243" t="s">
        <v>750</v>
      </c>
      <c r="B63" s="30" t="s">
        <v>879</v>
      </c>
      <c r="C63" s="244" t="s">
        <v>1003</v>
      </c>
      <c r="D63" s="240" t="s">
        <v>3922</v>
      </c>
      <c r="E63" s="245" t="s">
        <v>949</v>
      </c>
      <c r="F63" s="245" t="s">
        <v>971</v>
      </c>
      <c r="G63" s="241" t="s">
        <v>1061</v>
      </c>
      <c r="H63" s="241" t="s">
        <v>639</v>
      </c>
      <c r="I63" s="241"/>
      <c r="J63" s="241" t="s">
        <v>653</v>
      </c>
      <c r="K63" s="241" t="s">
        <v>4241</v>
      </c>
      <c r="L63" s="17"/>
      <c r="M63" s="17"/>
      <c r="N63" s="17"/>
      <c r="O63" s="17"/>
    </row>
    <row r="64" spans="1:15" customFormat="1" x14ac:dyDescent="0.45">
      <c r="A64" s="243" t="s">
        <v>907</v>
      </c>
      <c r="B64" s="30" t="s">
        <v>908</v>
      </c>
      <c r="C64" s="244" t="s">
        <v>1027</v>
      </c>
      <c r="D64" s="240" t="s">
        <v>3922</v>
      </c>
      <c r="E64" s="245" t="s">
        <v>952</v>
      </c>
      <c r="F64" s="245" t="s">
        <v>979</v>
      </c>
      <c r="G64" s="240" t="s">
        <v>1061</v>
      </c>
      <c r="H64" s="240" t="s">
        <v>639</v>
      </c>
      <c r="I64" s="240"/>
      <c r="J64" s="240" t="s">
        <v>653</v>
      </c>
      <c r="K64" s="241" t="s">
        <v>4241</v>
      </c>
      <c r="L64" s="17"/>
      <c r="M64" s="17"/>
      <c r="N64" s="17"/>
      <c r="O64" s="17"/>
    </row>
    <row r="65" spans="1:15" customFormat="1" x14ac:dyDescent="0.45">
      <c r="A65" s="243" t="s">
        <v>873</v>
      </c>
      <c r="B65" s="30" t="s">
        <v>872</v>
      </c>
      <c r="C65" s="244" t="s">
        <v>998</v>
      </c>
      <c r="D65" s="240" t="s">
        <v>3922</v>
      </c>
      <c r="E65" s="245" t="s">
        <v>948</v>
      </c>
      <c r="F65" s="245" t="s">
        <v>968</v>
      </c>
      <c r="G65" s="241" t="s">
        <v>1061</v>
      </c>
      <c r="H65" s="241" t="s">
        <v>639</v>
      </c>
      <c r="I65" s="241"/>
      <c r="J65" s="241" t="s">
        <v>653</v>
      </c>
      <c r="K65" s="241" t="s">
        <v>4241</v>
      </c>
      <c r="L65" s="17"/>
      <c r="M65" s="17" t="s">
        <v>3899</v>
      </c>
      <c r="N65" s="17">
        <v>2014</v>
      </c>
      <c r="O65" s="17" t="s">
        <v>3925</v>
      </c>
    </row>
    <row r="66" spans="1:15" customFormat="1" x14ac:dyDescent="0.45">
      <c r="A66" s="243" t="s">
        <v>871</v>
      </c>
      <c r="B66" s="30" t="s">
        <v>872</v>
      </c>
      <c r="C66" s="244" t="s">
        <v>997</v>
      </c>
      <c r="D66" s="240" t="s">
        <v>3922</v>
      </c>
      <c r="E66" s="245" t="s">
        <v>948</v>
      </c>
      <c r="F66" s="245" t="s">
        <v>967</v>
      </c>
      <c r="G66" s="241" t="s">
        <v>585</v>
      </c>
      <c r="H66" s="241" t="s">
        <v>380</v>
      </c>
      <c r="I66" s="241"/>
      <c r="J66" s="241" t="s">
        <v>653</v>
      </c>
      <c r="K66" s="241" t="s">
        <v>4241</v>
      </c>
      <c r="L66" s="17"/>
      <c r="M66" s="17"/>
      <c r="N66" s="17"/>
      <c r="O66" s="17"/>
    </row>
    <row r="67" spans="1:15" customFormat="1" x14ac:dyDescent="0.45">
      <c r="A67" s="243" t="s">
        <v>900</v>
      </c>
      <c r="B67" s="30" t="s">
        <v>901</v>
      </c>
      <c r="C67" s="244" t="s">
        <v>1019</v>
      </c>
      <c r="D67" s="240" t="s">
        <v>3922</v>
      </c>
      <c r="E67" s="245" t="s">
        <v>951</v>
      </c>
      <c r="F67" s="245" t="s">
        <v>978</v>
      </c>
      <c r="G67" s="241" t="s">
        <v>1061</v>
      </c>
      <c r="H67" s="241" t="s">
        <v>639</v>
      </c>
      <c r="I67" s="241"/>
      <c r="J67" s="241" t="s">
        <v>653</v>
      </c>
      <c r="K67" s="241" t="s">
        <v>4241</v>
      </c>
      <c r="L67" s="17"/>
      <c r="M67" s="17"/>
      <c r="N67" s="17"/>
      <c r="O67" s="17"/>
    </row>
    <row r="68" spans="1:15" customFormat="1" x14ac:dyDescent="0.45">
      <c r="A68" s="243" t="s">
        <v>902</v>
      </c>
      <c r="B68" s="30" t="s">
        <v>901</v>
      </c>
      <c r="C68" s="244" t="s">
        <v>1020</v>
      </c>
      <c r="D68" s="240" t="s">
        <v>3922</v>
      </c>
      <c r="E68" s="245" t="s">
        <v>951</v>
      </c>
      <c r="F68" s="245" t="s">
        <v>978</v>
      </c>
      <c r="G68" s="241" t="s">
        <v>1061</v>
      </c>
      <c r="H68" s="241" t="s">
        <v>639</v>
      </c>
      <c r="I68" s="241"/>
      <c r="J68" s="241" t="s">
        <v>653</v>
      </c>
      <c r="K68" s="241" t="s">
        <v>4241</v>
      </c>
      <c r="L68" s="17"/>
      <c r="M68" s="17"/>
      <c r="N68" s="17"/>
      <c r="O68" s="17"/>
    </row>
    <row r="69" spans="1:15" customFormat="1" x14ac:dyDescent="0.45">
      <c r="A69" s="243" t="s">
        <v>941</v>
      </c>
      <c r="B69" s="30" t="s">
        <v>901</v>
      </c>
      <c r="C69" s="244" t="s">
        <v>1056</v>
      </c>
      <c r="D69" s="240" t="s">
        <v>3922</v>
      </c>
      <c r="E69" s="240" t="s">
        <v>951</v>
      </c>
      <c r="F69" s="240" t="s">
        <v>978</v>
      </c>
      <c r="G69" s="241" t="s">
        <v>1061</v>
      </c>
      <c r="H69" s="241" t="s">
        <v>639</v>
      </c>
      <c r="I69" s="241"/>
      <c r="J69" s="241" t="s">
        <v>653</v>
      </c>
      <c r="K69" s="241" t="s">
        <v>4241</v>
      </c>
      <c r="L69" s="17"/>
      <c r="M69" s="17" t="s">
        <v>3891</v>
      </c>
      <c r="N69" s="17">
        <v>2011</v>
      </c>
      <c r="O69" s="17" t="s">
        <v>4233</v>
      </c>
    </row>
    <row r="70" spans="1:15" customFormat="1" x14ac:dyDescent="0.45">
      <c r="A70" s="243" t="s">
        <v>327</v>
      </c>
      <c r="B70" s="30" t="s">
        <v>901</v>
      </c>
      <c r="C70" s="244" t="s">
        <v>1021</v>
      </c>
      <c r="D70" s="240" t="s">
        <v>3922</v>
      </c>
      <c r="E70" s="245" t="s">
        <v>951</v>
      </c>
      <c r="F70" s="245" t="s">
        <v>978</v>
      </c>
      <c r="G70" s="241" t="s">
        <v>1061</v>
      </c>
      <c r="H70" s="241" t="s">
        <v>639</v>
      </c>
      <c r="I70" s="241"/>
      <c r="J70" s="241" t="s">
        <v>653</v>
      </c>
      <c r="K70" s="241" t="s">
        <v>4241</v>
      </c>
      <c r="L70" s="17"/>
      <c r="M70" s="17"/>
      <c r="N70" s="17"/>
      <c r="O70" s="17"/>
    </row>
    <row r="71" spans="1:15" customFormat="1" x14ac:dyDescent="0.45">
      <c r="A71" s="243" t="s">
        <v>903</v>
      </c>
      <c r="B71" s="30" t="s">
        <v>901</v>
      </c>
      <c r="C71" s="244" t="s">
        <v>1022</v>
      </c>
      <c r="D71" s="240" t="s">
        <v>3922</v>
      </c>
      <c r="E71" s="245" t="s">
        <v>951</v>
      </c>
      <c r="F71" s="245" t="s">
        <v>978</v>
      </c>
      <c r="G71" s="241" t="s">
        <v>1061</v>
      </c>
      <c r="H71" s="241" t="s">
        <v>639</v>
      </c>
      <c r="I71" s="241"/>
      <c r="J71" s="241" t="s">
        <v>653</v>
      </c>
      <c r="K71" s="241" t="s">
        <v>4241</v>
      </c>
      <c r="L71" s="17"/>
      <c r="M71" s="17"/>
      <c r="N71" s="17"/>
      <c r="O71" s="17"/>
    </row>
    <row r="72" spans="1:15" customFormat="1" x14ac:dyDescent="0.45">
      <c r="A72" s="243" t="s">
        <v>904</v>
      </c>
      <c r="B72" s="30" t="s">
        <v>901</v>
      </c>
      <c r="C72" s="244" t="s">
        <v>1023</v>
      </c>
      <c r="D72" s="240" t="s">
        <v>3922</v>
      </c>
      <c r="E72" s="245" t="s">
        <v>951</v>
      </c>
      <c r="F72" s="245" t="s">
        <v>978</v>
      </c>
      <c r="G72" s="241" t="s">
        <v>1061</v>
      </c>
      <c r="H72" s="241" t="s">
        <v>639</v>
      </c>
      <c r="I72" s="241"/>
      <c r="J72" s="241" t="s">
        <v>653</v>
      </c>
      <c r="K72" s="241" t="s">
        <v>4241</v>
      </c>
      <c r="L72" s="17"/>
      <c r="M72" s="17"/>
      <c r="N72" s="17"/>
      <c r="O72" s="17"/>
    </row>
    <row r="73" spans="1:15" customFormat="1" x14ac:dyDescent="0.45">
      <c r="A73" s="243" t="s">
        <v>580</v>
      </c>
      <c r="B73" s="30" t="s">
        <v>901</v>
      </c>
      <c r="C73" s="244" t="s">
        <v>1024</v>
      </c>
      <c r="D73" s="240" t="s">
        <v>3922</v>
      </c>
      <c r="E73" s="245" t="s">
        <v>951</v>
      </c>
      <c r="F73" s="245" t="s">
        <v>978</v>
      </c>
      <c r="G73" s="241" t="s">
        <v>1061</v>
      </c>
      <c r="H73" s="241" t="s">
        <v>639</v>
      </c>
      <c r="I73" s="241"/>
      <c r="J73" s="241" t="s">
        <v>653</v>
      </c>
      <c r="K73" s="241" t="s">
        <v>4241</v>
      </c>
      <c r="L73" s="17"/>
      <c r="M73" s="17" t="s">
        <v>4999</v>
      </c>
      <c r="N73" s="17">
        <v>1999</v>
      </c>
      <c r="O73" s="17" t="s">
        <v>5071</v>
      </c>
    </row>
    <row r="74" spans="1:15" customFormat="1" x14ac:dyDescent="0.45">
      <c r="A74" s="243" t="s">
        <v>906</v>
      </c>
      <c r="B74" s="30" t="s">
        <v>901</v>
      </c>
      <c r="C74" s="244" t="s">
        <v>1026</v>
      </c>
      <c r="D74" s="240" t="s">
        <v>3922</v>
      </c>
      <c r="E74" s="245" t="s">
        <v>951</v>
      </c>
      <c r="F74" s="245" t="s">
        <v>978</v>
      </c>
      <c r="G74" s="241" t="s">
        <v>1061</v>
      </c>
      <c r="H74" s="241" t="s">
        <v>639</v>
      </c>
      <c r="I74" s="241"/>
      <c r="J74" s="241" t="s">
        <v>653</v>
      </c>
      <c r="K74" s="241" t="s">
        <v>4241</v>
      </c>
      <c r="L74" s="17"/>
      <c r="M74" s="17"/>
      <c r="N74" s="17"/>
      <c r="O74" s="17"/>
    </row>
    <row r="75" spans="1:15" customFormat="1" x14ac:dyDescent="0.45">
      <c r="A75" s="89" t="s">
        <v>868</v>
      </c>
      <c r="B75" s="30" t="s">
        <v>869</v>
      </c>
      <c r="C75" s="247" t="s">
        <v>995</v>
      </c>
      <c r="D75" s="240" t="s">
        <v>3922</v>
      </c>
      <c r="E75" s="248" t="s">
        <v>947</v>
      </c>
      <c r="F75" s="248" t="s">
        <v>965</v>
      </c>
      <c r="G75" s="241" t="s">
        <v>587</v>
      </c>
      <c r="H75" s="241" t="s">
        <v>380</v>
      </c>
      <c r="I75" s="241"/>
      <c r="J75" s="241" t="s">
        <v>653</v>
      </c>
      <c r="K75" s="241" t="s">
        <v>4241</v>
      </c>
      <c r="L75" s="17"/>
      <c r="M75" s="17" t="s">
        <v>3904</v>
      </c>
      <c r="N75" s="17">
        <v>2018</v>
      </c>
      <c r="O75" s="17" t="s">
        <v>4994</v>
      </c>
    </row>
    <row r="76" spans="1:15" customFormat="1" x14ac:dyDescent="0.45">
      <c r="A76" s="243" t="s">
        <v>303</v>
      </c>
      <c r="B76" s="30" t="s">
        <v>864</v>
      </c>
      <c r="C76" s="244" t="s">
        <v>992</v>
      </c>
      <c r="D76" s="240" t="s">
        <v>3922</v>
      </c>
      <c r="E76" s="245" t="s">
        <v>946</v>
      </c>
      <c r="F76" s="245" t="s">
        <v>962</v>
      </c>
      <c r="G76" s="241" t="s">
        <v>1061</v>
      </c>
      <c r="H76" s="241" t="s">
        <v>639</v>
      </c>
      <c r="I76" s="241"/>
      <c r="J76" s="241" t="s">
        <v>653</v>
      </c>
      <c r="K76" s="241" t="s">
        <v>4241</v>
      </c>
      <c r="L76" s="17"/>
      <c r="M76" s="17"/>
      <c r="N76" s="17"/>
      <c r="O76" s="17"/>
    </row>
    <row r="77" spans="1:15" customFormat="1" x14ac:dyDescent="0.45">
      <c r="A77" s="91" t="s">
        <v>1365</v>
      </c>
      <c r="B77" s="20" t="s">
        <v>909</v>
      </c>
      <c r="C77" s="249" t="s">
        <v>1028</v>
      </c>
      <c r="D77" s="240" t="s">
        <v>3922</v>
      </c>
      <c r="E77" s="245" t="s">
        <v>953</v>
      </c>
      <c r="F77" s="245" t="s">
        <v>980</v>
      </c>
      <c r="G77" s="241" t="s">
        <v>587</v>
      </c>
      <c r="H77" s="241" t="s">
        <v>380</v>
      </c>
      <c r="I77" s="241"/>
      <c r="J77" s="241" t="s">
        <v>653</v>
      </c>
      <c r="K77" s="241" t="s">
        <v>4241</v>
      </c>
      <c r="L77" s="17"/>
      <c r="M77" s="17"/>
      <c r="N77" s="17"/>
      <c r="O77" s="17"/>
    </row>
    <row r="78" spans="1:15" customFormat="1" x14ac:dyDescent="0.45">
      <c r="A78" s="243" t="s">
        <v>4973</v>
      </c>
      <c r="B78" s="30" t="s">
        <v>909</v>
      </c>
      <c r="C78" s="244" t="s">
        <v>1029</v>
      </c>
      <c r="D78" s="240" t="s">
        <v>3922</v>
      </c>
      <c r="E78" s="245" t="s">
        <v>953</v>
      </c>
      <c r="F78" s="245" t="s">
        <v>980</v>
      </c>
      <c r="G78" s="241" t="s">
        <v>589</v>
      </c>
      <c r="H78" s="241" t="s">
        <v>636</v>
      </c>
      <c r="I78" s="241"/>
      <c r="J78" s="241" t="s">
        <v>653</v>
      </c>
      <c r="K78" s="241" t="s">
        <v>4241</v>
      </c>
      <c r="L78" s="17"/>
      <c r="M78" s="17" t="s">
        <v>3893</v>
      </c>
      <c r="N78" s="17">
        <v>2013</v>
      </c>
      <c r="O78" s="17" t="s">
        <v>4447</v>
      </c>
    </row>
    <row r="79" spans="1:15" customFormat="1" x14ac:dyDescent="0.45">
      <c r="A79" s="243" t="s">
        <v>870</v>
      </c>
      <c r="B79" s="125" t="s">
        <v>870</v>
      </c>
      <c r="C79" s="244" t="s">
        <v>996</v>
      </c>
      <c r="D79" s="240" t="s">
        <v>3922</v>
      </c>
      <c r="E79" s="245" t="s">
        <v>947</v>
      </c>
      <c r="F79" s="245" t="s">
        <v>966</v>
      </c>
      <c r="G79" s="241" t="s">
        <v>1061</v>
      </c>
      <c r="H79" s="241" t="s">
        <v>639</v>
      </c>
      <c r="I79" s="241"/>
      <c r="J79" s="241" t="s">
        <v>653</v>
      </c>
      <c r="K79" s="241" t="s">
        <v>4241</v>
      </c>
      <c r="L79" s="17"/>
      <c r="M79" s="17"/>
      <c r="N79" s="17"/>
      <c r="O79" s="17"/>
    </row>
    <row r="80" spans="1:15" customFormat="1" x14ac:dyDescent="0.45">
      <c r="A80" s="243" t="s">
        <v>936</v>
      </c>
      <c r="B80" s="125" t="s">
        <v>936</v>
      </c>
      <c r="C80" s="244" t="s">
        <v>1059</v>
      </c>
      <c r="D80" s="240" t="s">
        <v>3922</v>
      </c>
      <c r="E80" s="245" t="s">
        <v>954</v>
      </c>
      <c r="F80" s="245" t="s">
        <v>984</v>
      </c>
      <c r="G80" s="241" t="s">
        <v>1061</v>
      </c>
      <c r="H80" s="241" t="s">
        <v>639</v>
      </c>
      <c r="I80" s="241"/>
      <c r="J80" s="241" t="s">
        <v>653</v>
      </c>
      <c r="K80" s="241" t="s">
        <v>4241</v>
      </c>
      <c r="L80" s="17"/>
      <c r="M80" s="17"/>
      <c r="N80" s="17"/>
      <c r="O80" s="17"/>
    </row>
    <row r="81" spans="1:19" x14ac:dyDescent="0.45">
      <c r="A81" s="243" t="s">
        <v>932</v>
      </c>
      <c r="B81" s="125" t="s">
        <v>932</v>
      </c>
      <c r="C81" s="244" t="s">
        <v>1048</v>
      </c>
      <c r="D81" s="240" t="s">
        <v>3922</v>
      </c>
      <c r="E81" s="245" t="s">
        <v>954</v>
      </c>
      <c r="F81" s="245" t="s">
        <v>983</v>
      </c>
      <c r="G81" s="241" t="s">
        <v>1061</v>
      </c>
      <c r="H81" s="241" t="s">
        <v>639</v>
      </c>
      <c r="I81" s="241"/>
      <c r="J81" s="241" t="s">
        <v>653</v>
      </c>
      <c r="K81" s="241" t="s">
        <v>4241</v>
      </c>
      <c r="L81" s="17"/>
      <c r="M81" s="17"/>
      <c r="N81" s="17"/>
      <c r="O81" s="17"/>
      <c r="P81"/>
      <c r="Q81"/>
      <c r="R81"/>
      <c r="S81"/>
    </row>
    <row r="82" spans="1:19" x14ac:dyDescent="0.45">
      <c r="C82" s="13"/>
      <c r="G82" s="14"/>
      <c r="H82" s="14"/>
      <c r="I82" s="14"/>
      <c r="J82" s="14"/>
      <c r="K82" s="14"/>
    </row>
    <row r="83" spans="1:19" x14ac:dyDescent="0.45">
      <c r="C83" s="13"/>
      <c r="G83" s="14"/>
      <c r="H83" s="14"/>
      <c r="I83" s="14"/>
      <c r="J83" s="14"/>
      <c r="K83" s="14"/>
    </row>
    <row r="84" spans="1:19" x14ac:dyDescent="0.45">
      <c r="C84" s="13"/>
      <c r="G84" s="14"/>
      <c r="H84" s="14"/>
      <c r="I84" s="14"/>
      <c r="J84" s="14"/>
      <c r="K84" s="14"/>
    </row>
    <row r="85" spans="1:19" x14ac:dyDescent="0.45">
      <c r="C85" s="13"/>
      <c r="G85" s="14"/>
      <c r="H85" s="14"/>
      <c r="I85" s="14"/>
      <c r="J85" s="14"/>
      <c r="K85" s="14"/>
    </row>
    <row r="86" spans="1:19" x14ac:dyDescent="0.45">
      <c r="C86" s="13"/>
      <c r="G86" s="14"/>
      <c r="H86" s="14"/>
      <c r="I86" s="14"/>
      <c r="J86" s="14"/>
      <c r="K86" s="14"/>
    </row>
    <row r="87" spans="1:19" x14ac:dyDescent="0.45">
      <c r="C87" s="13"/>
      <c r="G87" s="14"/>
      <c r="H87" s="14"/>
      <c r="I87" s="14"/>
      <c r="J87" s="14"/>
      <c r="K87" s="14"/>
    </row>
    <row r="88" spans="1:19" x14ac:dyDescent="0.45">
      <c r="C88" s="13"/>
      <c r="G88" s="14"/>
      <c r="H88" s="14"/>
      <c r="I88" s="14"/>
      <c r="J88" s="14"/>
      <c r="K88" s="14"/>
    </row>
    <row r="89" spans="1:19" x14ac:dyDescent="0.45">
      <c r="C89" s="13"/>
      <c r="G89" s="14"/>
      <c r="H89" s="14"/>
      <c r="I89" s="14"/>
      <c r="J89" s="14"/>
      <c r="K89" s="14"/>
    </row>
    <row r="90" spans="1:19" x14ac:dyDescent="0.45">
      <c r="C90" s="13"/>
      <c r="G90" s="14"/>
      <c r="H90" s="14"/>
      <c r="I90" s="14"/>
      <c r="J90" s="14"/>
      <c r="K90" s="14"/>
    </row>
    <row r="91" spans="1:19" x14ac:dyDescent="0.45">
      <c r="C91" s="13"/>
      <c r="G91" s="14"/>
      <c r="H91" s="14"/>
      <c r="I91" s="14"/>
      <c r="J91" s="14"/>
      <c r="K91" s="14"/>
    </row>
    <row r="92" spans="1:19" x14ac:dyDescent="0.45">
      <c r="C92" s="13"/>
      <c r="G92" s="14"/>
      <c r="H92" s="14"/>
      <c r="I92" s="14"/>
      <c r="J92" s="14"/>
      <c r="K92" s="14"/>
    </row>
    <row r="93" spans="1:19" x14ac:dyDescent="0.45">
      <c r="C93" s="13"/>
      <c r="G93" s="14"/>
      <c r="H93" s="14"/>
      <c r="I93" s="14"/>
      <c r="J93" s="14"/>
      <c r="K93" s="14"/>
    </row>
    <row r="94" spans="1:19" x14ac:dyDescent="0.45">
      <c r="C94" s="13"/>
      <c r="G94" s="14"/>
      <c r="H94" s="14"/>
      <c r="I94" s="14"/>
      <c r="J94" s="14"/>
      <c r="K94" s="14"/>
    </row>
    <row r="95" spans="1:19" x14ac:dyDescent="0.45">
      <c r="C95" s="13"/>
      <c r="G95" s="14"/>
      <c r="H95" s="14"/>
      <c r="I95" s="14"/>
      <c r="J95" s="14"/>
      <c r="K95" s="14"/>
    </row>
    <row r="96" spans="1:19" x14ac:dyDescent="0.45">
      <c r="C96" s="13"/>
      <c r="G96" s="14"/>
      <c r="H96" s="14"/>
      <c r="I96" s="14"/>
      <c r="J96" s="14"/>
      <c r="K96" s="14"/>
    </row>
    <row r="97" spans="1:11" x14ac:dyDescent="0.45">
      <c r="C97" s="13"/>
      <c r="G97" s="14"/>
      <c r="H97" s="14"/>
      <c r="I97" s="14"/>
      <c r="J97" s="14"/>
      <c r="K97" s="14"/>
    </row>
    <row r="98" spans="1:11" x14ac:dyDescent="0.45">
      <c r="C98" s="13"/>
      <c r="G98" s="14"/>
      <c r="H98" s="14"/>
      <c r="I98" s="14"/>
      <c r="J98" s="14"/>
      <c r="K98" s="14"/>
    </row>
    <row r="99" spans="1:11" x14ac:dyDescent="0.45">
      <c r="C99" s="13"/>
      <c r="G99" s="14"/>
      <c r="H99" s="14"/>
      <c r="I99" s="14"/>
      <c r="J99" s="14"/>
      <c r="K99" s="14"/>
    </row>
    <row r="100" spans="1:11" x14ac:dyDescent="0.45">
      <c r="C100" s="13"/>
    </row>
    <row r="101" spans="1:11" x14ac:dyDescent="0.45">
      <c r="C101" s="13"/>
      <c r="G101" s="14"/>
      <c r="H101" s="14"/>
      <c r="I101" s="14"/>
      <c r="J101" s="14"/>
      <c r="K101" s="14"/>
    </row>
    <row r="102" spans="1:11" x14ac:dyDescent="0.45">
      <c r="C102" s="13"/>
      <c r="G102" s="14"/>
      <c r="H102" s="14"/>
      <c r="I102" s="14"/>
      <c r="J102" s="14"/>
      <c r="K102" s="14"/>
    </row>
    <row r="103" spans="1:11" x14ac:dyDescent="0.45">
      <c r="C103" s="13"/>
      <c r="G103" s="14"/>
      <c r="H103" s="14"/>
      <c r="I103" s="14"/>
      <c r="J103" s="14"/>
      <c r="K103" s="14"/>
    </row>
    <row r="104" spans="1:11" x14ac:dyDescent="0.45">
      <c r="C104" s="13"/>
      <c r="G104" s="14"/>
      <c r="H104" s="14"/>
      <c r="I104" s="14"/>
      <c r="J104" s="14"/>
      <c r="K104" s="14"/>
    </row>
    <row r="105" spans="1:11" x14ac:dyDescent="0.45">
      <c r="A105" s="16"/>
      <c r="C105" s="15"/>
      <c r="E105" s="16"/>
      <c r="F105" s="16"/>
    </row>
    <row r="106" spans="1:11" x14ac:dyDescent="0.45">
      <c r="C106" s="13"/>
    </row>
    <row r="107" spans="1:11" x14ac:dyDescent="0.45">
      <c r="C107" s="13"/>
      <c r="G107" s="14"/>
      <c r="H107" s="14"/>
      <c r="I107" s="14"/>
      <c r="J107" s="14"/>
      <c r="K107" s="14"/>
    </row>
    <row r="108" spans="1:11" x14ac:dyDescent="0.45">
      <c r="C108" s="13"/>
      <c r="G108" s="14"/>
      <c r="H108" s="14"/>
      <c r="I108" s="14"/>
      <c r="J108" s="14"/>
      <c r="K108" s="14"/>
    </row>
    <row r="109" spans="1:11" x14ac:dyDescent="0.45">
      <c r="C109" s="13"/>
      <c r="G109" s="14"/>
      <c r="H109" s="14"/>
      <c r="I109" s="14"/>
      <c r="J109" s="14"/>
      <c r="K109" s="14"/>
    </row>
    <row r="110" spans="1:11" x14ac:dyDescent="0.45">
      <c r="C110" s="13"/>
      <c r="G110" s="14"/>
      <c r="H110" s="14"/>
      <c r="I110" s="14"/>
      <c r="J110" s="14"/>
      <c r="K110" s="14"/>
    </row>
    <row r="111" spans="1:11" x14ac:dyDescent="0.45">
      <c r="C111" s="13"/>
      <c r="G111" s="14"/>
      <c r="H111" s="14"/>
      <c r="I111" s="14"/>
      <c r="J111" s="14"/>
      <c r="K111" s="14"/>
    </row>
    <row r="112" spans="1:11" x14ac:dyDescent="0.45">
      <c r="C112" s="13"/>
    </row>
    <row r="113" spans="3:11" x14ac:dyDescent="0.45">
      <c r="C113" s="13"/>
      <c r="G113" s="14"/>
      <c r="H113" s="14"/>
      <c r="I113" s="14"/>
      <c r="J113" s="14"/>
      <c r="K113" s="14"/>
    </row>
    <row r="114" spans="3:11" x14ac:dyDescent="0.45">
      <c r="C114" s="13"/>
      <c r="G114" s="14"/>
      <c r="H114" s="14"/>
      <c r="I114" s="14"/>
      <c r="J114" s="14"/>
      <c r="K114" s="14"/>
    </row>
    <row r="115" spans="3:11" x14ac:dyDescent="0.45">
      <c r="C115" s="13"/>
      <c r="G115" s="14"/>
      <c r="H115" s="14"/>
      <c r="I115" s="14"/>
      <c r="J115" s="14"/>
      <c r="K115" s="14"/>
    </row>
    <row r="116" spans="3:11" x14ac:dyDescent="0.45">
      <c r="C116" s="13"/>
      <c r="G116" s="14"/>
      <c r="H116" s="14"/>
      <c r="I116" s="14"/>
      <c r="J116" s="14"/>
      <c r="K116" s="14"/>
    </row>
    <row r="117" spans="3:11" x14ac:dyDescent="0.45">
      <c r="C117" s="13"/>
      <c r="G117" s="14"/>
      <c r="H117" s="14"/>
      <c r="I117" s="14"/>
      <c r="J117" s="14"/>
      <c r="K117" s="14"/>
    </row>
    <row r="118" spans="3:11" x14ac:dyDescent="0.45">
      <c r="C118" s="13"/>
    </row>
    <row r="119" spans="3:11" x14ac:dyDescent="0.45">
      <c r="C119" s="13"/>
      <c r="G119" s="14"/>
      <c r="H119" s="14"/>
      <c r="I119" s="14"/>
      <c r="J119" s="14"/>
      <c r="K119" s="14"/>
    </row>
    <row r="120" spans="3:11" x14ac:dyDescent="0.45">
      <c r="C120" s="13"/>
    </row>
    <row r="121" spans="3:11" x14ac:dyDescent="0.45">
      <c r="C121" s="13"/>
      <c r="G121" s="14"/>
      <c r="H121" s="14"/>
      <c r="I121" s="14"/>
      <c r="J121" s="14"/>
      <c r="K121" s="14"/>
    </row>
    <row r="122" spans="3:11" x14ac:dyDescent="0.45">
      <c r="C122" s="13"/>
      <c r="G122" s="14"/>
      <c r="H122" s="14"/>
      <c r="I122" s="14"/>
      <c r="J122" s="14"/>
      <c r="K122" s="14"/>
    </row>
    <row r="123" spans="3:11" x14ac:dyDescent="0.45">
      <c r="C123" s="13"/>
    </row>
    <row r="124" spans="3:11" x14ac:dyDescent="0.45">
      <c r="C124" s="13"/>
      <c r="G124" s="14"/>
      <c r="H124" s="14"/>
      <c r="I124" s="14"/>
      <c r="J124" s="14"/>
      <c r="K124" s="14"/>
    </row>
    <row r="125" spans="3:11" x14ac:dyDescent="0.45">
      <c r="C125" s="13"/>
      <c r="G125" s="14"/>
      <c r="H125" s="14"/>
      <c r="I125" s="14"/>
      <c r="J125" s="14"/>
      <c r="K125" s="14"/>
    </row>
    <row r="126" spans="3:11" x14ac:dyDescent="0.45">
      <c r="C126" s="13"/>
    </row>
    <row r="127" spans="3:11" x14ac:dyDescent="0.45">
      <c r="C127" s="13"/>
      <c r="G127" s="14"/>
      <c r="H127" s="14"/>
      <c r="I127" s="14"/>
      <c r="J127" s="14"/>
      <c r="K127" s="14"/>
    </row>
    <row r="128" spans="3:11" x14ac:dyDescent="0.45">
      <c r="C128" s="13"/>
      <c r="G128" s="14"/>
      <c r="H128" s="14"/>
      <c r="I128" s="14"/>
      <c r="J128" s="14"/>
      <c r="K128" s="14"/>
    </row>
    <row r="129" spans="3:11" x14ac:dyDescent="0.45">
      <c r="C129" s="13"/>
      <c r="G129" s="14"/>
      <c r="H129" s="14"/>
      <c r="I129" s="14"/>
      <c r="J129" s="14"/>
      <c r="K129" s="14"/>
    </row>
    <row r="130" spans="3:11" x14ac:dyDescent="0.45">
      <c r="C130" s="13"/>
      <c r="G130" s="14"/>
      <c r="H130" s="14"/>
      <c r="I130" s="14"/>
      <c r="J130" s="14"/>
      <c r="K130" s="14"/>
    </row>
    <row r="131" spans="3:11" x14ac:dyDescent="0.45">
      <c r="C131" s="13"/>
      <c r="G131" s="14"/>
      <c r="H131" s="14"/>
      <c r="I131" s="14"/>
      <c r="J131" s="14"/>
      <c r="K131" s="14"/>
    </row>
    <row r="132" spans="3:11" x14ac:dyDescent="0.45">
      <c r="C132" s="13"/>
      <c r="G132" s="14"/>
      <c r="H132" s="14"/>
      <c r="I132" s="14"/>
      <c r="J132" s="14"/>
      <c r="K132" s="14"/>
    </row>
    <row r="133" spans="3:11" x14ac:dyDescent="0.45">
      <c r="C133" s="13"/>
      <c r="G133" s="14"/>
      <c r="H133" s="14"/>
      <c r="I133" s="14"/>
      <c r="J133" s="14"/>
      <c r="K133" s="14"/>
    </row>
    <row r="134" spans="3:11" x14ac:dyDescent="0.45">
      <c r="C134" s="13"/>
      <c r="G134" s="14"/>
      <c r="H134" s="14"/>
      <c r="I134" s="14"/>
      <c r="J134" s="14"/>
      <c r="K134" s="14"/>
    </row>
    <row r="135" spans="3:11" x14ac:dyDescent="0.45">
      <c r="C135" s="13"/>
      <c r="G135" s="14"/>
      <c r="H135" s="14"/>
      <c r="I135" s="14"/>
      <c r="J135" s="14"/>
      <c r="K135" s="14"/>
    </row>
    <row r="136" spans="3:11" x14ac:dyDescent="0.45">
      <c r="C136" s="13"/>
      <c r="G136" s="14"/>
      <c r="H136" s="14"/>
      <c r="I136" s="14"/>
      <c r="J136" s="14"/>
      <c r="K136" s="14"/>
    </row>
    <row r="137" spans="3:11" x14ac:dyDescent="0.45">
      <c r="C137" s="13"/>
      <c r="G137" s="14"/>
      <c r="H137" s="14"/>
      <c r="I137" s="14"/>
      <c r="J137" s="14"/>
      <c r="K137" s="14"/>
    </row>
    <row r="138" spans="3:11" x14ac:dyDescent="0.45">
      <c r="C138" s="13"/>
      <c r="G138" s="14"/>
      <c r="H138" s="14"/>
      <c r="I138" s="14"/>
      <c r="J138" s="14"/>
      <c r="K138" s="14"/>
    </row>
    <row r="139" spans="3:11" x14ac:dyDescent="0.45">
      <c r="C139" s="13"/>
      <c r="G139" s="14"/>
      <c r="H139" s="14"/>
      <c r="I139" s="14"/>
      <c r="J139" s="14"/>
      <c r="K139" s="14"/>
    </row>
    <row r="140" spans="3:11" x14ac:dyDescent="0.45">
      <c r="C140" s="13"/>
      <c r="G140" s="14"/>
      <c r="H140" s="14"/>
      <c r="I140" s="14"/>
      <c r="J140" s="14"/>
      <c r="K140" s="14"/>
    </row>
    <row r="141" spans="3:11" x14ac:dyDescent="0.45">
      <c r="C141" s="13"/>
      <c r="G141" s="14"/>
      <c r="H141" s="14"/>
      <c r="I141" s="14"/>
      <c r="J141" s="14"/>
      <c r="K141" s="14"/>
    </row>
    <row r="142" spans="3:11" x14ac:dyDescent="0.45">
      <c r="C142" s="13"/>
      <c r="G142" s="14"/>
      <c r="H142" s="14"/>
      <c r="I142" s="14"/>
      <c r="J142" s="14"/>
      <c r="K142" s="14"/>
    </row>
    <row r="143" spans="3:11" x14ac:dyDescent="0.45">
      <c r="C143" s="13"/>
      <c r="G143" s="14"/>
      <c r="H143" s="14"/>
      <c r="I143" s="14"/>
      <c r="J143" s="14"/>
      <c r="K143" s="14"/>
    </row>
    <row r="144" spans="3:11" x14ac:dyDescent="0.45">
      <c r="C144" s="13"/>
      <c r="G144" s="14"/>
      <c r="H144" s="14"/>
      <c r="I144" s="14"/>
      <c r="J144" s="14"/>
      <c r="K144" s="14"/>
    </row>
    <row r="145" spans="3:11" x14ac:dyDescent="0.45">
      <c r="C145" s="13"/>
      <c r="G145" s="14"/>
      <c r="H145" s="14"/>
      <c r="I145" s="14"/>
      <c r="J145" s="14"/>
      <c r="K145" s="14"/>
    </row>
    <row r="146" spans="3:11" x14ac:dyDescent="0.45">
      <c r="C146" s="13"/>
      <c r="G146" s="14"/>
      <c r="H146" s="14"/>
      <c r="I146" s="14"/>
      <c r="J146" s="14"/>
      <c r="K146" s="14"/>
    </row>
    <row r="147" spans="3:11" x14ac:dyDescent="0.45">
      <c r="C147" s="13"/>
      <c r="G147" s="14"/>
      <c r="H147" s="14"/>
      <c r="I147" s="14"/>
      <c r="J147" s="14"/>
      <c r="K147" s="14"/>
    </row>
    <row r="148" spans="3:11" x14ac:dyDescent="0.45">
      <c r="C148" s="13"/>
      <c r="G148" s="14"/>
      <c r="H148" s="14"/>
      <c r="I148" s="14"/>
      <c r="J148" s="14"/>
      <c r="K148" s="14"/>
    </row>
    <row r="149" spans="3:11" x14ac:dyDescent="0.45">
      <c r="C149" s="13"/>
    </row>
    <row r="150" spans="3:11" x14ac:dyDescent="0.45">
      <c r="C150" s="13"/>
      <c r="G150" s="14"/>
      <c r="H150" s="14"/>
      <c r="I150" s="14"/>
      <c r="J150" s="14"/>
      <c r="K150" s="14"/>
    </row>
    <row r="151" spans="3:11" x14ac:dyDescent="0.45">
      <c r="C151" s="13"/>
      <c r="G151" s="14"/>
      <c r="H151" s="14"/>
      <c r="I151" s="14"/>
      <c r="J151" s="14"/>
      <c r="K151" s="14"/>
    </row>
    <row r="152" spans="3:11" x14ac:dyDescent="0.45">
      <c r="C152" s="13"/>
      <c r="G152" s="14"/>
      <c r="H152" s="14"/>
      <c r="I152" s="14"/>
      <c r="J152" s="14"/>
      <c r="K152" s="14"/>
    </row>
    <row r="153" spans="3:11" x14ac:dyDescent="0.45">
      <c r="C153" s="13"/>
      <c r="G153" s="14"/>
      <c r="H153" s="14"/>
      <c r="I153" s="14"/>
      <c r="J153" s="14"/>
      <c r="K153" s="14"/>
    </row>
    <row r="154" spans="3:11" x14ac:dyDescent="0.45">
      <c r="C154" s="13"/>
      <c r="G154" s="14"/>
      <c r="H154" s="14"/>
      <c r="I154" s="14"/>
      <c r="J154" s="14"/>
      <c r="K154" s="14"/>
    </row>
    <row r="155" spans="3:11" x14ac:dyDescent="0.45">
      <c r="C155" s="13"/>
      <c r="G155" s="14"/>
      <c r="H155" s="14"/>
      <c r="I155" s="14"/>
      <c r="J155" s="14"/>
      <c r="K155" s="14"/>
    </row>
    <row r="156" spans="3:11" x14ac:dyDescent="0.45">
      <c r="C156" s="13"/>
      <c r="G156" s="14"/>
      <c r="H156" s="14"/>
      <c r="I156" s="14"/>
      <c r="J156" s="14"/>
      <c r="K156" s="14"/>
    </row>
    <row r="157" spans="3:11" x14ac:dyDescent="0.45">
      <c r="C157" s="13"/>
      <c r="G157" s="14"/>
      <c r="H157" s="14"/>
      <c r="I157" s="14"/>
      <c r="J157" s="14"/>
      <c r="K157" s="14"/>
    </row>
    <row r="158" spans="3:11" x14ac:dyDescent="0.45">
      <c r="C158" s="13"/>
      <c r="G158" s="14"/>
      <c r="H158" s="14"/>
      <c r="I158" s="14"/>
      <c r="J158" s="14"/>
      <c r="K158" s="14"/>
    </row>
    <row r="159" spans="3:11" x14ac:dyDescent="0.45">
      <c r="C159" s="13"/>
      <c r="G159" s="14"/>
      <c r="H159" s="14"/>
      <c r="I159" s="14"/>
      <c r="J159" s="14"/>
      <c r="K159" s="14"/>
    </row>
    <row r="160" spans="3:11" x14ac:dyDescent="0.45">
      <c r="C160" s="13"/>
      <c r="G160" s="14"/>
      <c r="H160" s="14"/>
      <c r="I160" s="14"/>
      <c r="J160" s="14"/>
      <c r="K160" s="14"/>
    </row>
    <row r="161" spans="3:11" x14ac:dyDescent="0.45">
      <c r="C161" s="13"/>
      <c r="G161" s="14"/>
      <c r="H161" s="14"/>
      <c r="I161" s="14"/>
      <c r="J161" s="14"/>
      <c r="K161" s="14"/>
    </row>
    <row r="162" spans="3:11" x14ac:dyDescent="0.45">
      <c r="C162" s="13"/>
      <c r="G162" s="14"/>
      <c r="H162" s="14"/>
      <c r="I162" s="14"/>
      <c r="J162" s="14"/>
      <c r="K162" s="14"/>
    </row>
    <row r="163" spans="3:11" x14ac:dyDescent="0.45">
      <c r="C163" s="13"/>
      <c r="G163" s="14"/>
      <c r="H163" s="14"/>
      <c r="I163" s="14"/>
      <c r="J163" s="14"/>
      <c r="K163" s="14"/>
    </row>
    <row r="164" spans="3:11" x14ac:dyDescent="0.45">
      <c r="C164" s="13"/>
      <c r="G164" s="14"/>
      <c r="H164" s="14"/>
      <c r="I164" s="14"/>
      <c r="J164" s="14"/>
      <c r="K164" s="14"/>
    </row>
    <row r="165" spans="3:11" x14ac:dyDescent="0.45">
      <c r="C165" s="13"/>
      <c r="G165" s="14"/>
      <c r="H165" s="14"/>
      <c r="I165" s="14"/>
      <c r="J165" s="14"/>
      <c r="K165" s="14"/>
    </row>
    <row r="166" spans="3:11" x14ac:dyDescent="0.45">
      <c r="C166" s="13"/>
      <c r="G166" s="14"/>
      <c r="H166" s="14"/>
      <c r="I166" s="14"/>
      <c r="J166" s="14"/>
      <c r="K166" s="14"/>
    </row>
    <row r="167" spans="3:11" x14ac:dyDescent="0.45">
      <c r="C167" s="13"/>
      <c r="G167" s="14"/>
      <c r="H167" s="14"/>
      <c r="I167" s="14"/>
      <c r="J167" s="14"/>
      <c r="K167" s="14"/>
    </row>
    <row r="168" spans="3:11" x14ac:dyDescent="0.45">
      <c r="C168" s="13"/>
      <c r="G168" s="14"/>
      <c r="H168" s="14"/>
      <c r="I168" s="14"/>
      <c r="J168" s="14"/>
      <c r="K168" s="14"/>
    </row>
    <row r="169" spans="3:11" x14ac:dyDescent="0.45">
      <c r="C169" s="13"/>
      <c r="G169" s="14"/>
      <c r="H169" s="14"/>
      <c r="I169" s="14"/>
      <c r="J169" s="14"/>
      <c r="K169" s="14"/>
    </row>
    <row r="170" spans="3:11" x14ac:dyDescent="0.45">
      <c r="C170" s="13"/>
      <c r="G170" s="14"/>
      <c r="H170" s="14"/>
      <c r="I170" s="14"/>
      <c r="J170" s="14"/>
      <c r="K170" s="14"/>
    </row>
    <row r="171" spans="3:11" x14ac:dyDescent="0.45">
      <c r="C171" s="13"/>
      <c r="G171" s="14"/>
      <c r="H171" s="14"/>
      <c r="I171" s="14"/>
      <c r="J171" s="14"/>
      <c r="K171" s="14"/>
    </row>
    <row r="172" spans="3:11" x14ac:dyDescent="0.45">
      <c r="C172" s="13"/>
      <c r="G172" s="14"/>
      <c r="H172" s="14"/>
      <c r="I172" s="14"/>
      <c r="J172" s="14"/>
      <c r="K172" s="14"/>
    </row>
    <row r="173" spans="3:11" x14ac:dyDescent="0.45">
      <c r="C173" s="13"/>
      <c r="G173" s="14"/>
      <c r="H173" s="14"/>
      <c r="I173" s="14"/>
      <c r="J173" s="14"/>
      <c r="K173" s="14"/>
    </row>
    <row r="174" spans="3:11" x14ac:dyDescent="0.45">
      <c r="C174" s="13"/>
      <c r="G174" s="14"/>
      <c r="H174" s="14"/>
      <c r="I174" s="14"/>
      <c r="J174" s="14"/>
      <c r="K174" s="14"/>
    </row>
    <row r="175" spans="3:11" x14ac:dyDescent="0.45">
      <c r="C175" s="13"/>
      <c r="G175" s="14"/>
      <c r="H175" s="14"/>
      <c r="I175" s="14"/>
      <c r="J175" s="14"/>
      <c r="K175" s="14"/>
    </row>
    <row r="176" spans="3:11" x14ac:dyDescent="0.45">
      <c r="C176" s="13"/>
      <c r="G176" s="14"/>
      <c r="H176" s="14"/>
      <c r="I176" s="14"/>
      <c r="J176" s="14"/>
      <c r="K176" s="14"/>
    </row>
    <row r="177" spans="3:11" x14ac:dyDescent="0.45">
      <c r="C177" s="13"/>
      <c r="G177" s="14"/>
      <c r="H177" s="14"/>
      <c r="I177" s="14"/>
      <c r="J177" s="14"/>
      <c r="K177" s="14"/>
    </row>
    <row r="178" spans="3:11" x14ac:dyDescent="0.45">
      <c r="C178" s="13"/>
      <c r="G178" s="14"/>
      <c r="H178" s="14"/>
      <c r="I178" s="14"/>
      <c r="J178" s="14"/>
      <c r="K178" s="14"/>
    </row>
    <row r="179" spans="3:11" x14ac:dyDescent="0.45">
      <c r="C179" s="13"/>
    </row>
    <row r="180" spans="3:11" x14ac:dyDescent="0.45">
      <c r="C180" s="13"/>
    </row>
    <row r="181" spans="3:11" x14ac:dyDescent="0.45">
      <c r="C181" s="13"/>
    </row>
    <row r="182" spans="3:11" x14ac:dyDescent="0.45">
      <c r="C182" s="13"/>
      <c r="G182" s="14"/>
      <c r="H182" s="14"/>
      <c r="I182" s="14"/>
      <c r="J182" s="14"/>
      <c r="K182" s="14"/>
    </row>
    <row r="183" spans="3:11" x14ac:dyDescent="0.45">
      <c r="C183" s="13"/>
      <c r="G183" s="14"/>
      <c r="H183" s="14"/>
      <c r="I183" s="14"/>
      <c r="J183" s="14"/>
      <c r="K183" s="14"/>
    </row>
    <row r="184" spans="3:11" x14ac:dyDescent="0.45">
      <c r="C184" s="13"/>
      <c r="G184" s="14"/>
      <c r="H184" s="14"/>
      <c r="I184" s="14"/>
      <c r="J184" s="14"/>
      <c r="K184" s="14"/>
    </row>
    <row r="185" spans="3:11" x14ac:dyDescent="0.45">
      <c r="C185" s="13"/>
      <c r="G185" s="14"/>
      <c r="H185" s="14"/>
      <c r="I185" s="14"/>
      <c r="J185" s="14"/>
      <c r="K185" s="14"/>
    </row>
    <row r="186" spans="3:11" x14ac:dyDescent="0.45">
      <c r="C186" s="13"/>
      <c r="G186" s="14"/>
      <c r="H186" s="14"/>
      <c r="I186" s="14"/>
      <c r="J186" s="14"/>
      <c r="K186" s="14"/>
    </row>
    <row r="187" spans="3:11" x14ac:dyDescent="0.45">
      <c r="C187" s="13"/>
      <c r="G187" s="14"/>
      <c r="H187" s="14"/>
      <c r="I187" s="14"/>
      <c r="J187" s="14"/>
      <c r="K187" s="14"/>
    </row>
    <row r="188" spans="3:11" x14ac:dyDescent="0.45">
      <c r="C188" s="13"/>
      <c r="G188" s="14"/>
      <c r="H188" s="14"/>
      <c r="I188" s="14"/>
      <c r="J188" s="14"/>
      <c r="K188" s="14"/>
    </row>
    <row r="189" spans="3:11" x14ac:dyDescent="0.45">
      <c r="C189" s="13"/>
      <c r="G189" s="14"/>
      <c r="H189" s="14"/>
      <c r="I189" s="14"/>
      <c r="J189" s="14"/>
      <c r="K189" s="14"/>
    </row>
    <row r="190" spans="3:11" x14ac:dyDescent="0.45">
      <c r="C190" s="13"/>
      <c r="G190" s="14"/>
      <c r="H190" s="14"/>
      <c r="I190" s="14"/>
      <c r="J190" s="14"/>
      <c r="K190" s="14"/>
    </row>
    <row r="191" spans="3:11" x14ac:dyDescent="0.45">
      <c r="C191" s="13"/>
      <c r="G191" s="14"/>
      <c r="H191" s="14"/>
      <c r="I191" s="14"/>
      <c r="J191" s="14"/>
      <c r="K191" s="14"/>
    </row>
    <row r="192" spans="3:11" x14ac:dyDescent="0.45">
      <c r="C192" s="13"/>
      <c r="G192" s="14"/>
      <c r="H192" s="14"/>
      <c r="I192" s="14"/>
      <c r="J192" s="14"/>
      <c r="K192" s="14"/>
    </row>
    <row r="193" spans="3:11" x14ac:dyDescent="0.45">
      <c r="C193" s="13"/>
      <c r="G193" s="14"/>
      <c r="H193" s="14"/>
      <c r="I193" s="14"/>
      <c r="J193" s="14"/>
      <c r="K193" s="14"/>
    </row>
    <row r="194" spans="3:11" x14ac:dyDescent="0.45">
      <c r="C194" s="13"/>
      <c r="G194" s="14"/>
      <c r="H194" s="14"/>
      <c r="I194" s="14"/>
      <c r="J194" s="14"/>
      <c r="K194" s="14"/>
    </row>
    <row r="195" spans="3:11" x14ac:dyDescent="0.45">
      <c r="C195" s="13"/>
      <c r="G195" s="14"/>
      <c r="H195" s="14"/>
      <c r="I195" s="14"/>
      <c r="J195" s="14"/>
      <c r="K195" s="14"/>
    </row>
    <row r="196" spans="3:11" x14ac:dyDescent="0.45">
      <c r="C196" s="13"/>
      <c r="G196" s="14"/>
      <c r="H196" s="14"/>
      <c r="I196" s="14"/>
      <c r="J196" s="14"/>
      <c r="K196" s="14"/>
    </row>
    <row r="197" spans="3:11" x14ac:dyDescent="0.45">
      <c r="C197" s="13"/>
      <c r="G197" s="14"/>
      <c r="H197" s="14"/>
      <c r="I197" s="14"/>
      <c r="J197" s="14"/>
      <c r="K197" s="14"/>
    </row>
    <row r="198" spans="3:11" x14ac:dyDescent="0.45">
      <c r="C198" s="13"/>
      <c r="G198" s="14"/>
      <c r="H198" s="14"/>
      <c r="I198" s="14"/>
      <c r="J198" s="14"/>
      <c r="K198" s="14"/>
    </row>
    <row r="199" spans="3:11" x14ac:dyDescent="0.45">
      <c r="C199" s="13"/>
    </row>
    <row r="200" spans="3:11" x14ac:dyDescent="0.45">
      <c r="C200" s="13"/>
      <c r="G200" s="14"/>
      <c r="H200" s="14"/>
      <c r="I200" s="14"/>
      <c r="J200" s="14"/>
      <c r="K200" s="14"/>
    </row>
    <row r="201" spans="3:11" x14ac:dyDescent="0.45">
      <c r="C201" s="13"/>
      <c r="G201" s="14"/>
      <c r="H201" s="14"/>
      <c r="I201" s="14"/>
      <c r="J201" s="14"/>
      <c r="K201" s="14"/>
    </row>
    <row r="202" spans="3:11" x14ac:dyDescent="0.45">
      <c r="C202" s="13"/>
      <c r="G202" s="14"/>
      <c r="H202" s="14"/>
      <c r="I202" s="14"/>
      <c r="J202" s="14"/>
      <c r="K202" s="14"/>
    </row>
    <row r="203" spans="3:11" x14ac:dyDescent="0.45">
      <c r="C203" s="13"/>
      <c r="G203" s="14"/>
      <c r="H203" s="14"/>
      <c r="I203" s="14"/>
      <c r="J203" s="14"/>
      <c r="K203" s="14"/>
    </row>
    <row r="204" spans="3:11" x14ac:dyDescent="0.45">
      <c r="C204" s="13"/>
      <c r="G204" s="14"/>
      <c r="H204" s="14"/>
      <c r="I204" s="14"/>
      <c r="J204" s="14"/>
      <c r="K204" s="14"/>
    </row>
    <row r="205" spans="3:11" x14ac:dyDescent="0.45">
      <c r="C205" s="13"/>
      <c r="G205" s="14"/>
      <c r="H205" s="14"/>
      <c r="I205" s="14"/>
      <c r="J205" s="14"/>
      <c r="K205" s="14"/>
    </row>
    <row r="206" spans="3:11" x14ac:dyDescent="0.45">
      <c r="C206" s="13"/>
      <c r="G206" s="14"/>
      <c r="H206" s="14"/>
      <c r="I206" s="14"/>
      <c r="J206" s="14"/>
      <c r="K206" s="14"/>
    </row>
    <row r="207" spans="3:11" x14ac:dyDescent="0.45">
      <c r="C207" s="13"/>
      <c r="G207" s="14"/>
      <c r="H207" s="14"/>
      <c r="I207" s="14"/>
      <c r="J207" s="14"/>
      <c r="K207" s="14"/>
    </row>
    <row r="208" spans="3:11" x14ac:dyDescent="0.45">
      <c r="C208" s="13"/>
      <c r="G208" s="14"/>
      <c r="H208" s="14"/>
      <c r="I208" s="14"/>
      <c r="J208" s="14"/>
      <c r="K208" s="14"/>
    </row>
    <row r="209" spans="3:11" x14ac:dyDescent="0.45">
      <c r="C209" s="13"/>
      <c r="G209" s="14"/>
      <c r="H209" s="14"/>
      <c r="I209" s="14"/>
      <c r="J209" s="14"/>
      <c r="K209" s="14"/>
    </row>
    <row r="210" spans="3:11" x14ac:dyDescent="0.45">
      <c r="C210" s="13"/>
      <c r="G210" s="14"/>
      <c r="H210" s="14"/>
      <c r="I210" s="14"/>
      <c r="J210" s="14"/>
      <c r="K210" s="14"/>
    </row>
    <row r="211" spans="3:11" x14ac:dyDescent="0.45">
      <c r="C211" s="13"/>
      <c r="G211" s="14"/>
      <c r="H211" s="14"/>
      <c r="I211" s="14"/>
      <c r="J211" s="14"/>
      <c r="K211" s="14"/>
    </row>
    <row r="212" spans="3:11" x14ac:dyDescent="0.45">
      <c r="C212" s="13"/>
      <c r="G212" s="14"/>
      <c r="H212" s="14"/>
      <c r="I212" s="14"/>
      <c r="J212" s="14"/>
      <c r="K212" s="14"/>
    </row>
    <row r="213" spans="3:11" x14ac:dyDescent="0.45">
      <c r="C213" s="13"/>
      <c r="G213" s="14"/>
      <c r="H213" s="14"/>
      <c r="I213" s="14"/>
      <c r="J213" s="14"/>
      <c r="K213" s="14"/>
    </row>
    <row r="214" spans="3:11" x14ac:dyDescent="0.45">
      <c r="C214" s="13"/>
      <c r="G214" s="14"/>
      <c r="H214" s="14"/>
      <c r="I214" s="14"/>
      <c r="J214" s="14"/>
      <c r="K214" s="14"/>
    </row>
    <row r="215" spans="3:11" x14ac:dyDescent="0.45">
      <c r="C215" s="13"/>
      <c r="G215" s="14"/>
      <c r="H215" s="14"/>
      <c r="I215" s="14"/>
      <c r="J215" s="14"/>
      <c r="K215" s="14"/>
    </row>
    <row r="216" spans="3:11" x14ac:dyDescent="0.45">
      <c r="C216" s="13"/>
    </row>
    <row r="217" spans="3:11" x14ac:dyDescent="0.45">
      <c r="C217" s="13"/>
    </row>
    <row r="218" spans="3:11" x14ac:dyDescent="0.45">
      <c r="C218" s="13"/>
      <c r="G218" s="14"/>
      <c r="H218" s="14"/>
      <c r="I218" s="14"/>
      <c r="J218" s="14"/>
      <c r="K218" s="14"/>
    </row>
    <row r="219" spans="3:11" x14ac:dyDescent="0.45">
      <c r="C219" s="13"/>
      <c r="G219" s="14"/>
      <c r="H219" s="14"/>
      <c r="I219" s="14"/>
      <c r="J219" s="14"/>
      <c r="K219" s="14"/>
    </row>
    <row r="220" spans="3:11" x14ac:dyDescent="0.45">
      <c r="C220" s="13"/>
      <c r="G220" s="14"/>
      <c r="H220" s="14"/>
      <c r="I220" s="14"/>
      <c r="J220" s="14"/>
      <c r="K220" s="14"/>
    </row>
    <row r="221" spans="3:11" x14ac:dyDescent="0.45">
      <c r="C221" s="13"/>
      <c r="G221" s="14"/>
      <c r="H221" s="14"/>
      <c r="I221" s="14"/>
      <c r="J221" s="14"/>
      <c r="K221" s="14"/>
    </row>
    <row r="222" spans="3:11" x14ac:dyDescent="0.45">
      <c r="C222" s="13"/>
      <c r="G222" s="14"/>
      <c r="H222" s="14"/>
      <c r="I222" s="14"/>
      <c r="J222" s="14"/>
      <c r="K222" s="14"/>
    </row>
    <row r="223" spans="3:11" x14ac:dyDescent="0.45">
      <c r="C223" s="13"/>
      <c r="G223" s="14"/>
      <c r="H223" s="14"/>
      <c r="I223" s="14"/>
      <c r="J223" s="14"/>
      <c r="K223" s="14"/>
    </row>
    <row r="224" spans="3:11" x14ac:dyDescent="0.45">
      <c r="C224" s="13"/>
    </row>
    <row r="225" spans="3:11" x14ac:dyDescent="0.45">
      <c r="C225" s="13"/>
    </row>
    <row r="226" spans="3:11" x14ac:dyDescent="0.45">
      <c r="C226" s="13"/>
    </row>
    <row r="227" spans="3:11" x14ac:dyDescent="0.45">
      <c r="C227" s="13"/>
      <c r="G227" s="14"/>
      <c r="H227" s="14"/>
      <c r="I227" s="14"/>
      <c r="J227" s="14"/>
      <c r="K227" s="14"/>
    </row>
    <row r="228" spans="3:11" x14ac:dyDescent="0.45">
      <c r="C228" s="13"/>
      <c r="G228" s="14"/>
      <c r="H228" s="14"/>
      <c r="I228" s="14"/>
      <c r="J228" s="14"/>
      <c r="K228" s="14"/>
    </row>
    <row r="229" spans="3:11" x14ac:dyDescent="0.45">
      <c r="C229" s="13"/>
      <c r="G229" s="14"/>
      <c r="H229" s="14"/>
      <c r="I229" s="14"/>
      <c r="J229" s="14"/>
      <c r="K229" s="14"/>
    </row>
    <row r="230" spans="3:11" x14ac:dyDescent="0.45">
      <c r="C230" s="13"/>
      <c r="G230" s="14"/>
      <c r="H230" s="14"/>
      <c r="I230" s="14"/>
      <c r="J230" s="14"/>
      <c r="K230" s="14"/>
    </row>
    <row r="231" spans="3:11" x14ac:dyDescent="0.45">
      <c r="C231" s="13"/>
      <c r="G231" s="14"/>
      <c r="H231" s="14"/>
      <c r="I231" s="14"/>
      <c r="J231" s="14"/>
      <c r="K231" s="14"/>
    </row>
    <row r="232" spans="3:11" x14ac:dyDescent="0.45">
      <c r="C232" s="13"/>
      <c r="G232" s="14"/>
      <c r="H232" s="14"/>
      <c r="I232" s="14"/>
      <c r="J232" s="14"/>
      <c r="K232" s="14"/>
    </row>
    <row r="233" spans="3:11" x14ac:dyDescent="0.45">
      <c r="C233" s="13"/>
    </row>
    <row r="234" spans="3:11" x14ac:dyDescent="0.45">
      <c r="C234" s="13"/>
      <c r="G234" s="14"/>
      <c r="H234" s="14"/>
      <c r="I234" s="14"/>
      <c r="J234" s="14"/>
      <c r="K234" s="14"/>
    </row>
    <row r="235" spans="3:11" x14ac:dyDescent="0.45">
      <c r="C235" s="13"/>
      <c r="G235" s="14"/>
      <c r="H235" s="14"/>
      <c r="I235" s="14"/>
      <c r="J235" s="14"/>
      <c r="K235" s="14"/>
    </row>
    <row r="236" spans="3:11" x14ac:dyDescent="0.45">
      <c r="C236" s="13"/>
      <c r="G236" s="14"/>
      <c r="H236" s="14"/>
      <c r="I236" s="14"/>
      <c r="J236" s="14"/>
      <c r="K236" s="14"/>
    </row>
    <row r="237" spans="3:11" x14ac:dyDescent="0.45">
      <c r="C237" s="13"/>
      <c r="G237" s="14"/>
      <c r="H237" s="14"/>
      <c r="I237" s="14"/>
      <c r="J237" s="14"/>
      <c r="K237" s="14"/>
    </row>
    <row r="238" spans="3:11" x14ac:dyDescent="0.45">
      <c r="C238" s="13"/>
      <c r="G238" s="14"/>
      <c r="H238" s="14"/>
      <c r="I238" s="14"/>
      <c r="J238" s="14"/>
      <c r="K238" s="14"/>
    </row>
    <row r="239" spans="3:11" x14ac:dyDescent="0.45">
      <c r="C239" s="13"/>
      <c r="G239" s="14"/>
      <c r="H239" s="14"/>
      <c r="I239" s="14"/>
      <c r="J239" s="14"/>
      <c r="K239" s="14"/>
    </row>
    <row r="240" spans="3:11" x14ac:dyDescent="0.45">
      <c r="C240" s="13"/>
      <c r="G240" s="14"/>
      <c r="H240" s="14"/>
      <c r="I240" s="14"/>
      <c r="J240" s="14"/>
      <c r="K240" s="14"/>
    </row>
    <row r="241" spans="3:11" x14ac:dyDescent="0.45">
      <c r="C241" s="13"/>
      <c r="G241" s="14"/>
      <c r="H241" s="14"/>
      <c r="I241" s="14"/>
      <c r="J241" s="14"/>
      <c r="K241" s="14"/>
    </row>
    <row r="242" spans="3:11" x14ac:dyDescent="0.45">
      <c r="C242" s="13"/>
      <c r="G242" s="14"/>
      <c r="H242" s="14"/>
      <c r="I242" s="14"/>
      <c r="J242" s="14"/>
      <c r="K242" s="14"/>
    </row>
    <row r="243" spans="3:11" x14ac:dyDescent="0.45">
      <c r="C243" s="13"/>
      <c r="G243" s="14"/>
      <c r="H243" s="14"/>
      <c r="I243" s="14"/>
      <c r="J243" s="14"/>
      <c r="K243" s="14"/>
    </row>
    <row r="244" spans="3:11" x14ac:dyDescent="0.45">
      <c r="C244" s="13"/>
      <c r="G244" s="14"/>
      <c r="H244" s="14"/>
      <c r="I244" s="14"/>
      <c r="J244" s="14"/>
      <c r="K244" s="14"/>
    </row>
    <row r="245" spans="3:11" x14ac:dyDescent="0.45">
      <c r="C245" s="13"/>
      <c r="G245" s="14"/>
      <c r="H245" s="14"/>
      <c r="I245" s="14"/>
      <c r="J245" s="14"/>
      <c r="K245" s="14"/>
    </row>
    <row r="246" spans="3:11" x14ac:dyDescent="0.45">
      <c r="C246" s="13"/>
      <c r="G246" s="14"/>
      <c r="H246" s="14"/>
      <c r="I246" s="14"/>
      <c r="J246" s="14"/>
      <c r="K246" s="14"/>
    </row>
    <row r="247" spans="3:11" x14ac:dyDescent="0.45">
      <c r="C247" s="13"/>
      <c r="G247" s="14"/>
      <c r="H247" s="14"/>
      <c r="I247" s="14"/>
      <c r="J247" s="14"/>
      <c r="K247" s="14"/>
    </row>
    <row r="248" spans="3:11" x14ac:dyDescent="0.45">
      <c r="C248" s="13"/>
    </row>
    <row r="249" spans="3:11" x14ac:dyDescent="0.45">
      <c r="C249" s="13"/>
    </row>
    <row r="250" spans="3:11" x14ac:dyDescent="0.45">
      <c r="C250" s="13"/>
      <c r="G250" s="14"/>
      <c r="H250" s="14"/>
      <c r="I250" s="14"/>
      <c r="J250" s="14"/>
      <c r="K250" s="14"/>
    </row>
    <row r="251" spans="3:11" x14ac:dyDescent="0.45">
      <c r="C251" s="13"/>
      <c r="G251" s="14"/>
      <c r="H251" s="14"/>
      <c r="I251" s="14"/>
      <c r="J251" s="14"/>
      <c r="K251" s="14"/>
    </row>
    <row r="252" spans="3:11" x14ac:dyDescent="0.45">
      <c r="C252" s="13"/>
      <c r="G252" s="14"/>
      <c r="H252" s="14"/>
      <c r="I252" s="14"/>
      <c r="J252" s="14"/>
      <c r="K252" s="14"/>
    </row>
    <row r="253" spans="3:11" x14ac:dyDescent="0.45">
      <c r="C253" s="13"/>
    </row>
    <row r="254" spans="3:11" x14ac:dyDescent="0.45">
      <c r="C254" s="13"/>
      <c r="G254" s="14"/>
      <c r="H254" s="14"/>
      <c r="I254" s="14"/>
      <c r="J254" s="14"/>
      <c r="K254" s="14"/>
    </row>
    <row r="255" spans="3:11" x14ac:dyDescent="0.45">
      <c r="C255" s="13"/>
      <c r="G255" s="14"/>
      <c r="H255" s="14"/>
      <c r="I255" s="14"/>
      <c r="J255" s="14"/>
      <c r="K255" s="14"/>
    </row>
    <row r="256" spans="3:11" x14ac:dyDescent="0.45">
      <c r="C256" s="13"/>
      <c r="G256" s="14"/>
      <c r="H256" s="14"/>
      <c r="I256" s="14"/>
      <c r="J256" s="14"/>
      <c r="K256" s="14"/>
    </row>
    <row r="257" spans="3:11" x14ac:dyDescent="0.45">
      <c r="C257" s="13"/>
    </row>
    <row r="258" spans="3:11" x14ac:dyDescent="0.45">
      <c r="C258" s="13"/>
    </row>
    <row r="259" spans="3:11" x14ac:dyDescent="0.45">
      <c r="C259" s="13"/>
    </row>
    <row r="260" spans="3:11" x14ac:dyDescent="0.45">
      <c r="C260" s="13"/>
    </row>
    <row r="261" spans="3:11" x14ac:dyDescent="0.45">
      <c r="C261" s="13"/>
      <c r="G261" s="14"/>
      <c r="H261" s="14"/>
      <c r="I261" s="14"/>
      <c r="J261" s="14"/>
      <c r="K261" s="14"/>
    </row>
    <row r="262" spans="3:11" x14ac:dyDescent="0.45">
      <c r="C262" s="13"/>
    </row>
    <row r="263" spans="3:11" x14ac:dyDescent="0.45">
      <c r="C263" s="13"/>
      <c r="G263" s="14"/>
      <c r="H263" s="14"/>
      <c r="I263" s="14"/>
      <c r="J263" s="14"/>
      <c r="K263" s="14"/>
    </row>
    <row r="264" spans="3:11" x14ac:dyDescent="0.45">
      <c r="C264" s="13"/>
      <c r="G264" s="14"/>
      <c r="H264" s="14"/>
      <c r="I264" s="14"/>
      <c r="J264" s="14"/>
      <c r="K264" s="14"/>
    </row>
    <row r="265" spans="3:11" x14ac:dyDescent="0.45">
      <c r="C265" s="13"/>
      <c r="G265" s="14"/>
      <c r="H265" s="14"/>
      <c r="I265" s="14"/>
      <c r="J265" s="14"/>
      <c r="K265" s="14"/>
    </row>
    <row r="266" spans="3:11" x14ac:dyDescent="0.45">
      <c r="C266" s="13"/>
      <c r="G266" s="14"/>
      <c r="H266" s="14"/>
      <c r="I266" s="14"/>
      <c r="J266" s="14"/>
      <c r="K266" s="14"/>
    </row>
    <row r="267" spans="3:11" x14ac:dyDescent="0.45">
      <c r="C267" s="13"/>
      <c r="G267" s="14"/>
      <c r="H267" s="14"/>
      <c r="I267" s="14"/>
      <c r="J267" s="14"/>
      <c r="K267" s="14"/>
    </row>
    <row r="268" spans="3:11" x14ac:dyDescent="0.45">
      <c r="C268" s="13"/>
      <c r="G268" s="14"/>
      <c r="H268" s="14"/>
      <c r="I268" s="14"/>
      <c r="J268" s="14"/>
      <c r="K268" s="14"/>
    </row>
    <row r="269" spans="3:11" x14ac:dyDescent="0.45">
      <c r="C269" s="13"/>
      <c r="G269" s="14"/>
      <c r="H269" s="14"/>
      <c r="I269" s="14"/>
      <c r="J269" s="14"/>
      <c r="K269" s="14"/>
    </row>
    <row r="270" spans="3:11" x14ac:dyDescent="0.45">
      <c r="C270" s="13"/>
    </row>
    <row r="271" spans="3:11" x14ac:dyDescent="0.45">
      <c r="C271" s="13"/>
      <c r="G271" s="14"/>
      <c r="H271" s="14"/>
      <c r="I271" s="14"/>
      <c r="J271" s="14"/>
      <c r="K271" s="14"/>
    </row>
    <row r="272" spans="3:11" x14ac:dyDescent="0.45">
      <c r="C272" s="13"/>
      <c r="G272" s="14"/>
      <c r="H272" s="14"/>
      <c r="I272" s="14"/>
      <c r="J272" s="14"/>
      <c r="K272" s="14"/>
    </row>
    <row r="273" spans="3:11" x14ac:dyDescent="0.45">
      <c r="C273" s="13"/>
      <c r="G273" s="14"/>
      <c r="H273" s="14"/>
      <c r="I273" s="14"/>
      <c r="J273" s="14"/>
      <c r="K273" s="14"/>
    </row>
    <row r="274" spans="3:11" x14ac:dyDescent="0.45">
      <c r="C274" s="13"/>
      <c r="G274" s="14"/>
      <c r="H274" s="14"/>
      <c r="I274" s="14"/>
      <c r="J274" s="14"/>
      <c r="K274" s="14"/>
    </row>
    <row r="275" spans="3:11" x14ac:dyDescent="0.45">
      <c r="C275" s="13"/>
      <c r="G275" s="14"/>
      <c r="H275" s="14"/>
      <c r="I275" s="14"/>
      <c r="J275" s="14"/>
      <c r="K275" s="14"/>
    </row>
    <row r="276" spans="3:11" x14ac:dyDescent="0.45">
      <c r="C276" s="13"/>
      <c r="G276" s="14"/>
      <c r="H276" s="14"/>
      <c r="I276" s="14"/>
      <c r="J276" s="14"/>
      <c r="K276" s="14"/>
    </row>
    <row r="277" spans="3:11" x14ac:dyDescent="0.45">
      <c r="C277" s="13"/>
    </row>
    <row r="278" spans="3:11" x14ac:dyDescent="0.45">
      <c r="C278" s="13"/>
      <c r="G278" s="14"/>
      <c r="H278" s="14"/>
      <c r="I278" s="14"/>
      <c r="J278" s="14"/>
      <c r="K278" s="14"/>
    </row>
    <row r="279" spans="3:11" x14ac:dyDescent="0.45">
      <c r="C279" s="13"/>
      <c r="G279" s="14"/>
      <c r="H279" s="14"/>
      <c r="I279" s="14"/>
      <c r="J279" s="14"/>
      <c r="K279" s="14"/>
    </row>
    <row r="280" spans="3:11" x14ac:dyDescent="0.45">
      <c r="C280" s="13"/>
      <c r="G280" s="14"/>
      <c r="H280" s="14"/>
      <c r="I280" s="14"/>
      <c r="J280" s="14"/>
      <c r="K280" s="14"/>
    </row>
    <row r="281" spans="3:11" x14ac:dyDescent="0.45">
      <c r="C281" s="13"/>
      <c r="G281" s="14"/>
      <c r="H281" s="14"/>
      <c r="I281" s="14"/>
      <c r="J281" s="14"/>
      <c r="K281" s="14"/>
    </row>
    <row r="282" spans="3:11" x14ac:dyDescent="0.45">
      <c r="C282" s="13"/>
      <c r="G282" s="14"/>
      <c r="H282" s="14"/>
      <c r="I282" s="14"/>
      <c r="J282" s="14"/>
      <c r="K282" s="14"/>
    </row>
    <row r="283" spans="3:11" x14ac:dyDescent="0.45">
      <c r="C283" s="13"/>
      <c r="G283" s="14"/>
      <c r="H283" s="14"/>
      <c r="I283" s="14"/>
      <c r="J283" s="14"/>
      <c r="K283" s="14"/>
    </row>
    <row r="284" spans="3:11" x14ac:dyDescent="0.45">
      <c r="C284" s="13"/>
    </row>
    <row r="285" spans="3:11" x14ac:dyDescent="0.45">
      <c r="C285" s="13"/>
      <c r="G285" s="14"/>
      <c r="H285" s="14"/>
      <c r="I285" s="14"/>
      <c r="J285" s="14"/>
      <c r="K285" s="14"/>
    </row>
    <row r="286" spans="3:11" x14ac:dyDescent="0.45">
      <c r="C286" s="13"/>
      <c r="G286" s="14"/>
      <c r="H286" s="14"/>
      <c r="I286" s="14"/>
      <c r="J286" s="14"/>
      <c r="K286" s="14"/>
    </row>
    <row r="287" spans="3:11" x14ac:dyDescent="0.45">
      <c r="C287" s="13"/>
      <c r="G287" s="14"/>
      <c r="H287" s="14"/>
      <c r="I287" s="14"/>
      <c r="J287" s="14"/>
      <c r="K287" s="14"/>
    </row>
    <row r="288" spans="3:11" x14ac:dyDescent="0.45">
      <c r="C288" s="13"/>
      <c r="G288" s="14"/>
      <c r="H288" s="14"/>
      <c r="I288" s="14"/>
      <c r="J288" s="14"/>
      <c r="K288" s="14"/>
    </row>
    <row r="289" spans="3:11" x14ac:dyDescent="0.45">
      <c r="C289" s="13"/>
    </row>
    <row r="290" spans="3:11" x14ac:dyDescent="0.45">
      <c r="C290" s="13"/>
    </row>
    <row r="291" spans="3:11" x14ac:dyDescent="0.45">
      <c r="C291" s="13"/>
      <c r="G291" s="14"/>
      <c r="H291" s="14"/>
      <c r="I291" s="14"/>
      <c r="J291" s="14"/>
      <c r="K291" s="14"/>
    </row>
    <row r="292" spans="3:11" x14ac:dyDescent="0.45">
      <c r="C292" s="13"/>
      <c r="G292" s="14"/>
      <c r="H292" s="14"/>
      <c r="I292" s="14"/>
      <c r="J292" s="14"/>
      <c r="K292" s="14"/>
    </row>
    <row r="293" spans="3:11" x14ac:dyDescent="0.45">
      <c r="C293" s="13"/>
      <c r="G293" s="14"/>
      <c r="H293" s="14"/>
      <c r="I293" s="14"/>
      <c r="J293" s="14"/>
      <c r="K293" s="14"/>
    </row>
    <row r="294" spans="3:11" x14ac:dyDescent="0.45">
      <c r="C294" s="13"/>
      <c r="G294" s="14"/>
      <c r="H294" s="14"/>
      <c r="I294" s="14"/>
      <c r="J294" s="14"/>
      <c r="K294" s="14"/>
    </row>
    <row r="295" spans="3:11" x14ac:dyDescent="0.45">
      <c r="C295" s="13"/>
      <c r="G295" s="14"/>
      <c r="H295" s="14"/>
      <c r="I295" s="14"/>
      <c r="J295" s="14"/>
      <c r="K295" s="14"/>
    </row>
    <row r="296" spans="3:11" x14ac:dyDescent="0.45">
      <c r="C296" s="13"/>
    </row>
    <row r="297" spans="3:11" x14ac:dyDescent="0.45">
      <c r="C297" s="13"/>
      <c r="G297" s="14"/>
      <c r="H297" s="14"/>
      <c r="I297" s="14"/>
      <c r="J297" s="14"/>
      <c r="K297" s="14"/>
    </row>
    <row r="298" spans="3:11" x14ac:dyDescent="0.45">
      <c r="C298" s="13"/>
      <c r="G298" s="14"/>
      <c r="H298" s="14"/>
      <c r="I298" s="14"/>
      <c r="J298" s="14"/>
      <c r="K298" s="14"/>
    </row>
    <row r="299" spans="3:11" x14ac:dyDescent="0.45">
      <c r="C299" s="13"/>
      <c r="G299" s="14"/>
      <c r="H299" s="14"/>
      <c r="I299" s="14"/>
      <c r="J299" s="14"/>
      <c r="K299" s="14"/>
    </row>
    <row r="300" spans="3:11" x14ac:dyDescent="0.45">
      <c r="C300" s="13"/>
      <c r="G300" s="14"/>
      <c r="H300" s="14"/>
      <c r="I300" s="14"/>
      <c r="J300" s="14"/>
      <c r="K300" s="14"/>
    </row>
    <row r="301" spans="3:11" x14ac:dyDescent="0.45">
      <c r="C301" s="13"/>
      <c r="G301" s="14"/>
      <c r="H301" s="14"/>
      <c r="I301" s="14"/>
      <c r="J301" s="14"/>
      <c r="K301" s="14"/>
    </row>
    <row r="302" spans="3:11" x14ac:dyDescent="0.45">
      <c r="C302" s="13"/>
      <c r="G302" s="14"/>
      <c r="H302" s="14"/>
      <c r="I302" s="14"/>
      <c r="J302" s="14"/>
      <c r="K302" s="14"/>
    </row>
    <row r="303" spans="3:11" x14ac:dyDescent="0.45">
      <c r="C303" s="13"/>
      <c r="G303" s="14"/>
      <c r="H303" s="14"/>
      <c r="I303" s="14"/>
      <c r="J303" s="14"/>
      <c r="K303" s="14"/>
    </row>
    <row r="304" spans="3:11" x14ac:dyDescent="0.45">
      <c r="C304" s="13"/>
      <c r="G304" s="14"/>
      <c r="H304" s="14"/>
      <c r="I304" s="14"/>
      <c r="J304" s="14"/>
      <c r="K304" s="14"/>
    </row>
    <row r="305" spans="3:11" x14ac:dyDescent="0.45">
      <c r="C305" s="13"/>
      <c r="G305" s="14"/>
      <c r="H305" s="14"/>
      <c r="I305" s="14"/>
      <c r="J305" s="14"/>
      <c r="K305" s="14"/>
    </row>
    <row r="306" spans="3:11" x14ac:dyDescent="0.45">
      <c r="C306" s="13"/>
      <c r="G306" s="14"/>
      <c r="H306" s="14"/>
      <c r="I306" s="14"/>
      <c r="J306" s="14"/>
      <c r="K306" s="14"/>
    </row>
    <row r="307" spans="3:11" x14ac:dyDescent="0.45">
      <c r="C307" s="13"/>
      <c r="G307" s="14"/>
      <c r="H307" s="14"/>
      <c r="I307" s="14"/>
      <c r="J307" s="14"/>
      <c r="K307" s="14"/>
    </row>
    <row r="308" spans="3:11" x14ac:dyDescent="0.45">
      <c r="C308" s="13"/>
      <c r="G308" s="14"/>
      <c r="H308" s="14"/>
      <c r="I308" s="14"/>
      <c r="J308" s="14"/>
      <c r="K308" s="14"/>
    </row>
    <row r="309" spans="3:11" x14ac:dyDescent="0.45">
      <c r="C309" s="13"/>
      <c r="G309" s="14"/>
      <c r="H309" s="14"/>
      <c r="I309" s="14"/>
      <c r="J309" s="14"/>
      <c r="K309" s="14"/>
    </row>
    <row r="310" spans="3:11" x14ac:dyDescent="0.45">
      <c r="C310" s="13"/>
      <c r="G310" s="14"/>
      <c r="H310" s="14"/>
      <c r="I310" s="14"/>
      <c r="J310" s="14"/>
      <c r="K310" s="14"/>
    </row>
    <row r="311" spans="3:11" x14ac:dyDescent="0.45">
      <c r="C311" s="13"/>
      <c r="G311" s="14"/>
      <c r="H311" s="14"/>
      <c r="I311" s="14"/>
      <c r="J311" s="14"/>
      <c r="K311" s="14"/>
    </row>
    <row r="312" spans="3:11" x14ac:dyDescent="0.45">
      <c r="C312" s="13"/>
      <c r="G312" s="14"/>
      <c r="H312" s="14"/>
      <c r="I312" s="14"/>
      <c r="J312" s="14"/>
      <c r="K312" s="14"/>
    </row>
    <row r="313" spans="3:11" x14ac:dyDescent="0.45">
      <c r="C313" s="13"/>
      <c r="G313" s="14"/>
      <c r="H313" s="14"/>
      <c r="I313" s="14"/>
      <c r="J313" s="14"/>
      <c r="K313" s="14"/>
    </row>
    <row r="314" spans="3:11" x14ac:dyDescent="0.45">
      <c r="C314" s="13"/>
      <c r="G314" s="14"/>
      <c r="H314" s="14"/>
      <c r="I314" s="14"/>
      <c r="J314" s="14"/>
      <c r="K314" s="14"/>
    </row>
    <row r="315" spans="3:11" x14ac:dyDescent="0.45">
      <c r="C315" s="13"/>
      <c r="G315" s="14"/>
      <c r="H315" s="14"/>
      <c r="I315" s="14"/>
      <c r="J315" s="14"/>
      <c r="K315" s="14"/>
    </row>
    <row r="316" spans="3:11" x14ac:dyDescent="0.45">
      <c r="C316" s="13"/>
    </row>
    <row r="317" spans="3:11" x14ac:dyDescent="0.45">
      <c r="C317" s="13"/>
      <c r="G317" s="14"/>
      <c r="H317" s="14"/>
      <c r="I317" s="14"/>
      <c r="J317" s="14"/>
      <c r="K317" s="14"/>
    </row>
    <row r="318" spans="3:11" x14ac:dyDescent="0.45">
      <c r="C318" s="13"/>
      <c r="G318" s="14"/>
      <c r="H318" s="14"/>
      <c r="I318" s="14"/>
      <c r="J318" s="14"/>
      <c r="K318" s="14"/>
    </row>
    <row r="319" spans="3:11" x14ac:dyDescent="0.45">
      <c r="C319" s="13"/>
      <c r="G319" s="14"/>
      <c r="H319" s="14"/>
      <c r="I319" s="14"/>
      <c r="J319" s="14"/>
      <c r="K319" s="14"/>
    </row>
    <row r="320" spans="3:11" x14ac:dyDescent="0.45">
      <c r="C320" s="13"/>
      <c r="G320" s="14"/>
      <c r="H320" s="14"/>
      <c r="I320" s="14"/>
      <c r="J320" s="14"/>
      <c r="K320" s="14"/>
    </row>
    <row r="321" spans="3:11" x14ac:dyDescent="0.45">
      <c r="C321" s="13"/>
      <c r="G321" s="14"/>
      <c r="H321" s="14"/>
      <c r="I321" s="14"/>
      <c r="J321" s="14"/>
      <c r="K321" s="14"/>
    </row>
    <row r="322" spans="3:11" x14ac:dyDescent="0.45">
      <c r="C322" s="13"/>
      <c r="G322" s="14"/>
      <c r="H322" s="14"/>
      <c r="I322" s="14"/>
      <c r="J322" s="14"/>
      <c r="K322" s="14"/>
    </row>
    <row r="323" spans="3:11" x14ac:dyDescent="0.45">
      <c r="C323" s="13"/>
      <c r="G323" s="14"/>
      <c r="H323" s="14"/>
      <c r="I323" s="14"/>
      <c r="J323" s="14"/>
      <c r="K323" s="14"/>
    </row>
    <row r="324" spans="3:11" x14ac:dyDescent="0.45">
      <c r="C324" s="13"/>
      <c r="G324" s="14"/>
      <c r="H324" s="14"/>
      <c r="I324" s="14"/>
      <c r="J324" s="14"/>
      <c r="K324" s="14"/>
    </row>
    <row r="325" spans="3:11" x14ac:dyDescent="0.45">
      <c r="C325" s="13"/>
      <c r="G325" s="14"/>
      <c r="H325" s="14"/>
      <c r="I325" s="14"/>
      <c r="J325" s="14"/>
      <c r="K325" s="14"/>
    </row>
    <row r="326" spans="3:11" x14ac:dyDescent="0.45">
      <c r="C326" s="13"/>
      <c r="G326" s="14"/>
      <c r="H326" s="14"/>
      <c r="I326" s="14"/>
      <c r="J326" s="14"/>
      <c r="K326" s="14"/>
    </row>
    <row r="327" spans="3:11" x14ac:dyDescent="0.45">
      <c r="C327" s="13"/>
      <c r="G327" s="14"/>
      <c r="H327" s="14"/>
      <c r="I327" s="14"/>
      <c r="J327" s="14"/>
      <c r="K327" s="14"/>
    </row>
    <row r="328" spans="3:11" x14ac:dyDescent="0.45">
      <c r="C328" s="13"/>
      <c r="G328" s="14"/>
      <c r="H328" s="14"/>
      <c r="I328" s="14"/>
      <c r="J328" s="14"/>
      <c r="K328" s="14"/>
    </row>
    <row r="329" spans="3:11" x14ac:dyDescent="0.45">
      <c r="C329" s="13"/>
      <c r="G329" s="14"/>
      <c r="H329" s="14"/>
      <c r="I329" s="14"/>
      <c r="J329" s="14"/>
      <c r="K329" s="14"/>
    </row>
    <row r="330" spans="3:11" x14ac:dyDescent="0.45">
      <c r="C330" s="13"/>
      <c r="G330" s="14"/>
      <c r="H330" s="14"/>
      <c r="I330" s="14"/>
      <c r="J330" s="14"/>
      <c r="K330" s="14"/>
    </row>
    <row r="331" spans="3:11" x14ac:dyDescent="0.45">
      <c r="C331" s="13"/>
      <c r="G331" s="14"/>
      <c r="H331" s="14"/>
      <c r="I331" s="14"/>
      <c r="J331" s="14"/>
      <c r="K331" s="14"/>
    </row>
    <row r="332" spans="3:11" x14ac:dyDescent="0.45">
      <c r="C332" s="13"/>
    </row>
    <row r="333" spans="3:11" x14ac:dyDescent="0.45">
      <c r="C333" s="13"/>
      <c r="G333" s="14"/>
      <c r="H333" s="14"/>
      <c r="I333" s="14"/>
      <c r="J333" s="14"/>
      <c r="K333" s="14"/>
    </row>
    <row r="334" spans="3:11" x14ac:dyDescent="0.45">
      <c r="C334" s="13"/>
    </row>
    <row r="335" spans="3:11" x14ac:dyDescent="0.45">
      <c r="C335" s="13"/>
      <c r="G335" s="14"/>
      <c r="H335" s="14"/>
      <c r="I335" s="14"/>
      <c r="J335" s="14"/>
      <c r="K335" s="14"/>
    </row>
    <row r="336" spans="3:11" x14ac:dyDescent="0.45">
      <c r="C336" s="13"/>
      <c r="G336" s="14"/>
      <c r="H336" s="14"/>
      <c r="I336" s="14"/>
      <c r="J336" s="14"/>
      <c r="K336" s="14"/>
    </row>
    <row r="337" spans="3:11" x14ac:dyDescent="0.45">
      <c r="C337" s="13"/>
      <c r="G337" s="14"/>
      <c r="H337" s="14"/>
      <c r="I337" s="14"/>
      <c r="J337" s="14"/>
      <c r="K337" s="14"/>
    </row>
    <row r="338" spans="3:11" x14ac:dyDescent="0.45">
      <c r="C338" s="13"/>
      <c r="G338" s="14"/>
      <c r="H338" s="14"/>
      <c r="I338" s="14"/>
      <c r="J338" s="14"/>
      <c r="K338" s="14"/>
    </row>
    <row r="339" spans="3:11" x14ac:dyDescent="0.45">
      <c r="C339" s="13"/>
      <c r="G339" s="14"/>
      <c r="H339" s="14"/>
      <c r="I339" s="14"/>
      <c r="J339" s="14"/>
      <c r="K339" s="14"/>
    </row>
    <row r="340" spans="3:11" x14ac:dyDescent="0.45">
      <c r="C340" s="13"/>
      <c r="G340" s="14"/>
      <c r="H340" s="14"/>
      <c r="I340" s="14"/>
      <c r="J340" s="14"/>
      <c r="K340" s="14"/>
    </row>
    <row r="341" spans="3:11" x14ac:dyDescent="0.45">
      <c r="C341" s="13"/>
      <c r="G341" s="14"/>
      <c r="H341" s="14"/>
      <c r="I341" s="14"/>
      <c r="J341" s="14"/>
      <c r="K341" s="14"/>
    </row>
    <row r="342" spans="3:11" x14ac:dyDescent="0.45">
      <c r="C342" s="13"/>
      <c r="G342" s="14"/>
      <c r="H342" s="14"/>
      <c r="I342" s="14"/>
      <c r="J342" s="14"/>
      <c r="K342" s="14"/>
    </row>
    <row r="343" spans="3:11" x14ac:dyDescent="0.45">
      <c r="C343" s="13"/>
      <c r="G343" s="14"/>
      <c r="H343" s="14"/>
      <c r="I343" s="14"/>
      <c r="J343" s="14"/>
      <c r="K343" s="14"/>
    </row>
    <row r="344" spans="3:11" x14ac:dyDescent="0.45">
      <c r="C344" s="13"/>
      <c r="G344" s="14"/>
      <c r="H344" s="14"/>
      <c r="I344" s="14"/>
      <c r="J344" s="14"/>
      <c r="K344" s="14"/>
    </row>
    <row r="345" spans="3:11" x14ac:dyDescent="0.45">
      <c r="C345" s="13"/>
      <c r="G345" s="14"/>
      <c r="H345" s="14"/>
      <c r="I345" s="14"/>
      <c r="J345" s="14"/>
      <c r="K345" s="14"/>
    </row>
    <row r="346" spans="3:11" x14ac:dyDescent="0.45">
      <c r="C346" s="13"/>
    </row>
    <row r="347" spans="3:11" x14ac:dyDescent="0.45">
      <c r="C347" s="13"/>
    </row>
    <row r="348" spans="3:11" x14ac:dyDescent="0.45">
      <c r="C348" s="13"/>
      <c r="G348" s="14"/>
      <c r="H348" s="14"/>
      <c r="I348" s="14"/>
      <c r="J348" s="14"/>
      <c r="K348" s="14"/>
    </row>
    <row r="349" spans="3:11" x14ac:dyDescent="0.45">
      <c r="C349" s="13"/>
      <c r="G349" s="14"/>
      <c r="H349" s="14"/>
      <c r="I349" s="14"/>
      <c r="J349" s="14"/>
      <c r="K349" s="14"/>
    </row>
    <row r="350" spans="3:11" x14ac:dyDescent="0.45">
      <c r="C350" s="13"/>
    </row>
    <row r="351" spans="3:11" x14ac:dyDescent="0.45">
      <c r="C351" s="13"/>
      <c r="G351" s="14"/>
      <c r="H351" s="14"/>
      <c r="I351" s="14"/>
      <c r="J351" s="14"/>
      <c r="K351" s="14"/>
    </row>
    <row r="352" spans="3:11" x14ac:dyDescent="0.45">
      <c r="C352" s="13"/>
      <c r="G352" s="14"/>
      <c r="H352" s="14"/>
      <c r="I352" s="14"/>
      <c r="J352" s="14"/>
      <c r="K352" s="14"/>
    </row>
    <row r="353" spans="3:11" x14ac:dyDescent="0.45">
      <c r="C353" s="13"/>
      <c r="G353" s="14"/>
      <c r="H353" s="14"/>
      <c r="I353" s="14"/>
      <c r="J353" s="14"/>
      <c r="K353" s="14"/>
    </row>
    <row r="354" spans="3:11" x14ac:dyDescent="0.45">
      <c r="C354" s="13"/>
    </row>
    <row r="355" spans="3:11" x14ac:dyDescent="0.45">
      <c r="C355" s="13"/>
      <c r="G355" s="14"/>
      <c r="H355" s="14"/>
      <c r="I355" s="14"/>
      <c r="J355" s="14"/>
      <c r="K355" s="14"/>
    </row>
    <row r="356" spans="3:11" x14ac:dyDescent="0.45">
      <c r="C356" s="13"/>
      <c r="G356" s="14"/>
      <c r="H356" s="14"/>
      <c r="I356" s="14"/>
      <c r="J356" s="14"/>
      <c r="K356" s="14"/>
    </row>
    <row r="357" spans="3:11" x14ac:dyDescent="0.45">
      <c r="C357" s="13"/>
      <c r="G357" s="14"/>
      <c r="H357" s="14"/>
      <c r="I357" s="14"/>
      <c r="J357" s="14"/>
      <c r="K357" s="14"/>
    </row>
    <row r="358" spans="3:11" x14ac:dyDescent="0.45">
      <c r="C358" s="13"/>
      <c r="G358" s="14"/>
      <c r="H358" s="14"/>
      <c r="I358" s="14"/>
      <c r="J358" s="14"/>
      <c r="K358" s="14"/>
    </row>
    <row r="359" spans="3:11" x14ac:dyDescent="0.45">
      <c r="C359" s="13"/>
      <c r="G359" s="14"/>
      <c r="H359" s="14"/>
      <c r="I359" s="14"/>
      <c r="J359" s="14"/>
      <c r="K359" s="14"/>
    </row>
    <row r="360" spans="3:11" x14ac:dyDescent="0.45">
      <c r="C360" s="13"/>
    </row>
    <row r="361" spans="3:11" x14ac:dyDescent="0.45">
      <c r="C361" s="13"/>
      <c r="G361" s="14"/>
      <c r="H361" s="14"/>
      <c r="I361" s="14"/>
      <c r="J361" s="14"/>
      <c r="K361" s="14"/>
    </row>
    <row r="362" spans="3:11" x14ac:dyDescent="0.45">
      <c r="C362" s="13"/>
      <c r="G362" s="14"/>
      <c r="H362" s="14"/>
      <c r="I362" s="14"/>
      <c r="J362" s="14"/>
      <c r="K362" s="14"/>
    </row>
    <row r="363" spans="3:11" x14ac:dyDescent="0.45">
      <c r="C363" s="13"/>
      <c r="G363" s="14"/>
      <c r="H363" s="14"/>
      <c r="I363" s="14"/>
      <c r="J363" s="14"/>
      <c r="K363" s="14"/>
    </row>
    <row r="364" spans="3:11" x14ac:dyDescent="0.45">
      <c r="C364" s="13"/>
      <c r="G364" s="14"/>
      <c r="H364" s="14"/>
      <c r="I364" s="14"/>
      <c r="J364" s="14"/>
      <c r="K364" s="14"/>
    </row>
    <row r="365" spans="3:11" x14ac:dyDescent="0.45">
      <c r="C365" s="13"/>
      <c r="G365" s="14"/>
      <c r="H365" s="14"/>
      <c r="I365" s="14"/>
      <c r="J365" s="14"/>
      <c r="K365" s="14"/>
    </row>
    <row r="366" spans="3:11" x14ac:dyDescent="0.45">
      <c r="C366" s="13"/>
      <c r="G366" s="14"/>
      <c r="H366" s="14"/>
      <c r="I366" s="14"/>
      <c r="J366" s="14"/>
      <c r="K366" s="14"/>
    </row>
    <row r="367" spans="3:11" x14ac:dyDescent="0.45">
      <c r="C367" s="13"/>
      <c r="G367" s="14"/>
      <c r="H367" s="14"/>
      <c r="I367" s="14"/>
      <c r="J367" s="14"/>
      <c r="K367" s="14"/>
    </row>
    <row r="368" spans="3:11" x14ac:dyDescent="0.45">
      <c r="C368" s="13"/>
      <c r="G368" s="14"/>
      <c r="H368" s="14"/>
      <c r="I368" s="14"/>
      <c r="J368" s="14"/>
      <c r="K368" s="14"/>
    </row>
    <row r="369" spans="3:11" x14ac:dyDescent="0.45">
      <c r="C369" s="13"/>
      <c r="G369" s="14"/>
      <c r="H369" s="14"/>
      <c r="I369" s="14"/>
      <c r="J369" s="14"/>
      <c r="K369" s="14"/>
    </row>
    <row r="370" spans="3:11" x14ac:dyDescent="0.45">
      <c r="C370" s="13"/>
      <c r="G370" s="14"/>
      <c r="H370" s="14"/>
      <c r="I370" s="14"/>
      <c r="J370" s="14"/>
      <c r="K370" s="14"/>
    </row>
    <row r="371" spans="3:11" x14ac:dyDescent="0.45">
      <c r="C371" s="13"/>
    </row>
    <row r="372" spans="3:11" x14ac:dyDescent="0.45">
      <c r="C372" s="13"/>
      <c r="G372" s="14"/>
      <c r="H372" s="14"/>
      <c r="I372" s="14"/>
      <c r="J372" s="14"/>
      <c r="K372" s="14"/>
    </row>
    <row r="373" spans="3:11" x14ac:dyDescent="0.45">
      <c r="C373" s="13"/>
    </row>
    <row r="374" spans="3:11" x14ac:dyDescent="0.45">
      <c r="C374" s="13"/>
      <c r="G374" s="14"/>
      <c r="H374" s="14"/>
      <c r="I374" s="14"/>
      <c r="J374" s="14"/>
      <c r="K374" s="14"/>
    </row>
    <row r="375" spans="3:11" x14ac:dyDescent="0.45">
      <c r="C375" s="13"/>
    </row>
    <row r="376" spans="3:11" x14ac:dyDescent="0.45">
      <c r="C376" s="13"/>
      <c r="G376" s="14"/>
      <c r="H376" s="14"/>
      <c r="I376" s="14"/>
      <c r="J376" s="14"/>
      <c r="K376" s="14"/>
    </row>
    <row r="377" spans="3:11" x14ac:dyDescent="0.45">
      <c r="C377" s="13"/>
    </row>
    <row r="378" spans="3:11" x14ac:dyDescent="0.45">
      <c r="C378" s="13"/>
    </row>
    <row r="379" spans="3:11" x14ac:dyDescent="0.45">
      <c r="C379" s="13"/>
    </row>
    <row r="380" spans="3:11" x14ac:dyDescent="0.45">
      <c r="C380" s="13"/>
    </row>
    <row r="381" spans="3:11" x14ac:dyDescent="0.45">
      <c r="C381" s="13"/>
    </row>
    <row r="382" spans="3:11" x14ac:dyDescent="0.45">
      <c r="C382" s="13"/>
    </row>
    <row r="383" spans="3:11" x14ac:dyDescent="0.45">
      <c r="C383" s="13"/>
      <c r="G383" s="14"/>
      <c r="H383" s="14"/>
      <c r="I383" s="14"/>
      <c r="J383" s="14"/>
      <c r="K383" s="14"/>
    </row>
    <row r="384" spans="3:11" x14ac:dyDescent="0.45">
      <c r="C384" s="13"/>
      <c r="G384" s="14"/>
      <c r="H384" s="14"/>
      <c r="I384" s="14"/>
      <c r="J384" s="14"/>
      <c r="K384" s="14"/>
    </row>
    <row r="385" spans="3:11" x14ac:dyDescent="0.45">
      <c r="C385" s="13"/>
    </row>
    <row r="386" spans="3:11" x14ac:dyDescent="0.45">
      <c r="C386" s="13"/>
      <c r="G386" s="14"/>
      <c r="H386" s="14"/>
      <c r="I386" s="14"/>
      <c r="J386" s="14"/>
      <c r="K386" s="14"/>
    </row>
    <row r="387" spans="3:11" x14ac:dyDescent="0.45">
      <c r="C387" s="13"/>
      <c r="G387" s="14"/>
      <c r="H387" s="14"/>
      <c r="I387" s="14"/>
      <c r="J387" s="14"/>
      <c r="K387" s="14"/>
    </row>
    <row r="388" spans="3:11" x14ac:dyDescent="0.45">
      <c r="C388" s="13"/>
      <c r="G388" s="14"/>
      <c r="H388" s="14"/>
      <c r="I388" s="14"/>
      <c r="J388" s="14"/>
      <c r="K388" s="14"/>
    </row>
    <row r="389" spans="3:11" x14ac:dyDescent="0.45">
      <c r="C389" s="13"/>
      <c r="G389" s="14"/>
      <c r="H389" s="14"/>
      <c r="I389" s="14"/>
      <c r="J389" s="14"/>
      <c r="K389" s="14"/>
    </row>
    <row r="390" spans="3:11" x14ac:dyDescent="0.45">
      <c r="C390" s="13"/>
      <c r="G390" s="14"/>
      <c r="H390" s="14"/>
      <c r="I390" s="14"/>
      <c r="J390" s="14"/>
      <c r="K390" s="14"/>
    </row>
    <row r="391" spans="3:11" x14ac:dyDescent="0.45">
      <c r="C391" s="13"/>
      <c r="G391" s="14"/>
      <c r="H391" s="14"/>
      <c r="I391" s="14"/>
      <c r="J391" s="14"/>
      <c r="K391" s="14"/>
    </row>
    <row r="392" spans="3:11" x14ac:dyDescent="0.45">
      <c r="C392" s="13"/>
      <c r="G392" s="14"/>
      <c r="H392" s="14"/>
      <c r="I392" s="14"/>
      <c r="J392" s="14"/>
      <c r="K392" s="14"/>
    </row>
    <row r="393" spans="3:11" x14ac:dyDescent="0.45">
      <c r="C393" s="13"/>
      <c r="G393" s="14"/>
      <c r="H393" s="14"/>
      <c r="I393" s="14"/>
      <c r="J393" s="14"/>
      <c r="K393" s="14"/>
    </row>
    <row r="394" spans="3:11" x14ac:dyDescent="0.45">
      <c r="C394" s="13"/>
      <c r="G394" s="14"/>
      <c r="H394" s="14"/>
      <c r="I394" s="14"/>
      <c r="J394" s="14"/>
      <c r="K394" s="14"/>
    </row>
    <row r="395" spans="3:11" x14ac:dyDescent="0.45">
      <c r="C395" s="13"/>
      <c r="G395" s="14"/>
      <c r="H395" s="14"/>
      <c r="I395" s="14"/>
      <c r="J395" s="14"/>
      <c r="K395" s="14"/>
    </row>
    <row r="396" spans="3:11" x14ac:dyDescent="0.45">
      <c r="C396" s="13"/>
      <c r="G396" s="14"/>
      <c r="H396" s="14"/>
      <c r="I396" s="14"/>
      <c r="J396" s="14"/>
      <c r="K396" s="14"/>
    </row>
    <row r="397" spans="3:11" x14ac:dyDescent="0.45">
      <c r="C397" s="13"/>
      <c r="G397" s="14"/>
      <c r="H397" s="14"/>
      <c r="I397" s="14"/>
      <c r="J397" s="14"/>
      <c r="K397" s="14"/>
    </row>
    <row r="398" spans="3:11" x14ac:dyDescent="0.45">
      <c r="C398" s="13"/>
      <c r="G398" s="14"/>
      <c r="H398" s="14"/>
      <c r="I398" s="14"/>
      <c r="J398" s="14"/>
      <c r="K398" s="14"/>
    </row>
    <row r="399" spans="3:11" x14ac:dyDescent="0.45">
      <c r="C399" s="13"/>
      <c r="G399" s="14"/>
      <c r="H399" s="14"/>
      <c r="I399" s="14"/>
      <c r="J399" s="14"/>
      <c r="K399" s="14"/>
    </row>
    <row r="400" spans="3:11" x14ac:dyDescent="0.45">
      <c r="C400" s="13"/>
      <c r="G400" s="14"/>
      <c r="H400" s="14"/>
      <c r="I400" s="14"/>
      <c r="J400" s="14"/>
      <c r="K400" s="14"/>
    </row>
    <row r="401" spans="3:11" x14ac:dyDescent="0.45">
      <c r="C401" s="13"/>
    </row>
    <row r="402" spans="3:11" x14ac:dyDescent="0.45">
      <c r="C402" s="13"/>
      <c r="G402" s="14"/>
      <c r="H402" s="14"/>
      <c r="I402" s="14"/>
      <c r="J402" s="14"/>
      <c r="K402" s="14"/>
    </row>
    <row r="403" spans="3:11" x14ac:dyDescent="0.45">
      <c r="C403" s="13"/>
      <c r="G403" s="14"/>
      <c r="H403" s="14"/>
      <c r="I403" s="14"/>
      <c r="J403" s="14"/>
      <c r="K403" s="14"/>
    </row>
    <row r="404" spans="3:11" x14ac:dyDescent="0.45">
      <c r="C404" s="13"/>
      <c r="G404" s="14"/>
      <c r="H404" s="14"/>
      <c r="I404" s="14"/>
      <c r="J404" s="14"/>
      <c r="K404" s="14"/>
    </row>
    <row r="405" spans="3:11" x14ac:dyDescent="0.45">
      <c r="C405" s="13"/>
      <c r="G405" s="14"/>
      <c r="H405" s="14"/>
      <c r="I405" s="14"/>
      <c r="J405" s="14"/>
      <c r="K405" s="14"/>
    </row>
    <row r="406" spans="3:11" x14ac:dyDescent="0.45">
      <c r="C406" s="13"/>
      <c r="G406" s="14"/>
      <c r="H406" s="14"/>
      <c r="I406" s="14"/>
      <c r="J406" s="14"/>
      <c r="K406" s="14"/>
    </row>
    <row r="407" spans="3:11" x14ac:dyDescent="0.45">
      <c r="C407" s="13"/>
    </row>
    <row r="408" spans="3:11" x14ac:dyDescent="0.45">
      <c r="C408" s="13"/>
    </row>
    <row r="409" spans="3:11" x14ac:dyDescent="0.45">
      <c r="C409" s="13"/>
      <c r="G409" s="14"/>
      <c r="H409" s="14"/>
      <c r="I409" s="14"/>
      <c r="J409" s="14"/>
      <c r="K409" s="14"/>
    </row>
    <row r="410" spans="3:11" x14ac:dyDescent="0.45">
      <c r="C410" s="13"/>
      <c r="G410" s="14"/>
      <c r="H410" s="14"/>
      <c r="I410" s="14"/>
      <c r="J410" s="14"/>
      <c r="K410" s="14"/>
    </row>
    <row r="411" spans="3:11" x14ac:dyDescent="0.45">
      <c r="C411" s="13"/>
      <c r="G411" s="14"/>
      <c r="H411" s="14"/>
      <c r="I411" s="14"/>
      <c r="J411" s="14"/>
      <c r="K411" s="14"/>
    </row>
    <row r="412" spans="3:11" x14ac:dyDescent="0.45">
      <c r="C412" s="13"/>
    </row>
    <row r="413" spans="3:11" x14ac:dyDescent="0.45">
      <c r="C413" s="13"/>
      <c r="G413" s="14"/>
      <c r="H413" s="14"/>
      <c r="I413" s="14"/>
      <c r="J413" s="14"/>
      <c r="K413" s="14"/>
    </row>
    <row r="414" spans="3:11" x14ac:dyDescent="0.45">
      <c r="C414" s="13"/>
      <c r="G414" s="14"/>
      <c r="H414" s="14"/>
      <c r="I414" s="14"/>
      <c r="J414" s="14"/>
      <c r="K414" s="14"/>
    </row>
    <row r="415" spans="3:11" x14ac:dyDescent="0.45">
      <c r="C415" s="13"/>
      <c r="G415" s="14"/>
      <c r="H415" s="14"/>
      <c r="I415" s="14"/>
      <c r="J415" s="14"/>
      <c r="K415" s="14"/>
    </row>
    <row r="416" spans="3:11" x14ac:dyDescent="0.45">
      <c r="C416" s="13"/>
      <c r="G416" s="14"/>
      <c r="H416" s="14"/>
      <c r="I416" s="14"/>
      <c r="J416" s="14"/>
      <c r="K416" s="14"/>
    </row>
    <row r="417" spans="3:11" x14ac:dyDescent="0.45">
      <c r="C417" s="13"/>
      <c r="G417" s="14"/>
      <c r="H417" s="14"/>
      <c r="I417" s="14"/>
      <c r="J417" s="14"/>
      <c r="K417" s="14"/>
    </row>
    <row r="418" spans="3:11" x14ac:dyDescent="0.45">
      <c r="C418" s="13"/>
      <c r="G418" s="14"/>
      <c r="H418" s="14"/>
      <c r="I418" s="14"/>
      <c r="J418" s="14"/>
      <c r="K418" s="14"/>
    </row>
    <row r="419" spans="3:11" x14ac:dyDescent="0.45">
      <c r="C419" s="13"/>
      <c r="G419" s="14"/>
      <c r="H419" s="14"/>
      <c r="I419" s="14"/>
      <c r="J419" s="14"/>
      <c r="K419" s="14"/>
    </row>
    <row r="420" spans="3:11" x14ac:dyDescent="0.45">
      <c r="C420" s="13"/>
      <c r="G420" s="14"/>
      <c r="H420" s="14"/>
      <c r="I420" s="14"/>
      <c r="J420" s="14"/>
      <c r="K420" s="14"/>
    </row>
    <row r="421" spans="3:11" x14ac:dyDescent="0.45">
      <c r="C421" s="13"/>
      <c r="G421" s="14"/>
      <c r="H421" s="14"/>
      <c r="I421" s="14"/>
      <c r="J421" s="14"/>
      <c r="K421" s="14"/>
    </row>
    <row r="422" spans="3:11" x14ac:dyDescent="0.45">
      <c r="C422" s="13"/>
      <c r="G422" s="14"/>
      <c r="H422" s="14"/>
      <c r="I422" s="14"/>
      <c r="J422" s="14"/>
      <c r="K422" s="14"/>
    </row>
    <row r="423" spans="3:11" x14ac:dyDescent="0.45">
      <c r="C423" s="13"/>
      <c r="G423" s="14"/>
      <c r="H423" s="14"/>
      <c r="I423" s="14"/>
      <c r="J423" s="14"/>
      <c r="K423" s="14"/>
    </row>
    <row r="424" spans="3:11" x14ac:dyDescent="0.45">
      <c r="C424" s="13"/>
      <c r="G424" s="14"/>
      <c r="H424" s="14"/>
      <c r="I424" s="14"/>
      <c r="J424" s="14"/>
      <c r="K424" s="14"/>
    </row>
    <row r="425" spans="3:11" x14ac:dyDescent="0.45">
      <c r="C425" s="13"/>
      <c r="G425" s="14"/>
      <c r="H425" s="14"/>
      <c r="I425" s="14"/>
      <c r="J425" s="14"/>
      <c r="K425" s="14"/>
    </row>
    <row r="426" spans="3:11" x14ac:dyDescent="0.45">
      <c r="C426" s="13"/>
      <c r="G426" s="14"/>
      <c r="H426" s="14"/>
      <c r="I426" s="14"/>
      <c r="J426" s="14"/>
      <c r="K426" s="14"/>
    </row>
    <row r="427" spans="3:11" x14ac:dyDescent="0.45">
      <c r="C427" s="13"/>
      <c r="G427" s="14"/>
      <c r="H427" s="14"/>
      <c r="I427" s="14"/>
      <c r="J427" s="14"/>
      <c r="K427" s="14"/>
    </row>
    <row r="428" spans="3:11" x14ac:dyDescent="0.45">
      <c r="C428" s="13"/>
      <c r="G428" s="14"/>
      <c r="H428" s="14"/>
      <c r="I428" s="14"/>
      <c r="J428" s="14"/>
      <c r="K428" s="14"/>
    </row>
    <row r="429" spans="3:11" x14ac:dyDescent="0.45">
      <c r="C429" s="13"/>
    </row>
    <row r="430" spans="3:11" x14ac:dyDescent="0.45">
      <c r="C430" s="13"/>
      <c r="G430" s="14"/>
      <c r="H430" s="14"/>
      <c r="I430" s="14"/>
      <c r="J430" s="14"/>
      <c r="K430" s="14"/>
    </row>
    <row r="431" spans="3:11" x14ac:dyDescent="0.45">
      <c r="C431" s="13"/>
      <c r="G431" s="14"/>
      <c r="H431" s="14"/>
      <c r="I431" s="14"/>
      <c r="J431" s="14"/>
      <c r="K431" s="14"/>
    </row>
    <row r="432" spans="3:11" x14ac:dyDescent="0.45">
      <c r="C432" s="13"/>
    </row>
    <row r="433" spans="3:11" x14ac:dyDescent="0.45">
      <c r="C433" s="13"/>
      <c r="G433" s="14"/>
      <c r="H433" s="14"/>
      <c r="I433" s="14"/>
      <c r="J433" s="14"/>
      <c r="K433" s="14"/>
    </row>
    <row r="434" spans="3:11" x14ac:dyDescent="0.45">
      <c r="C434" s="13"/>
      <c r="G434" s="14"/>
      <c r="H434" s="14"/>
      <c r="I434" s="14"/>
      <c r="J434" s="14"/>
      <c r="K434" s="14"/>
    </row>
    <row r="435" spans="3:11" x14ac:dyDescent="0.45">
      <c r="C435" s="13"/>
      <c r="G435" s="14"/>
      <c r="H435" s="14"/>
      <c r="I435" s="14"/>
      <c r="J435" s="14"/>
      <c r="K435" s="14"/>
    </row>
    <row r="436" spans="3:11" x14ac:dyDescent="0.45">
      <c r="C436" s="13"/>
      <c r="G436" s="14"/>
      <c r="H436" s="14"/>
      <c r="I436" s="14"/>
      <c r="J436" s="14"/>
      <c r="K436" s="14"/>
    </row>
    <row r="437" spans="3:11" x14ac:dyDescent="0.45">
      <c r="C437" s="13"/>
      <c r="G437" s="14"/>
      <c r="H437" s="14"/>
      <c r="I437" s="14"/>
      <c r="J437" s="14"/>
      <c r="K437" s="14"/>
    </row>
    <row r="438" spans="3:11" x14ac:dyDescent="0.45">
      <c r="C438" s="13"/>
    </row>
    <row r="439" spans="3:11" x14ac:dyDescent="0.45">
      <c r="C439" s="13"/>
      <c r="G439" s="14"/>
      <c r="H439" s="14"/>
      <c r="I439" s="14"/>
      <c r="J439" s="14"/>
      <c r="K439" s="14"/>
    </row>
    <row r="440" spans="3:11" x14ac:dyDescent="0.45">
      <c r="C440" s="13"/>
      <c r="G440" s="14"/>
      <c r="H440" s="14"/>
      <c r="I440" s="14"/>
      <c r="J440" s="14"/>
      <c r="K440" s="14"/>
    </row>
    <row r="441" spans="3:11" x14ac:dyDescent="0.45">
      <c r="C441" s="13"/>
      <c r="G441" s="14"/>
      <c r="H441" s="14"/>
      <c r="I441" s="14"/>
      <c r="J441" s="14"/>
      <c r="K441" s="14"/>
    </row>
    <row r="442" spans="3:11" x14ac:dyDescent="0.45">
      <c r="C442" s="13"/>
    </row>
    <row r="443" spans="3:11" x14ac:dyDescent="0.45">
      <c r="C443" s="13"/>
    </row>
    <row r="444" spans="3:11" x14ac:dyDescent="0.45">
      <c r="C444" s="13"/>
      <c r="G444" s="14"/>
      <c r="H444" s="14"/>
      <c r="I444" s="14"/>
      <c r="J444" s="14"/>
      <c r="K444" s="14"/>
    </row>
    <row r="445" spans="3:11" x14ac:dyDescent="0.45">
      <c r="C445" s="13"/>
      <c r="G445" s="14"/>
      <c r="H445" s="14"/>
      <c r="I445" s="14"/>
      <c r="J445" s="14"/>
      <c r="K445" s="14"/>
    </row>
    <row r="446" spans="3:11" x14ac:dyDescent="0.45">
      <c r="C446" s="13"/>
      <c r="G446" s="14"/>
      <c r="H446" s="14"/>
      <c r="I446" s="14"/>
      <c r="J446" s="14"/>
      <c r="K446" s="14"/>
    </row>
    <row r="447" spans="3:11" x14ac:dyDescent="0.45">
      <c r="C447" s="13"/>
      <c r="G447" s="14"/>
      <c r="H447" s="14"/>
      <c r="I447" s="14"/>
      <c r="J447" s="14"/>
      <c r="K447" s="14"/>
    </row>
    <row r="448" spans="3:11" x14ac:dyDescent="0.45">
      <c r="C448" s="13"/>
      <c r="G448" s="14"/>
      <c r="H448" s="14"/>
      <c r="I448" s="14"/>
      <c r="J448" s="14"/>
      <c r="K448" s="14"/>
    </row>
    <row r="449" spans="3:11" x14ac:dyDescent="0.45">
      <c r="C449" s="13"/>
      <c r="G449" s="14"/>
      <c r="H449" s="14"/>
      <c r="I449" s="14"/>
      <c r="J449" s="14"/>
      <c r="K449" s="14"/>
    </row>
    <row r="450" spans="3:11" x14ac:dyDescent="0.45">
      <c r="C450" s="13"/>
      <c r="G450" s="14"/>
      <c r="H450" s="14"/>
      <c r="I450" s="14"/>
      <c r="J450" s="14"/>
      <c r="K450" s="14"/>
    </row>
    <row r="451" spans="3:11" x14ac:dyDescent="0.45">
      <c r="C451" s="13"/>
      <c r="G451" s="14"/>
      <c r="H451" s="14"/>
      <c r="I451" s="14"/>
      <c r="J451" s="14"/>
      <c r="K451" s="14"/>
    </row>
    <row r="452" spans="3:11" x14ac:dyDescent="0.45">
      <c r="C452" s="13"/>
      <c r="G452" s="14"/>
      <c r="H452" s="14"/>
      <c r="I452" s="14"/>
      <c r="J452" s="14"/>
      <c r="K452" s="14"/>
    </row>
    <row r="453" spans="3:11" x14ac:dyDescent="0.45">
      <c r="C453" s="13"/>
    </row>
    <row r="454" spans="3:11" x14ac:dyDescent="0.45">
      <c r="C454" s="13"/>
      <c r="G454" s="14"/>
      <c r="H454" s="14"/>
      <c r="I454" s="14"/>
      <c r="J454" s="14"/>
      <c r="K454" s="14"/>
    </row>
    <row r="455" spans="3:11" x14ac:dyDescent="0.45">
      <c r="C455" s="13"/>
      <c r="G455" s="14"/>
      <c r="H455" s="14"/>
      <c r="I455" s="14"/>
      <c r="J455" s="14"/>
      <c r="K455" s="14"/>
    </row>
    <row r="456" spans="3:11" x14ac:dyDescent="0.45">
      <c r="C456" s="13"/>
      <c r="G456" s="14"/>
      <c r="H456" s="14"/>
      <c r="I456" s="14"/>
      <c r="J456" s="14"/>
      <c r="K456" s="14"/>
    </row>
    <row r="457" spans="3:11" x14ac:dyDescent="0.45">
      <c r="C457" s="13"/>
      <c r="G457" s="14"/>
      <c r="H457" s="14"/>
      <c r="I457" s="14"/>
      <c r="J457" s="14"/>
      <c r="K457" s="14"/>
    </row>
    <row r="458" spans="3:11" x14ac:dyDescent="0.45">
      <c r="C458" s="13"/>
      <c r="G458" s="14"/>
      <c r="H458" s="14"/>
      <c r="I458" s="14"/>
      <c r="J458" s="14"/>
      <c r="K458" s="14"/>
    </row>
    <row r="459" spans="3:11" x14ac:dyDescent="0.45">
      <c r="C459" s="13"/>
      <c r="G459" s="14"/>
      <c r="H459" s="14"/>
      <c r="I459" s="14"/>
      <c r="J459" s="14"/>
      <c r="K459" s="14"/>
    </row>
    <row r="460" spans="3:11" x14ac:dyDescent="0.45">
      <c r="C460" s="13"/>
      <c r="G460" s="14"/>
      <c r="H460" s="14"/>
      <c r="I460" s="14"/>
      <c r="J460" s="14"/>
      <c r="K460" s="14"/>
    </row>
    <row r="461" spans="3:11" x14ac:dyDescent="0.45">
      <c r="C461" s="13"/>
      <c r="G461" s="14"/>
      <c r="H461" s="14"/>
      <c r="I461" s="14"/>
      <c r="J461" s="14"/>
      <c r="K461" s="14"/>
    </row>
    <row r="462" spans="3:11" x14ac:dyDescent="0.45">
      <c r="C462" s="13"/>
      <c r="G462" s="14"/>
      <c r="H462" s="14"/>
      <c r="I462" s="14"/>
      <c r="J462" s="14"/>
      <c r="K462" s="14"/>
    </row>
    <row r="463" spans="3:11" x14ac:dyDescent="0.45">
      <c r="C463" s="13"/>
      <c r="G463" s="14"/>
      <c r="H463" s="14"/>
      <c r="I463" s="14"/>
      <c r="J463" s="14"/>
      <c r="K463" s="14"/>
    </row>
    <row r="464" spans="3:11" x14ac:dyDescent="0.45">
      <c r="C464" s="13"/>
      <c r="G464" s="14"/>
      <c r="H464" s="14"/>
      <c r="I464" s="14"/>
      <c r="J464" s="14"/>
      <c r="K464" s="14"/>
    </row>
    <row r="465" spans="3:11" x14ac:dyDescent="0.45">
      <c r="C465" s="13"/>
      <c r="G465" s="14"/>
      <c r="H465" s="14"/>
      <c r="I465" s="14"/>
      <c r="J465" s="14"/>
      <c r="K465" s="14"/>
    </row>
    <row r="466" spans="3:11" x14ac:dyDescent="0.45">
      <c r="C466" s="13"/>
      <c r="G466" s="14"/>
      <c r="H466" s="14"/>
      <c r="I466" s="14"/>
      <c r="J466" s="14"/>
      <c r="K466" s="14"/>
    </row>
    <row r="467" spans="3:11" x14ac:dyDescent="0.45">
      <c r="C467" s="13"/>
      <c r="G467" s="14"/>
      <c r="H467" s="14"/>
      <c r="I467" s="14"/>
      <c r="J467" s="14"/>
      <c r="K467" s="14"/>
    </row>
    <row r="468" spans="3:11" x14ac:dyDescent="0.45">
      <c r="C468" s="13"/>
      <c r="G468" s="14"/>
      <c r="H468" s="14"/>
      <c r="I468" s="14"/>
      <c r="J468" s="14"/>
      <c r="K468" s="14"/>
    </row>
    <row r="469" spans="3:11" x14ac:dyDescent="0.45">
      <c r="C469" s="13"/>
      <c r="G469" s="14"/>
      <c r="H469" s="14"/>
      <c r="I469" s="14"/>
      <c r="J469" s="14"/>
      <c r="K469" s="14"/>
    </row>
    <row r="470" spans="3:11" x14ac:dyDescent="0.45">
      <c r="C470" s="13"/>
      <c r="G470" s="14"/>
      <c r="H470" s="14"/>
      <c r="I470" s="14"/>
      <c r="J470" s="14"/>
      <c r="K470" s="14"/>
    </row>
    <row r="471" spans="3:11" x14ac:dyDescent="0.45">
      <c r="C471" s="13"/>
      <c r="G471" s="14"/>
      <c r="H471" s="14"/>
      <c r="I471" s="14"/>
      <c r="J471" s="14"/>
      <c r="K471" s="14"/>
    </row>
    <row r="472" spans="3:11" x14ac:dyDescent="0.45">
      <c r="C472" s="13"/>
    </row>
    <row r="473" spans="3:11" x14ac:dyDescent="0.45">
      <c r="C473" s="13"/>
      <c r="G473" s="14"/>
      <c r="H473" s="14"/>
      <c r="I473" s="14"/>
      <c r="J473" s="14"/>
      <c r="K473" s="14"/>
    </row>
    <row r="474" spans="3:11" x14ac:dyDescent="0.45">
      <c r="C474" s="13"/>
      <c r="G474" s="14"/>
      <c r="H474" s="14"/>
      <c r="I474" s="14"/>
      <c r="J474" s="14"/>
      <c r="K474" s="14"/>
    </row>
    <row r="475" spans="3:11" x14ac:dyDescent="0.45">
      <c r="C475" s="13"/>
      <c r="G475" s="14"/>
      <c r="H475" s="14"/>
      <c r="I475" s="14"/>
      <c r="J475" s="14"/>
      <c r="K475" s="14"/>
    </row>
    <row r="476" spans="3:11" x14ac:dyDescent="0.45">
      <c r="C476" s="13"/>
      <c r="G476" s="14"/>
      <c r="H476" s="14"/>
      <c r="I476" s="14"/>
      <c r="J476" s="14"/>
      <c r="K476" s="14"/>
    </row>
    <row r="477" spans="3:11" x14ac:dyDescent="0.45">
      <c r="C477" s="13"/>
      <c r="G477" s="14"/>
      <c r="H477" s="14"/>
      <c r="I477" s="14"/>
      <c r="J477" s="14"/>
      <c r="K477" s="14"/>
    </row>
    <row r="478" spans="3:11" x14ac:dyDescent="0.45">
      <c r="C478" s="13"/>
      <c r="G478" s="14"/>
      <c r="H478" s="14"/>
      <c r="I478" s="14"/>
      <c r="J478" s="14"/>
      <c r="K478" s="14"/>
    </row>
    <row r="479" spans="3:11" x14ac:dyDescent="0.45">
      <c r="C479" s="13"/>
      <c r="G479" s="14"/>
      <c r="H479" s="14"/>
      <c r="I479" s="14"/>
      <c r="J479" s="14"/>
      <c r="K479" s="14"/>
    </row>
    <row r="480" spans="3:11" x14ac:dyDescent="0.45">
      <c r="C480" s="13"/>
      <c r="G480" s="14"/>
      <c r="H480" s="14"/>
      <c r="I480" s="14"/>
      <c r="J480" s="14"/>
      <c r="K480" s="14"/>
    </row>
    <row r="481" spans="3:11" x14ac:dyDescent="0.45">
      <c r="C481" s="13"/>
      <c r="G481" s="14"/>
      <c r="H481" s="14"/>
      <c r="I481" s="14"/>
      <c r="J481" s="14"/>
      <c r="K481" s="14"/>
    </row>
    <row r="482" spans="3:11" x14ac:dyDescent="0.45">
      <c r="C482" s="13"/>
      <c r="G482" s="14"/>
      <c r="H482" s="14"/>
      <c r="I482" s="14"/>
      <c r="J482" s="14"/>
      <c r="K482" s="14"/>
    </row>
    <row r="483" spans="3:11" x14ac:dyDescent="0.45">
      <c r="C483" s="13"/>
      <c r="G483" s="14"/>
      <c r="H483" s="14"/>
      <c r="I483" s="14"/>
      <c r="J483" s="14"/>
      <c r="K483" s="14"/>
    </row>
    <row r="484" spans="3:11" x14ac:dyDescent="0.45">
      <c r="C484" s="13"/>
      <c r="G484" s="14"/>
      <c r="H484" s="14"/>
      <c r="I484" s="14"/>
      <c r="J484" s="14"/>
      <c r="K484" s="14"/>
    </row>
    <row r="485" spans="3:11" x14ac:dyDescent="0.45">
      <c r="C485" s="13"/>
      <c r="G485" s="14"/>
      <c r="H485" s="14"/>
      <c r="I485" s="14"/>
      <c r="J485" s="14"/>
      <c r="K485" s="14"/>
    </row>
    <row r="486" spans="3:11" x14ac:dyDescent="0.45">
      <c r="C486" s="13"/>
      <c r="G486" s="14"/>
      <c r="H486" s="14"/>
      <c r="I486" s="14"/>
      <c r="J486" s="14"/>
      <c r="K486" s="14"/>
    </row>
    <row r="487" spans="3:11" x14ac:dyDescent="0.45">
      <c r="C487" s="13"/>
      <c r="G487" s="14"/>
      <c r="H487" s="14"/>
      <c r="I487" s="14"/>
      <c r="J487" s="14"/>
      <c r="K487" s="14"/>
    </row>
    <row r="488" spans="3:11" x14ac:dyDescent="0.45">
      <c r="C488" s="13"/>
      <c r="G488" s="14"/>
      <c r="H488" s="14"/>
      <c r="I488" s="14"/>
      <c r="J488" s="14"/>
      <c r="K488" s="14"/>
    </row>
    <row r="489" spans="3:11" x14ac:dyDescent="0.45">
      <c r="C489" s="13"/>
      <c r="G489" s="14"/>
      <c r="H489" s="14"/>
      <c r="I489" s="14"/>
      <c r="J489" s="14"/>
      <c r="K489" s="14"/>
    </row>
    <row r="490" spans="3:11" x14ac:dyDescent="0.45">
      <c r="C490" s="13"/>
      <c r="G490" s="14"/>
      <c r="H490" s="14"/>
      <c r="I490" s="14"/>
      <c r="J490" s="14"/>
      <c r="K490" s="14"/>
    </row>
    <row r="491" spans="3:11" x14ac:dyDescent="0.45">
      <c r="C491" s="13"/>
      <c r="G491" s="14"/>
      <c r="H491" s="14"/>
      <c r="I491" s="14"/>
      <c r="J491" s="14"/>
      <c r="K491" s="14"/>
    </row>
    <row r="492" spans="3:11" x14ac:dyDescent="0.45">
      <c r="C492" s="13"/>
      <c r="G492" s="14"/>
      <c r="H492" s="14"/>
      <c r="I492" s="14"/>
      <c r="J492" s="14"/>
      <c r="K492" s="14"/>
    </row>
    <row r="493" spans="3:11" x14ac:dyDescent="0.45">
      <c r="C493" s="13"/>
    </row>
    <row r="494" spans="3:11" x14ac:dyDescent="0.45">
      <c r="C494" s="13"/>
      <c r="G494" s="14"/>
      <c r="H494" s="14"/>
      <c r="I494" s="14"/>
      <c r="J494" s="14"/>
      <c r="K494" s="14"/>
    </row>
    <row r="495" spans="3:11" x14ac:dyDescent="0.45">
      <c r="C495" s="13"/>
      <c r="G495" s="14"/>
      <c r="H495" s="14"/>
      <c r="I495" s="14"/>
      <c r="J495" s="14"/>
      <c r="K495" s="14"/>
    </row>
    <row r="496" spans="3:11" x14ac:dyDescent="0.45">
      <c r="C496" s="13"/>
      <c r="G496" s="14"/>
      <c r="H496" s="14"/>
      <c r="I496" s="14"/>
      <c r="J496" s="14"/>
      <c r="K496" s="14"/>
    </row>
    <row r="497" spans="3:11" x14ac:dyDescent="0.45">
      <c r="C497" s="13"/>
      <c r="G497" s="14"/>
      <c r="H497" s="14"/>
      <c r="I497" s="14"/>
      <c r="J497" s="14"/>
      <c r="K497" s="14"/>
    </row>
    <row r="498" spans="3:11" x14ac:dyDescent="0.45">
      <c r="C498" s="13"/>
      <c r="G498" s="14"/>
      <c r="H498" s="14"/>
      <c r="I498" s="14"/>
      <c r="J498" s="14"/>
      <c r="K498" s="14"/>
    </row>
    <row r="499" spans="3:11" x14ac:dyDescent="0.45">
      <c r="C499" s="13"/>
      <c r="G499" s="14"/>
      <c r="H499" s="14"/>
      <c r="I499" s="14"/>
      <c r="J499" s="14"/>
      <c r="K499" s="14"/>
    </row>
    <row r="500" spans="3:11" x14ac:dyDescent="0.45">
      <c r="C500" s="13"/>
      <c r="G500" s="14"/>
      <c r="H500" s="14"/>
      <c r="I500" s="14"/>
      <c r="J500" s="14"/>
      <c r="K500" s="14"/>
    </row>
    <row r="501" spans="3:11" x14ac:dyDescent="0.45">
      <c r="C501" s="13"/>
      <c r="G501" s="14"/>
      <c r="H501" s="14"/>
      <c r="I501" s="14"/>
      <c r="J501" s="14"/>
      <c r="K501" s="14"/>
    </row>
    <row r="502" spans="3:11" x14ac:dyDescent="0.45">
      <c r="C502" s="13"/>
      <c r="G502" s="14"/>
      <c r="H502" s="14"/>
      <c r="I502" s="14"/>
      <c r="J502" s="14"/>
      <c r="K502" s="14"/>
    </row>
    <row r="503" spans="3:11" x14ac:dyDescent="0.45">
      <c r="C503" s="13"/>
      <c r="G503" s="14"/>
      <c r="H503" s="14"/>
      <c r="I503" s="14"/>
      <c r="J503" s="14"/>
      <c r="K503" s="14"/>
    </row>
    <row r="504" spans="3:11" x14ac:dyDescent="0.45">
      <c r="C504" s="13"/>
      <c r="G504" s="14"/>
      <c r="H504" s="14"/>
      <c r="I504" s="14"/>
      <c r="J504" s="14"/>
      <c r="K504" s="14"/>
    </row>
    <row r="505" spans="3:11" x14ac:dyDescent="0.45">
      <c r="C505" s="13"/>
      <c r="G505" s="14"/>
      <c r="H505" s="14"/>
      <c r="I505" s="14"/>
      <c r="J505" s="14"/>
      <c r="K505" s="14"/>
    </row>
    <row r="506" spans="3:11" x14ac:dyDescent="0.45">
      <c r="C506" s="13"/>
      <c r="G506" s="14"/>
      <c r="H506" s="14"/>
      <c r="I506" s="14"/>
      <c r="J506" s="14"/>
      <c r="K506" s="14"/>
    </row>
    <row r="507" spans="3:11" x14ac:dyDescent="0.45">
      <c r="C507" s="13"/>
      <c r="G507" s="14"/>
      <c r="H507" s="14"/>
      <c r="I507" s="14"/>
      <c r="J507" s="14"/>
      <c r="K507" s="14"/>
    </row>
    <row r="508" spans="3:11" x14ac:dyDescent="0.45">
      <c r="C508" s="13"/>
      <c r="G508" s="14"/>
      <c r="H508" s="14"/>
      <c r="I508" s="14"/>
      <c r="J508" s="14"/>
      <c r="K508" s="14"/>
    </row>
    <row r="509" spans="3:11" x14ac:dyDescent="0.45">
      <c r="C509" s="13"/>
      <c r="G509" s="14"/>
      <c r="H509" s="14"/>
      <c r="I509" s="14"/>
      <c r="J509" s="14"/>
      <c r="K509" s="14"/>
    </row>
    <row r="510" spans="3:11" x14ac:dyDescent="0.45">
      <c r="C510" s="13"/>
      <c r="G510" s="14"/>
      <c r="H510" s="14"/>
      <c r="I510" s="14"/>
      <c r="J510" s="14"/>
      <c r="K510" s="14"/>
    </row>
    <row r="511" spans="3:11" x14ac:dyDescent="0.45">
      <c r="C511" s="13"/>
      <c r="G511" s="14"/>
      <c r="H511" s="14"/>
      <c r="I511" s="14"/>
      <c r="J511" s="14"/>
      <c r="K511" s="14"/>
    </row>
    <row r="512" spans="3:11" x14ac:dyDescent="0.45">
      <c r="C512" s="13"/>
      <c r="G512" s="14"/>
      <c r="H512" s="14"/>
      <c r="I512" s="14"/>
      <c r="J512" s="14"/>
      <c r="K512" s="14"/>
    </row>
    <row r="513" spans="3:11" x14ac:dyDescent="0.45">
      <c r="C513" s="13"/>
      <c r="G513" s="14"/>
      <c r="H513" s="14"/>
      <c r="I513" s="14"/>
      <c r="J513" s="14"/>
      <c r="K513" s="14"/>
    </row>
    <row r="514" spans="3:11" x14ac:dyDescent="0.45">
      <c r="C514" s="13"/>
      <c r="G514" s="14"/>
      <c r="H514" s="14"/>
      <c r="I514" s="14"/>
      <c r="J514" s="14"/>
      <c r="K514" s="14"/>
    </row>
    <row r="515" spans="3:11" x14ac:dyDescent="0.45">
      <c r="C515" s="13"/>
      <c r="G515" s="14"/>
      <c r="H515" s="14"/>
      <c r="I515" s="14"/>
      <c r="J515" s="14"/>
      <c r="K515" s="14"/>
    </row>
    <row r="516" spans="3:11" x14ac:dyDescent="0.45">
      <c r="C516" s="13"/>
      <c r="G516" s="14"/>
      <c r="H516" s="14"/>
      <c r="I516" s="14"/>
      <c r="J516" s="14"/>
      <c r="K516" s="14"/>
    </row>
    <row r="517" spans="3:11" x14ac:dyDescent="0.45">
      <c r="C517" s="13"/>
      <c r="G517" s="14"/>
      <c r="H517" s="14"/>
      <c r="I517" s="14"/>
      <c r="J517" s="14"/>
      <c r="K517" s="14"/>
    </row>
    <row r="518" spans="3:11" x14ac:dyDescent="0.45">
      <c r="C518" s="13"/>
      <c r="G518" s="14"/>
      <c r="H518" s="14"/>
      <c r="I518" s="14"/>
      <c r="J518" s="14"/>
      <c r="K518" s="14"/>
    </row>
    <row r="519" spans="3:11" x14ac:dyDescent="0.45">
      <c r="C519" s="13"/>
      <c r="G519" s="14"/>
      <c r="H519" s="14"/>
      <c r="I519" s="14"/>
      <c r="J519" s="14"/>
      <c r="K519" s="14"/>
    </row>
    <row r="520" spans="3:11" x14ac:dyDescent="0.45">
      <c r="C520" s="13"/>
      <c r="G520" s="14"/>
      <c r="H520" s="14"/>
      <c r="I520" s="14"/>
      <c r="J520" s="14"/>
      <c r="K520" s="14"/>
    </row>
    <row r="521" spans="3:11" x14ac:dyDescent="0.45">
      <c r="C521" s="13"/>
    </row>
    <row r="522" spans="3:11" x14ac:dyDescent="0.45">
      <c r="C522" s="13"/>
      <c r="G522" s="14"/>
      <c r="H522" s="14"/>
      <c r="I522" s="14"/>
      <c r="J522" s="14"/>
      <c r="K522" s="14"/>
    </row>
    <row r="523" spans="3:11" x14ac:dyDescent="0.45">
      <c r="C523" s="13"/>
      <c r="G523" s="14"/>
      <c r="H523" s="14"/>
      <c r="I523" s="14"/>
      <c r="J523" s="14"/>
      <c r="K523" s="14"/>
    </row>
    <row r="524" spans="3:11" x14ac:dyDescent="0.45">
      <c r="C524" s="13"/>
      <c r="G524" s="14"/>
      <c r="H524" s="14"/>
      <c r="I524" s="14"/>
      <c r="J524" s="14"/>
      <c r="K524" s="14"/>
    </row>
    <row r="525" spans="3:11" x14ac:dyDescent="0.45">
      <c r="C525" s="13"/>
      <c r="G525" s="14"/>
      <c r="H525" s="14"/>
      <c r="I525" s="14"/>
      <c r="J525" s="14"/>
      <c r="K525" s="14"/>
    </row>
    <row r="526" spans="3:11" x14ac:dyDescent="0.45">
      <c r="C526" s="13"/>
      <c r="G526" s="14"/>
      <c r="H526" s="14"/>
      <c r="I526" s="14"/>
      <c r="J526" s="14"/>
      <c r="K526" s="14"/>
    </row>
    <row r="527" spans="3:11" x14ac:dyDescent="0.45">
      <c r="C527" s="13"/>
      <c r="G527" s="14"/>
      <c r="H527" s="14"/>
      <c r="I527" s="14"/>
      <c r="J527" s="14"/>
      <c r="K527" s="14"/>
    </row>
    <row r="528" spans="3:11" x14ac:dyDescent="0.45">
      <c r="C528" s="13"/>
      <c r="G528" s="14"/>
      <c r="H528" s="14"/>
      <c r="I528" s="14"/>
      <c r="J528" s="14"/>
      <c r="K528" s="14"/>
    </row>
    <row r="529" spans="3:11" x14ac:dyDescent="0.45">
      <c r="C529" s="13"/>
      <c r="G529" s="14"/>
      <c r="H529" s="14"/>
      <c r="I529" s="14"/>
      <c r="J529" s="14"/>
      <c r="K529" s="14"/>
    </row>
    <row r="530" spans="3:11" x14ac:dyDescent="0.45">
      <c r="C530" s="13"/>
      <c r="G530" s="14"/>
      <c r="H530" s="14"/>
      <c r="I530" s="14"/>
      <c r="J530" s="14"/>
      <c r="K530" s="14"/>
    </row>
    <row r="531" spans="3:11" x14ac:dyDescent="0.45">
      <c r="C531" s="13"/>
    </row>
    <row r="532" spans="3:11" x14ac:dyDescent="0.45">
      <c r="C532" s="13"/>
      <c r="G532" s="14"/>
      <c r="H532" s="14"/>
      <c r="I532" s="14"/>
      <c r="J532" s="14"/>
      <c r="K532" s="14"/>
    </row>
    <row r="533" spans="3:11" x14ac:dyDescent="0.45">
      <c r="C533" s="13"/>
      <c r="G533" s="14"/>
      <c r="H533" s="14"/>
      <c r="I533" s="14"/>
      <c r="J533" s="14"/>
      <c r="K533" s="14"/>
    </row>
    <row r="534" spans="3:11" x14ac:dyDescent="0.45">
      <c r="C534" s="13"/>
      <c r="G534" s="14"/>
      <c r="H534" s="14"/>
      <c r="I534" s="14"/>
      <c r="J534" s="14"/>
      <c r="K534" s="14"/>
    </row>
    <row r="535" spans="3:11" x14ac:dyDescent="0.45">
      <c r="C535" s="13"/>
      <c r="G535" s="14"/>
      <c r="H535" s="14"/>
      <c r="I535" s="14"/>
      <c r="J535" s="14"/>
      <c r="K535" s="14"/>
    </row>
    <row r="536" spans="3:11" x14ac:dyDescent="0.45">
      <c r="C536" s="13"/>
      <c r="G536" s="14"/>
      <c r="H536" s="14"/>
      <c r="I536" s="14"/>
      <c r="J536" s="14"/>
      <c r="K536" s="14"/>
    </row>
    <row r="537" spans="3:11" x14ac:dyDescent="0.45">
      <c r="C537" s="13"/>
      <c r="G537" s="14"/>
      <c r="H537" s="14"/>
      <c r="I537" s="14"/>
      <c r="J537" s="14"/>
      <c r="K537" s="14"/>
    </row>
    <row r="538" spans="3:11" x14ac:dyDescent="0.45">
      <c r="C538" s="13"/>
      <c r="G538" s="14"/>
      <c r="H538" s="14"/>
      <c r="I538" s="14"/>
      <c r="J538" s="14"/>
      <c r="K538" s="14"/>
    </row>
    <row r="539" spans="3:11" x14ac:dyDescent="0.45">
      <c r="C539" s="13"/>
      <c r="G539" s="14"/>
      <c r="H539" s="14"/>
      <c r="I539" s="14"/>
      <c r="J539" s="14"/>
      <c r="K539" s="14"/>
    </row>
    <row r="540" spans="3:11" x14ac:dyDescent="0.45">
      <c r="C540" s="13"/>
      <c r="G540" s="14"/>
      <c r="H540" s="14"/>
      <c r="I540" s="14"/>
      <c r="J540" s="14"/>
      <c r="K540" s="14"/>
    </row>
    <row r="541" spans="3:11" x14ac:dyDescent="0.45">
      <c r="C541" s="13"/>
      <c r="G541" s="14"/>
      <c r="H541" s="14"/>
      <c r="I541" s="14"/>
      <c r="J541" s="14"/>
      <c r="K541" s="14"/>
    </row>
    <row r="542" spans="3:11" x14ac:dyDescent="0.45">
      <c r="C542" s="13"/>
    </row>
    <row r="543" spans="3:11" x14ac:dyDescent="0.45">
      <c r="C543" s="13"/>
      <c r="G543" s="14"/>
      <c r="H543" s="14"/>
      <c r="I543" s="14"/>
      <c r="J543" s="14"/>
      <c r="K543" s="14"/>
    </row>
    <row r="544" spans="3:11" x14ac:dyDescent="0.45">
      <c r="C544" s="13"/>
      <c r="G544" s="14"/>
      <c r="H544" s="14"/>
      <c r="I544" s="14"/>
      <c r="J544" s="14"/>
      <c r="K544" s="14"/>
    </row>
    <row r="545" spans="3:11" x14ac:dyDescent="0.45">
      <c r="C545" s="13"/>
      <c r="G545" s="14"/>
      <c r="H545" s="14"/>
      <c r="I545" s="14"/>
      <c r="J545" s="14"/>
      <c r="K545" s="14"/>
    </row>
    <row r="546" spans="3:11" x14ac:dyDescent="0.45">
      <c r="C546" s="13"/>
      <c r="G546" s="14"/>
      <c r="H546" s="14"/>
      <c r="I546" s="14"/>
      <c r="J546" s="14"/>
      <c r="K546" s="14"/>
    </row>
    <row r="547" spans="3:11" x14ac:dyDescent="0.45">
      <c r="C547" s="13"/>
      <c r="G547" s="14"/>
      <c r="H547" s="14"/>
      <c r="I547" s="14"/>
      <c r="J547" s="14"/>
      <c r="K547" s="14"/>
    </row>
    <row r="548" spans="3:11" x14ac:dyDescent="0.45">
      <c r="C548" s="13"/>
      <c r="G548" s="14"/>
      <c r="H548" s="14"/>
      <c r="I548" s="14"/>
      <c r="J548" s="14"/>
      <c r="K548" s="14"/>
    </row>
    <row r="549" spans="3:11" x14ac:dyDescent="0.45">
      <c r="C549" s="13"/>
      <c r="G549" s="14"/>
      <c r="H549" s="14"/>
      <c r="I549" s="14"/>
      <c r="J549" s="14"/>
      <c r="K549" s="14"/>
    </row>
    <row r="550" spans="3:11" x14ac:dyDescent="0.45">
      <c r="C550" s="13"/>
      <c r="G550" s="14"/>
      <c r="H550" s="14"/>
      <c r="I550" s="14"/>
      <c r="J550" s="14"/>
      <c r="K550" s="14"/>
    </row>
    <row r="551" spans="3:11" x14ac:dyDescent="0.45">
      <c r="C551" s="13"/>
      <c r="G551" s="14"/>
      <c r="H551" s="14"/>
      <c r="I551" s="14"/>
      <c r="J551" s="14"/>
      <c r="K551" s="14"/>
    </row>
    <row r="552" spans="3:11" x14ac:dyDescent="0.45">
      <c r="C552" s="13"/>
      <c r="G552" s="14"/>
      <c r="H552" s="14"/>
      <c r="I552" s="14"/>
      <c r="J552" s="14"/>
      <c r="K552" s="14"/>
    </row>
    <row r="553" spans="3:11" x14ac:dyDescent="0.45">
      <c r="C553" s="13"/>
      <c r="G553" s="14"/>
      <c r="H553" s="14"/>
      <c r="I553" s="14"/>
      <c r="J553" s="14"/>
      <c r="K553" s="14"/>
    </row>
    <row r="554" spans="3:11" x14ac:dyDescent="0.45">
      <c r="C554" s="13"/>
      <c r="G554" s="14"/>
      <c r="H554" s="14"/>
      <c r="I554" s="14"/>
      <c r="J554" s="14"/>
      <c r="K554" s="14"/>
    </row>
    <row r="555" spans="3:11" x14ac:dyDescent="0.45">
      <c r="C555" s="13"/>
      <c r="G555" s="14"/>
      <c r="H555" s="14"/>
      <c r="I555" s="14"/>
      <c r="J555" s="14"/>
      <c r="K555" s="14"/>
    </row>
    <row r="556" spans="3:11" x14ac:dyDescent="0.45">
      <c r="C556" s="13"/>
      <c r="G556" s="14"/>
      <c r="H556" s="14"/>
      <c r="I556" s="14"/>
      <c r="J556" s="14"/>
      <c r="K556" s="14"/>
    </row>
    <row r="557" spans="3:11" x14ac:dyDescent="0.45">
      <c r="C557" s="13"/>
      <c r="G557" s="14"/>
      <c r="H557" s="14"/>
      <c r="I557" s="14"/>
      <c r="J557" s="14"/>
      <c r="K557" s="14"/>
    </row>
    <row r="558" spans="3:11" x14ac:dyDescent="0.45">
      <c r="C558" s="13"/>
      <c r="G558" s="14"/>
      <c r="H558" s="14"/>
      <c r="I558" s="14"/>
      <c r="J558" s="14"/>
      <c r="K558" s="14"/>
    </row>
    <row r="559" spans="3:11" x14ac:dyDescent="0.45">
      <c r="C559" s="13"/>
    </row>
    <row r="560" spans="3:11" x14ac:dyDescent="0.45">
      <c r="C560" s="13"/>
    </row>
    <row r="561" spans="3:11" x14ac:dyDescent="0.45">
      <c r="C561" s="13"/>
      <c r="G561" s="14"/>
      <c r="H561" s="14"/>
      <c r="I561" s="14"/>
      <c r="J561" s="14"/>
      <c r="K561" s="14"/>
    </row>
    <row r="562" spans="3:11" x14ac:dyDescent="0.45">
      <c r="C562" s="13"/>
      <c r="G562" s="14"/>
      <c r="H562" s="14"/>
      <c r="I562" s="14"/>
      <c r="J562" s="14"/>
      <c r="K562" s="14"/>
    </row>
  </sheetData>
  <sortState ref="A2:S562">
    <sortCondition ref="B2:B562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Z276"/>
  <sheetViews>
    <sheetView tabSelected="1" zoomScale="71" zoomScaleNormal="71" workbookViewId="0">
      <pane xSplit="2" ySplit="1" topLeftCell="C210" activePane="bottomRight" state="frozen"/>
      <selection pane="topRight" activeCell="C1" sqref="C1"/>
      <selection pane="bottomLeft" activeCell="A2" sqref="A2"/>
      <selection pane="bottomRight" activeCell="A245" sqref="A245"/>
    </sheetView>
  </sheetViews>
  <sheetFormatPr defaultRowHeight="14.25" x14ac:dyDescent="0.45"/>
  <cols>
    <col min="1" max="1" width="45.6640625" style="69" customWidth="1"/>
    <col min="2" max="2" width="35.9296875" style="148" customWidth="1"/>
    <col min="3" max="3" width="15.53125" style="69" customWidth="1"/>
    <col min="4" max="4" width="22.796875" style="69" customWidth="1"/>
    <col min="5" max="5" width="16.1328125" style="69" customWidth="1"/>
    <col min="6" max="6" width="14.9296875" style="69" customWidth="1"/>
    <col min="7" max="10" width="9.06640625" style="69"/>
    <col min="11" max="11" width="13.796875" style="69" customWidth="1"/>
    <col min="12" max="14" width="9.06640625" style="69"/>
    <col min="15" max="15" width="19.265625" style="69" customWidth="1"/>
    <col min="16" max="16" width="9.06640625" style="127" hidden="1" customWidth="1"/>
    <col min="17" max="17" width="55.73046875" style="127" customWidth="1"/>
    <col min="18" max="18" width="18.6640625" style="127" customWidth="1"/>
    <col min="19" max="19" width="30.3984375" style="127" customWidth="1"/>
    <col min="20" max="20" width="9.06640625" style="127"/>
    <col min="21" max="21" width="19.46484375" style="127" customWidth="1"/>
    <col min="22" max="22" width="9.06640625" style="127"/>
    <col min="23" max="23" width="43.46484375" style="127" customWidth="1"/>
    <col min="24" max="16384" width="9.06640625" style="127"/>
  </cols>
  <sheetData>
    <row r="1" spans="1:26" x14ac:dyDescent="0.45">
      <c r="A1" s="1" t="s">
        <v>1366</v>
      </c>
      <c r="B1" s="1" t="s">
        <v>747</v>
      </c>
      <c r="C1" s="1" t="s">
        <v>1071</v>
      </c>
      <c r="D1" s="1" t="s">
        <v>582</v>
      </c>
      <c r="E1" s="1" t="s">
        <v>583</v>
      </c>
      <c r="F1" s="1" t="s">
        <v>584</v>
      </c>
      <c r="G1" s="1" t="s">
        <v>655</v>
      </c>
      <c r="H1" s="1" t="s">
        <v>634</v>
      </c>
      <c r="I1" s="1" t="s">
        <v>640</v>
      </c>
      <c r="J1" s="1" t="s">
        <v>654</v>
      </c>
      <c r="K1" s="75" t="s">
        <v>4242</v>
      </c>
      <c r="L1" s="3" t="s">
        <v>656</v>
      </c>
      <c r="M1" s="3" t="s">
        <v>500</v>
      </c>
      <c r="N1" s="3" t="s">
        <v>501</v>
      </c>
      <c r="O1" s="49" t="s">
        <v>3911</v>
      </c>
      <c r="Q1" s="27" t="s">
        <v>5121</v>
      </c>
      <c r="R1" s="27" t="s">
        <v>2754</v>
      </c>
      <c r="S1" s="28" t="s">
        <v>2755</v>
      </c>
      <c r="U1" s="47" t="s">
        <v>4244</v>
      </c>
      <c r="V1" s="132">
        <f>COUNTIF(K2:K276,"Yes")</f>
        <v>256</v>
      </c>
      <c r="W1" s="47" t="s">
        <v>4245</v>
      </c>
      <c r="X1" s="132">
        <f>COUNTIFS(K2:K276,"Yes",M2:M276,"&lt;&gt;"&amp;"")</f>
        <v>221</v>
      </c>
      <c r="Y1" s="47" t="s">
        <v>4246</v>
      </c>
      <c r="Z1" s="133">
        <f>X1/V1</f>
        <v>0.86328125</v>
      </c>
    </row>
    <row r="2" spans="1:26" x14ac:dyDescent="0.45">
      <c r="A2" s="149" t="s">
        <v>1072</v>
      </c>
      <c r="B2" s="145" t="s">
        <v>1089</v>
      </c>
      <c r="C2" s="150" t="s">
        <v>1165</v>
      </c>
      <c r="D2" s="94" t="s">
        <v>1104</v>
      </c>
      <c r="E2" s="94" t="s">
        <v>1105</v>
      </c>
      <c r="F2" s="94" t="s">
        <v>1106</v>
      </c>
      <c r="G2" s="94" t="s">
        <v>587</v>
      </c>
      <c r="H2" s="94" t="s">
        <v>380</v>
      </c>
      <c r="I2" s="94"/>
      <c r="J2" s="94" t="s">
        <v>653</v>
      </c>
      <c r="K2" s="94" t="s">
        <v>4241</v>
      </c>
      <c r="L2" s="17"/>
      <c r="M2" s="17" t="s">
        <v>3939</v>
      </c>
      <c r="N2" s="17">
        <v>2017</v>
      </c>
      <c r="O2" s="17" t="s">
        <v>3961</v>
      </c>
    </row>
    <row r="3" spans="1:26" x14ac:dyDescent="0.45">
      <c r="A3" s="149" t="s">
        <v>1073</v>
      </c>
      <c r="B3" s="145" t="s">
        <v>1090</v>
      </c>
      <c r="C3" s="150" t="s">
        <v>1165</v>
      </c>
      <c r="D3" s="94" t="s">
        <v>1367</v>
      </c>
      <c r="E3" s="94" t="s">
        <v>1107</v>
      </c>
      <c r="F3" s="94" t="s">
        <v>1108</v>
      </c>
      <c r="G3" s="94" t="s">
        <v>587</v>
      </c>
      <c r="H3" s="94" t="s">
        <v>380</v>
      </c>
      <c r="I3" s="94"/>
      <c r="J3" s="94" t="s">
        <v>653</v>
      </c>
      <c r="K3" s="94" t="s">
        <v>4241</v>
      </c>
      <c r="L3" s="17"/>
      <c r="M3" s="17" t="s">
        <v>3939</v>
      </c>
      <c r="N3" s="17">
        <v>2017</v>
      </c>
      <c r="O3" s="17" t="s">
        <v>3961</v>
      </c>
    </row>
    <row r="4" spans="1:26" x14ac:dyDescent="0.45">
      <c r="A4" s="149" t="s">
        <v>1074</v>
      </c>
      <c r="B4" s="145" t="s">
        <v>1091</v>
      </c>
      <c r="C4" s="150" t="s">
        <v>1165</v>
      </c>
      <c r="D4" s="94" t="s">
        <v>1367</v>
      </c>
      <c r="E4" s="94" t="s">
        <v>1107</v>
      </c>
      <c r="F4" s="94" t="s">
        <v>1108</v>
      </c>
      <c r="G4" s="94" t="s">
        <v>587</v>
      </c>
      <c r="H4" s="94" t="s">
        <v>380</v>
      </c>
      <c r="I4" s="94"/>
      <c r="J4" s="94" t="s">
        <v>653</v>
      </c>
      <c r="K4" s="94" t="s">
        <v>4241</v>
      </c>
      <c r="L4" s="17"/>
      <c r="M4" s="17" t="s">
        <v>3892</v>
      </c>
      <c r="N4" s="17">
        <v>2013</v>
      </c>
      <c r="O4" s="17" t="s">
        <v>3934</v>
      </c>
    </row>
    <row r="5" spans="1:26" x14ac:dyDescent="0.45">
      <c r="A5" s="142" t="s">
        <v>1214</v>
      </c>
      <c r="B5" s="146" t="s">
        <v>1166</v>
      </c>
      <c r="C5" s="151" t="s">
        <v>1291</v>
      </c>
      <c r="D5" s="94" t="s">
        <v>1367</v>
      </c>
      <c r="E5" s="94" t="s">
        <v>1368</v>
      </c>
      <c r="F5" s="94" t="s">
        <v>1369</v>
      </c>
      <c r="G5" s="94" t="s">
        <v>597</v>
      </c>
      <c r="H5" s="94" t="s">
        <v>638</v>
      </c>
      <c r="I5" s="94"/>
      <c r="J5" s="94" t="s">
        <v>638</v>
      </c>
      <c r="K5" s="94" t="s">
        <v>4241</v>
      </c>
      <c r="L5" s="17"/>
      <c r="M5" s="17" t="s">
        <v>3939</v>
      </c>
      <c r="N5" s="17">
        <v>2017</v>
      </c>
      <c r="O5" s="17" t="s">
        <v>3961</v>
      </c>
    </row>
    <row r="6" spans="1:26" x14ac:dyDescent="0.45">
      <c r="A6" s="142" t="s">
        <v>1215</v>
      </c>
      <c r="B6" s="146" t="s">
        <v>1167</v>
      </c>
      <c r="C6" s="151" t="s">
        <v>1291</v>
      </c>
      <c r="D6" s="94" t="s">
        <v>1367</v>
      </c>
      <c r="E6" s="94" t="s">
        <v>1368</v>
      </c>
      <c r="F6" s="94" t="s">
        <v>1369</v>
      </c>
      <c r="G6" s="94" t="s">
        <v>587</v>
      </c>
      <c r="H6" s="94" t="s">
        <v>380</v>
      </c>
      <c r="I6" s="94"/>
      <c r="J6" s="94" t="s">
        <v>653</v>
      </c>
      <c r="K6" s="94" t="s">
        <v>4241</v>
      </c>
      <c r="L6" s="17"/>
      <c r="M6" s="17" t="s">
        <v>3892</v>
      </c>
      <c r="N6" s="17">
        <v>2013</v>
      </c>
      <c r="O6" s="17" t="s">
        <v>3934</v>
      </c>
    </row>
    <row r="7" spans="1:26" x14ac:dyDescent="0.45">
      <c r="A7" s="151" t="s">
        <v>1536</v>
      </c>
      <c r="B7" s="143" t="s">
        <v>4496</v>
      </c>
      <c r="C7" s="149"/>
      <c r="D7" s="37" t="s">
        <v>1370</v>
      </c>
      <c r="E7" s="37" t="s">
        <v>1371</v>
      </c>
      <c r="F7" s="37" t="s">
        <v>1372</v>
      </c>
      <c r="G7" s="37" t="s">
        <v>585</v>
      </c>
      <c r="H7" s="37" t="s">
        <v>380</v>
      </c>
      <c r="I7" s="37"/>
      <c r="J7" s="37" t="s">
        <v>653</v>
      </c>
      <c r="K7" s="94" t="s">
        <v>4241</v>
      </c>
      <c r="L7" s="17"/>
      <c r="M7" s="17" t="s">
        <v>3939</v>
      </c>
      <c r="N7" s="17">
        <v>2017</v>
      </c>
      <c r="O7" s="17" t="s">
        <v>3961</v>
      </c>
    </row>
    <row r="8" spans="1:26" x14ac:dyDescent="0.45">
      <c r="A8" s="142" t="s">
        <v>1216</v>
      </c>
      <c r="B8" s="146" t="s">
        <v>1168</v>
      </c>
      <c r="C8" s="151" t="s">
        <v>1291</v>
      </c>
      <c r="D8" s="19" t="s">
        <v>1373</v>
      </c>
      <c r="E8" s="19" t="s">
        <v>1374</v>
      </c>
      <c r="F8" s="19" t="s">
        <v>1375</v>
      </c>
      <c r="G8" s="19"/>
      <c r="H8" s="19"/>
      <c r="I8" s="19"/>
      <c r="J8" s="19"/>
      <c r="K8" s="19" t="s">
        <v>4243</v>
      </c>
      <c r="L8" s="17"/>
      <c r="M8" s="17" t="s">
        <v>3895</v>
      </c>
      <c r="N8" s="17">
        <v>2017</v>
      </c>
      <c r="O8" s="17" t="s">
        <v>3961</v>
      </c>
    </row>
    <row r="9" spans="1:26" x14ac:dyDescent="0.45">
      <c r="A9" s="149" t="s">
        <v>1075</v>
      </c>
      <c r="B9" s="145" t="s">
        <v>1092</v>
      </c>
      <c r="C9" s="150" t="s">
        <v>1165</v>
      </c>
      <c r="D9" s="94" t="s">
        <v>1367</v>
      </c>
      <c r="E9" s="94" t="s">
        <v>1109</v>
      </c>
      <c r="F9" s="94" t="s">
        <v>1110</v>
      </c>
      <c r="G9" s="94" t="s">
        <v>587</v>
      </c>
      <c r="H9" s="94" t="s">
        <v>380</v>
      </c>
      <c r="I9" s="94"/>
      <c r="J9" s="94" t="s">
        <v>653</v>
      </c>
      <c r="K9" s="94" t="s">
        <v>4241</v>
      </c>
      <c r="L9" s="17"/>
      <c r="M9" s="17" t="s">
        <v>3939</v>
      </c>
      <c r="N9" s="17">
        <v>2017</v>
      </c>
      <c r="O9" s="17" t="s">
        <v>3961</v>
      </c>
    </row>
    <row r="10" spans="1:26" x14ac:dyDescent="0.45">
      <c r="A10" s="149" t="s">
        <v>1136</v>
      </c>
      <c r="B10" s="143" t="s">
        <v>4497</v>
      </c>
      <c r="C10" s="149"/>
      <c r="D10" s="37" t="s">
        <v>1367</v>
      </c>
      <c r="E10" s="37" t="s">
        <v>1376</v>
      </c>
      <c r="F10" s="37" t="s">
        <v>1377</v>
      </c>
      <c r="G10" s="37" t="s">
        <v>616</v>
      </c>
      <c r="H10" s="37" t="s">
        <v>380</v>
      </c>
      <c r="I10" s="37"/>
      <c r="J10" s="37" t="s">
        <v>653</v>
      </c>
      <c r="K10" s="94" t="s">
        <v>4241</v>
      </c>
      <c r="L10" s="17"/>
      <c r="M10" s="17" t="s">
        <v>3939</v>
      </c>
      <c r="N10" s="17">
        <v>2017</v>
      </c>
      <c r="O10" s="17" t="s">
        <v>3961</v>
      </c>
    </row>
    <row r="11" spans="1:26" x14ac:dyDescent="0.45">
      <c r="A11" s="139" t="s">
        <v>3968</v>
      </c>
      <c r="B11" s="52" t="s">
        <v>3969</v>
      </c>
      <c r="C11" s="149" t="s">
        <v>1347</v>
      </c>
      <c r="D11" s="94" t="s">
        <v>1385</v>
      </c>
      <c r="E11" s="94" t="s">
        <v>1484</v>
      </c>
      <c r="F11" s="94" t="s">
        <v>1485</v>
      </c>
      <c r="G11" s="94" t="s">
        <v>585</v>
      </c>
      <c r="H11" s="94" t="s">
        <v>380</v>
      </c>
      <c r="I11" s="94"/>
      <c r="J11" s="94" t="s">
        <v>653</v>
      </c>
      <c r="K11" s="94" t="s">
        <v>4241</v>
      </c>
      <c r="L11" s="17"/>
      <c r="M11" s="17" t="s">
        <v>3899</v>
      </c>
      <c r="N11" s="17">
        <v>2017</v>
      </c>
      <c r="O11" s="17" t="s">
        <v>3993</v>
      </c>
    </row>
    <row r="12" spans="1:26" x14ac:dyDescent="0.45">
      <c r="A12" s="139" t="s">
        <v>3970</v>
      </c>
      <c r="B12" s="52" t="s">
        <v>3971</v>
      </c>
      <c r="C12" s="149" t="s">
        <v>1347</v>
      </c>
      <c r="D12" s="94" t="s">
        <v>1385</v>
      </c>
      <c r="E12" s="94" t="s">
        <v>1458</v>
      </c>
      <c r="F12" s="94" t="s">
        <v>3972</v>
      </c>
      <c r="G12" s="94" t="s">
        <v>616</v>
      </c>
      <c r="H12" s="94" t="s">
        <v>380</v>
      </c>
      <c r="I12" s="94"/>
      <c r="J12" s="94" t="s">
        <v>653</v>
      </c>
      <c r="K12" s="94" t="s">
        <v>4241</v>
      </c>
      <c r="L12" s="17"/>
      <c r="M12" s="17" t="s">
        <v>3899</v>
      </c>
      <c r="N12" s="17">
        <v>2017</v>
      </c>
      <c r="O12" s="17" t="s">
        <v>3993</v>
      </c>
    </row>
    <row r="13" spans="1:26" x14ac:dyDescent="0.45">
      <c r="A13" s="142" t="s">
        <v>1217</v>
      </c>
      <c r="B13" s="146" t="s">
        <v>1169</v>
      </c>
      <c r="C13" s="151" t="s">
        <v>1291</v>
      </c>
      <c r="D13" s="94" t="s">
        <v>1367</v>
      </c>
      <c r="E13" s="94" t="s">
        <v>1368</v>
      </c>
      <c r="F13" s="94" t="s">
        <v>1369</v>
      </c>
      <c r="G13" s="94" t="s">
        <v>587</v>
      </c>
      <c r="H13" s="94" t="s">
        <v>380</v>
      </c>
      <c r="I13" s="94"/>
      <c r="J13" s="94" t="s">
        <v>653</v>
      </c>
      <c r="K13" s="94" t="s">
        <v>4241</v>
      </c>
      <c r="L13" s="17"/>
      <c r="M13" s="17" t="s">
        <v>3939</v>
      </c>
      <c r="N13" s="17">
        <v>2017</v>
      </c>
      <c r="O13" s="17" t="s">
        <v>3961</v>
      </c>
    </row>
    <row r="14" spans="1:26" x14ac:dyDescent="0.45">
      <c r="A14" s="149" t="s">
        <v>1076</v>
      </c>
      <c r="B14" s="145" t="s">
        <v>1093</v>
      </c>
      <c r="C14" s="150" t="s">
        <v>4248</v>
      </c>
      <c r="D14" s="152" t="s">
        <v>1367</v>
      </c>
      <c r="E14" s="152" t="s">
        <v>1111</v>
      </c>
      <c r="F14" s="152" t="s">
        <v>1112</v>
      </c>
      <c r="G14" s="152" t="s">
        <v>800</v>
      </c>
      <c r="H14" s="152" t="s">
        <v>380</v>
      </c>
      <c r="I14" s="152"/>
      <c r="J14" s="152" t="s">
        <v>653</v>
      </c>
      <c r="K14" s="94" t="s">
        <v>4241</v>
      </c>
      <c r="L14" s="17"/>
      <c r="M14" s="17"/>
      <c r="N14" s="17"/>
      <c r="O14" s="17"/>
    </row>
    <row r="15" spans="1:26" x14ac:dyDescent="0.45">
      <c r="A15" s="149" t="s">
        <v>1378</v>
      </c>
      <c r="B15" s="145" t="s">
        <v>1292</v>
      </c>
      <c r="C15" s="150" t="s">
        <v>1379</v>
      </c>
      <c r="D15" s="20" t="s">
        <v>1367</v>
      </c>
      <c r="E15" s="20" t="s">
        <v>1380</v>
      </c>
      <c r="F15" s="20" t="s">
        <v>1381</v>
      </c>
      <c r="G15" s="20" t="s">
        <v>667</v>
      </c>
      <c r="H15" s="20" t="s">
        <v>667</v>
      </c>
      <c r="I15" s="20"/>
      <c r="J15" s="20"/>
      <c r="K15" s="94" t="s">
        <v>4241</v>
      </c>
      <c r="L15" s="17"/>
      <c r="M15" s="17" t="s">
        <v>3939</v>
      </c>
      <c r="N15" s="17">
        <v>2017</v>
      </c>
      <c r="O15" s="17" t="s">
        <v>3961</v>
      </c>
    </row>
    <row r="16" spans="1:26" x14ac:dyDescent="0.45">
      <c r="A16" s="142" t="s">
        <v>1382</v>
      </c>
      <c r="B16" s="146" t="s">
        <v>1171</v>
      </c>
      <c r="C16" s="151" t="s">
        <v>1291</v>
      </c>
      <c r="D16" s="94" t="s">
        <v>1367</v>
      </c>
      <c r="E16" s="94" t="s">
        <v>1376</v>
      </c>
      <c r="F16" s="94" t="s">
        <v>1377</v>
      </c>
      <c r="G16" s="94" t="s">
        <v>587</v>
      </c>
      <c r="H16" s="94" t="s">
        <v>380</v>
      </c>
      <c r="I16" s="94"/>
      <c r="J16" s="94" t="s">
        <v>653</v>
      </c>
      <c r="K16" s="94" t="s">
        <v>4241</v>
      </c>
      <c r="L16" s="17"/>
      <c r="M16" s="17" t="s">
        <v>3939</v>
      </c>
      <c r="N16" s="17">
        <v>2017</v>
      </c>
      <c r="O16" s="17" t="s">
        <v>3961</v>
      </c>
    </row>
    <row r="17" spans="1:15" x14ac:dyDescent="0.45">
      <c r="A17" s="149" t="s">
        <v>1220</v>
      </c>
      <c r="B17" s="143" t="s">
        <v>4498</v>
      </c>
      <c r="C17" s="149"/>
      <c r="D17" s="94" t="s">
        <v>1370</v>
      </c>
      <c r="E17" s="94" t="s">
        <v>1371</v>
      </c>
      <c r="F17" s="94" t="s">
        <v>1383</v>
      </c>
      <c r="G17" s="94" t="s">
        <v>587</v>
      </c>
      <c r="H17" s="94" t="s">
        <v>380</v>
      </c>
      <c r="I17" s="94"/>
      <c r="J17" s="94" t="s">
        <v>653</v>
      </c>
      <c r="K17" s="94" t="s">
        <v>4241</v>
      </c>
      <c r="L17" s="17"/>
      <c r="M17" s="17" t="s">
        <v>3939</v>
      </c>
      <c r="N17" s="17">
        <v>2017</v>
      </c>
      <c r="O17" s="17" t="s">
        <v>3961</v>
      </c>
    </row>
    <row r="18" spans="1:15" x14ac:dyDescent="0.45">
      <c r="A18" s="149" t="s">
        <v>1384</v>
      </c>
      <c r="B18" s="145" t="s">
        <v>1384</v>
      </c>
      <c r="C18" s="150" t="s">
        <v>1347</v>
      </c>
      <c r="D18" s="94" t="s">
        <v>1385</v>
      </c>
      <c r="E18" s="94" t="s">
        <v>1386</v>
      </c>
      <c r="F18" s="94" t="s">
        <v>1387</v>
      </c>
      <c r="G18" s="94" t="s">
        <v>677</v>
      </c>
      <c r="H18" s="94" t="s">
        <v>380</v>
      </c>
      <c r="I18" s="94"/>
      <c r="J18" s="94" t="s">
        <v>653</v>
      </c>
      <c r="K18" s="94" t="s">
        <v>4241</v>
      </c>
      <c r="L18" s="17"/>
      <c r="M18" s="22" t="s">
        <v>3891</v>
      </c>
      <c r="N18" s="22">
        <v>2011</v>
      </c>
      <c r="O18" s="22" t="s">
        <v>4233</v>
      </c>
    </row>
    <row r="19" spans="1:15" x14ac:dyDescent="0.45">
      <c r="A19" s="142" t="s">
        <v>1335</v>
      </c>
      <c r="B19" s="146" t="s">
        <v>1313</v>
      </c>
      <c r="C19" s="150" t="s">
        <v>1347</v>
      </c>
      <c r="D19" s="94" t="s">
        <v>1385</v>
      </c>
      <c r="E19" s="94" t="s">
        <v>1386</v>
      </c>
      <c r="F19" s="94" t="s">
        <v>1387</v>
      </c>
      <c r="G19" s="94" t="s">
        <v>587</v>
      </c>
      <c r="H19" s="94" t="s">
        <v>380</v>
      </c>
      <c r="I19" s="94"/>
      <c r="J19" s="94" t="s">
        <v>653</v>
      </c>
      <c r="K19" s="94" t="s">
        <v>4241</v>
      </c>
      <c r="L19" s="17"/>
      <c r="M19" s="17" t="s">
        <v>3892</v>
      </c>
      <c r="N19" s="17">
        <v>2013</v>
      </c>
      <c r="O19" s="17" t="s">
        <v>5000</v>
      </c>
    </row>
    <row r="20" spans="1:15" x14ac:dyDescent="0.45">
      <c r="A20" s="142" t="s">
        <v>1219</v>
      </c>
      <c r="B20" s="146" t="s">
        <v>1170</v>
      </c>
      <c r="C20" s="151" t="s">
        <v>1291</v>
      </c>
      <c r="D20" s="94" t="s">
        <v>1367</v>
      </c>
      <c r="E20" s="94" t="s">
        <v>1388</v>
      </c>
      <c r="F20" s="94" t="s">
        <v>1389</v>
      </c>
      <c r="G20" s="94" t="s">
        <v>616</v>
      </c>
      <c r="H20" s="94" t="s">
        <v>380</v>
      </c>
      <c r="I20" s="94"/>
      <c r="J20" s="94" t="s">
        <v>653</v>
      </c>
      <c r="K20" s="94" t="s">
        <v>4241</v>
      </c>
      <c r="L20" s="17"/>
      <c r="M20" s="17" t="s">
        <v>3892</v>
      </c>
      <c r="N20" s="17">
        <v>2013</v>
      </c>
      <c r="O20" s="17" t="s">
        <v>3934</v>
      </c>
    </row>
    <row r="21" spans="1:15" x14ac:dyDescent="0.45">
      <c r="A21" s="53" t="s">
        <v>3974</v>
      </c>
      <c r="B21" s="70" t="s">
        <v>3975</v>
      </c>
      <c r="C21" s="151" t="s">
        <v>1347</v>
      </c>
      <c r="D21" s="94" t="s">
        <v>1385</v>
      </c>
      <c r="E21" s="94" t="s">
        <v>1458</v>
      </c>
      <c r="F21" s="94" t="s">
        <v>3976</v>
      </c>
      <c r="G21" s="94" t="s">
        <v>587</v>
      </c>
      <c r="H21" s="94" t="s">
        <v>380</v>
      </c>
      <c r="I21" s="94"/>
      <c r="J21" s="94" t="s">
        <v>653</v>
      </c>
      <c r="K21" s="94" t="s">
        <v>4241</v>
      </c>
      <c r="L21" s="17"/>
      <c r="M21" s="17" t="s">
        <v>3899</v>
      </c>
      <c r="N21" s="17">
        <v>2017</v>
      </c>
      <c r="O21" s="17" t="s">
        <v>3993</v>
      </c>
    </row>
    <row r="22" spans="1:15" x14ac:dyDescent="0.45">
      <c r="A22" s="151" t="s">
        <v>1390</v>
      </c>
      <c r="B22" s="146" t="s">
        <v>1390</v>
      </c>
      <c r="C22" s="150" t="s">
        <v>1347</v>
      </c>
      <c r="D22" s="61" t="s">
        <v>1385</v>
      </c>
      <c r="E22" s="61" t="s">
        <v>1391</v>
      </c>
      <c r="F22" s="61" t="s">
        <v>1392</v>
      </c>
      <c r="G22" s="61" t="s">
        <v>616</v>
      </c>
      <c r="H22" s="61" t="s">
        <v>380</v>
      </c>
      <c r="I22" s="61"/>
      <c r="J22" s="61"/>
      <c r="K22" s="61" t="s">
        <v>4241</v>
      </c>
      <c r="L22" s="17" t="s">
        <v>1545</v>
      </c>
      <c r="M22" s="17"/>
      <c r="N22" s="17"/>
      <c r="O22" s="17"/>
    </row>
    <row r="23" spans="1:15" x14ac:dyDescent="0.45">
      <c r="A23" s="151" t="s">
        <v>4499</v>
      </c>
      <c r="B23" s="146" t="s">
        <v>4494</v>
      </c>
      <c r="C23" s="150"/>
      <c r="D23" s="23" t="s">
        <v>1385</v>
      </c>
      <c r="E23" s="23" t="s">
        <v>1391</v>
      </c>
      <c r="F23" s="23" t="s">
        <v>1392</v>
      </c>
      <c r="G23" s="23" t="s">
        <v>616</v>
      </c>
      <c r="H23" s="23" t="s">
        <v>380</v>
      </c>
      <c r="I23" s="23"/>
      <c r="J23" s="23" t="s">
        <v>653</v>
      </c>
      <c r="K23" s="23" t="s">
        <v>4243</v>
      </c>
      <c r="L23" s="17"/>
      <c r="M23" s="17"/>
      <c r="N23" s="17"/>
      <c r="O23" s="17"/>
    </row>
    <row r="24" spans="1:15" x14ac:dyDescent="0.45">
      <c r="A24" s="50" t="s">
        <v>3977</v>
      </c>
      <c r="B24" s="70" t="s">
        <v>3978</v>
      </c>
      <c r="C24" s="150" t="s">
        <v>1347</v>
      </c>
      <c r="D24" s="94" t="s">
        <v>1385</v>
      </c>
      <c r="E24" s="94" t="s">
        <v>1458</v>
      </c>
      <c r="F24" s="94" t="s">
        <v>3972</v>
      </c>
      <c r="G24" s="94" t="s">
        <v>616</v>
      </c>
      <c r="H24" s="94" t="s">
        <v>380</v>
      </c>
      <c r="I24" s="94"/>
      <c r="J24" s="94" t="s">
        <v>653</v>
      </c>
      <c r="K24" s="94" t="s">
        <v>4241</v>
      </c>
      <c r="L24" s="17"/>
      <c r="M24" s="17" t="s">
        <v>3973</v>
      </c>
      <c r="N24" s="17"/>
      <c r="O24" s="17" t="s">
        <v>5001</v>
      </c>
    </row>
    <row r="25" spans="1:15" x14ac:dyDescent="0.45">
      <c r="A25" s="150" t="s">
        <v>1348</v>
      </c>
      <c r="B25" s="146" t="s">
        <v>1348</v>
      </c>
      <c r="C25" s="150" t="s">
        <v>1362</v>
      </c>
      <c r="D25" s="94" t="s">
        <v>1393</v>
      </c>
      <c r="E25" s="94" t="s">
        <v>1394</v>
      </c>
      <c r="F25" s="94" t="s">
        <v>1395</v>
      </c>
      <c r="G25" s="94" t="s">
        <v>585</v>
      </c>
      <c r="H25" s="94" t="s">
        <v>380</v>
      </c>
      <c r="I25" s="94"/>
      <c r="J25" s="94" t="s">
        <v>653</v>
      </c>
      <c r="K25" s="94" t="s">
        <v>4241</v>
      </c>
      <c r="L25" s="17"/>
      <c r="M25" s="17" t="s">
        <v>3899</v>
      </c>
      <c r="N25" s="17">
        <v>2017</v>
      </c>
      <c r="O25" s="17" t="s">
        <v>3931</v>
      </c>
    </row>
    <row r="26" spans="1:15" x14ac:dyDescent="0.45">
      <c r="A26" s="149" t="s">
        <v>1142</v>
      </c>
      <c r="B26" s="145" t="s">
        <v>1396</v>
      </c>
      <c r="C26" s="150" t="s">
        <v>1164</v>
      </c>
      <c r="D26" s="21" t="s">
        <v>1367</v>
      </c>
      <c r="E26" s="21" t="s">
        <v>1397</v>
      </c>
      <c r="F26" s="94" t="s">
        <v>1398</v>
      </c>
      <c r="G26" s="21" t="s">
        <v>587</v>
      </c>
      <c r="H26" s="21" t="s">
        <v>380</v>
      </c>
      <c r="I26" s="21"/>
      <c r="J26" s="21" t="s">
        <v>653</v>
      </c>
      <c r="K26" s="94" t="s">
        <v>4241</v>
      </c>
      <c r="L26" s="22"/>
      <c r="M26" s="17" t="s">
        <v>3892</v>
      </c>
      <c r="N26" s="17">
        <v>2013</v>
      </c>
      <c r="O26" s="17" t="s">
        <v>3934</v>
      </c>
    </row>
    <row r="27" spans="1:15" x14ac:dyDescent="0.45">
      <c r="A27" s="149" t="s">
        <v>1143</v>
      </c>
      <c r="B27" s="145" t="s">
        <v>1399</v>
      </c>
      <c r="C27" s="150" t="s">
        <v>1164</v>
      </c>
      <c r="D27" s="21" t="s">
        <v>1367</v>
      </c>
      <c r="E27" s="21" t="s">
        <v>1397</v>
      </c>
      <c r="F27" s="94" t="s">
        <v>1398</v>
      </c>
      <c r="G27" s="21" t="s">
        <v>587</v>
      </c>
      <c r="H27" s="21" t="s">
        <v>380</v>
      </c>
      <c r="I27" s="21"/>
      <c r="J27" s="21" t="s">
        <v>653</v>
      </c>
      <c r="K27" s="94" t="s">
        <v>4241</v>
      </c>
      <c r="L27" s="22"/>
      <c r="M27" s="22" t="s">
        <v>3939</v>
      </c>
      <c r="N27" s="22">
        <v>2017</v>
      </c>
      <c r="O27" s="22" t="s">
        <v>3961</v>
      </c>
    </row>
    <row r="28" spans="1:15" x14ac:dyDescent="0.45">
      <c r="A28" s="149" t="s">
        <v>1077</v>
      </c>
      <c r="B28" s="145" t="s">
        <v>1094</v>
      </c>
      <c r="C28" s="150" t="s">
        <v>1165</v>
      </c>
      <c r="D28" s="61" t="s">
        <v>1367</v>
      </c>
      <c r="E28" s="61" t="s">
        <v>1109</v>
      </c>
      <c r="F28" s="61" t="s">
        <v>1110</v>
      </c>
      <c r="G28" s="61"/>
      <c r="H28" s="61"/>
      <c r="I28" s="61"/>
      <c r="J28" s="61"/>
      <c r="K28" s="61" t="s">
        <v>4241</v>
      </c>
      <c r="L28" s="17" t="s">
        <v>1546</v>
      </c>
      <c r="M28" s="17" t="s">
        <v>3939</v>
      </c>
      <c r="N28" s="17">
        <v>2017</v>
      </c>
      <c r="O28" s="17" t="s">
        <v>3961</v>
      </c>
    </row>
    <row r="29" spans="1:15" x14ac:dyDescent="0.45">
      <c r="A29" s="149" t="s">
        <v>4500</v>
      </c>
      <c r="B29" s="143" t="s">
        <v>4501</v>
      </c>
      <c r="C29" s="149"/>
      <c r="D29" s="153" t="s">
        <v>1367</v>
      </c>
      <c r="E29" s="153" t="s">
        <v>1109</v>
      </c>
      <c r="F29" s="153" t="s">
        <v>1110</v>
      </c>
      <c r="G29" s="153" t="s">
        <v>585</v>
      </c>
      <c r="H29" s="153" t="s">
        <v>380</v>
      </c>
      <c r="I29" s="153"/>
      <c r="J29" s="153" t="s">
        <v>653</v>
      </c>
      <c r="K29" s="153" t="s">
        <v>4243</v>
      </c>
      <c r="L29" s="17"/>
      <c r="M29" s="17"/>
      <c r="N29" s="17"/>
      <c r="O29" s="17"/>
    </row>
    <row r="30" spans="1:15" x14ac:dyDescent="0.45">
      <c r="A30" s="149" t="s">
        <v>4502</v>
      </c>
      <c r="B30" s="143" t="s">
        <v>4503</v>
      </c>
      <c r="C30" s="149"/>
      <c r="D30" s="153" t="s">
        <v>1367</v>
      </c>
      <c r="E30" s="153" t="s">
        <v>1109</v>
      </c>
      <c r="F30" s="153" t="s">
        <v>1110</v>
      </c>
      <c r="G30" s="153" t="s">
        <v>587</v>
      </c>
      <c r="H30" s="153" t="s">
        <v>380</v>
      </c>
      <c r="I30" s="153"/>
      <c r="J30" s="153" t="s">
        <v>653</v>
      </c>
      <c r="K30" s="153" t="s">
        <v>4243</v>
      </c>
      <c r="L30" s="17"/>
      <c r="M30" s="17"/>
      <c r="N30" s="17"/>
      <c r="O30" s="17"/>
    </row>
    <row r="31" spans="1:15" x14ac:dyDescent="0.45">
      <c r="A31" s="142" t="s">
        <v>1221</v>
      </c>
      <c r="B31" s="146" t="s">
        <v>1172</v>
      </c>
      <c r="C31" s="151" t="s">
        <v>1291</v>
      </c>
      <c r="D31" s="94" t="s">
        <v>1370</v>
      </c>
      <c r="E31" s="94" t="s">
        <v>1371</v>
      </c>
      <c r="F31" s="94" t="s">
        <v>1401</v>
      </c>
      <c r="G31" s="94" t="s">
        <v>587</v>
      </c>
      <c r="H31" s="94" t="s">
        <v>380</v>
      </c>
      <c r="I31" s="94"/>
      <c r="J31" s="94" t="s">
        <v>653</v>
      </c>
      <c r="K31" s="94" t="s">
        <v>4241</v>
      </c>
      <c r="L31" s="17"/>
      <c r="M31" s="17" t="s">
        <v>3939</v>
      </c>
      <c r="N31" s="17">
        <v>2017</v>
      </c>
      <c r="O31" s="17" t="s">
        <v>3961</v>
      </c>
    </row>
    <row r="32" spans="1:15" x14ac:dyDescent="0.45">
      <c r="A32" s="53" t="s">
        <v>3980</v>
      </c>
      <c r="B32" s="70" t="s">
        <v>3979</v>
      </c>
      <c r="C32" s="151" t="s">
        <v>1347</v>
      </c>
      <c r="D32" s="94" t="s">
        <v>1385</v>
      </c>
      <c r="E32" s="94" t="s">
        <v>3981</v>
      </c>
      <c r="F32" s="94" t="s">
        <v>3982</v>
      </c>
      <c r="G32" s="94" t="s">
        <v>587</v>
      </c>
      <c r="H32" s="94" t="s">
        <v>380</v>
      </c>
      <c r="I32" s="94"/>
      <c r="J32" s="94" t="s">
        <v>653</v>
      </c>
      <c r="K32" s="94" t="s">
        <v>4241</v>
      </c>
      <c r="L32" s="17"/>
      <c r="M32" s="17" t="s">
        <v>3899</v>
      </c>
      <c r="N32" s="17">
        <v>2017</v>
      </c>
      <c r="O32" s="17" t="s">
        <v>3931</v>
      </c>
    </row>
    <row r="33" spans="1:15" x14ac:dyDescent="0.45">
      <c r="A33" s="142" t="s">
        <v>1402</v>
      </c>
      <c r="B33" s="146" t="s">
        <v>1403</v>
      </c>
      <c r="C33" s="151" t="s">
        <v>1291</v>
      </c>
      <c r="D33" s="20" t="s">
        <v>1367</v>
      </c>
      <c r="E33" s="20" t="s">
        <v>1376</v>
      </c>
      <c r="F33" s="20" t="s">
        <v>1404</v>
      </c>
      <c r="G33" s="20" t="s">
        <v>587</v>
      </c>
      <c r="H33" s="20" t="s">
        <v>380</v>
      </c>
      <c r="I33" s="20"/>
      <c r="J33" s="20" t="s">
        <v>653</v>
      </c>
      <c r="K33" s="94" t="s">
        <v>4241</v>
      </c>
      <c r="L33" s="17"/>
      <c r="M33" s="17" t="s">
        <v>3891</v>
      </c>
      <c r="N33" s="17">
        <v>2011</v>
      </c>
      <c r="O33" s="17" t="s">
        <v>4233</v>
      </c>
    </row>
    <row r="34" spans="1:15" x14ac:dyDescent="0.45">
      <c r="A34" s="53" t="s">
        <v>3984</v>
      </c>
      <c r="B34" s="70" t="s">
        <v>3983</v>
      </c>
      <c r="C34" s="151" t="s">
        <v>1347</v>
      </c>
      <c r="D34" s="94" t="s">
        <v>1385</v>
      </c>
      <c r="E34" s="94" t="s">
        <v>1409</v>
      </c>
      <c r="F34" s="94" t="s">
        <v>1450</v>
      </c>
      <c r="G34" s="94" t="s">
        <v>677</v>
      </c>
      <c r="H34" s="94" t="s">
        <v>380</v>
      </c>
      <c r="I34" s="94"/>
      <c r="J34" s="94" t="s">
        <v>653</v>
      </c>
      <c r="K34" s="94" t="s">
        <v>4241</v>
      </c>
      <c r="L34" s="17"/>
      <c r="M34" s="17" t="s">
        <v>3899</v>
      </c>
      <c r="N34" s="17">
        <v>2017</v>
      </c>
      <c r="O34" s="17" t="s">
        <v>3931</v>
      </c>
    </row>
    <row r="35" spans="1:15" x14ac:dyDescent="0.45">
      <c r="A35" s="142" t="s">
        <v>1222</v>
      </c>
      <c r="B35" s="146" t="s">
        <v>1173</v>
      </c>
      <c r="C35" s="151" t="s">
        <v>1291</v>
      </c>
      <c r="D35" s="94" t="s">
        <v>1367</v>
      </c>
      <c r="E35" s="94" t="s">
        <v>1405</v>
      </c>
      <c r="F35" s="94" t="s">
        <v>1406</v>
      </c>
      <c r="G35" s="94" t="s">
        <v>587</v>
      </c>
      <c r="H35" s="94" t="s">
        <v>380</v>
      </c>
      <c r="I35" s="94"/>
      <c r="J35" s="94" t="s">
        <v>653</v>
      </c>
      <c r="K35" s="94" t="s">
        <v>4241</v>
      </c>
      <c r="L35" s="17"/>
      <c r="M35" s="17" t="s">
        <v>3891</v>
      </c>
      <c r="N35" s="17">
        <v>2011</v>
      </c>
      <c r="O35" s="17" t="s">
        <v>4233</v>
      </c>
    </row>
    <row r="36" spans="1:15" x14ac:dyDescent="0.45">
      <c r="A36" s="142" t="s">
        <v>1223</v>
      </c>
      <c r="B36" s="146" t="s">
        <v>1174</v>
      </c>
      <c r="C36" s="151" t="s">
        <v>1291</v>
      </c>
      <c r="D36" s="94" t="s">
        <v>1373</v>
      </c>
      <c r="E36" s="94" t="s">
        <v>1407</v>
      </c>
      <c r="F36" s="94" t="s">
        <v>1375</v>
      </c>
      <c r="G36" s="94" t="s">
        <v>587</v>
      </c>
      <c r="H36" s="94" t="s">
        <v>380</v>
      </c>
      <c r="I36" s="94"/>
      <c r="J36" s="94" t="s">
        <v>653</v>
      </c>
      <c r="K36" s="94" t="s">
        <v>4241</v>
      </c>
      <c r="L36" s="22"/>
      <c r="M36" s="17" t="s">
        <v>3891</v>
      </c>
      <c r="N36" s="17">
        <v>2011</v>
      </c>
      <c r="O36" s="17" t="s">
        <v>4233</v>
      </c>
    </row>
    <row r="37" spans="1:15" x14ac:dyDescent="0.45">
      <c r="A37" s="50" t="s">
        <v>3986</v>
      </c>
      <c r="B37" s="70" t="s">
        <v>3985</v>
      </c>
      <c r="C37" s="150" t="s">
        <v>1347</v>
      </c>
      <c r="D37" s="94" t="s">
        <v>1385</v>
      </c>
      <c r="E37" s="94" t="s">
        <v>1458</v>
      </c>
      <c r="F37" s="94" t="s">
        <v>1491</v>
      </c>
      <c r="G37" s="94" t="s">
        <v>616</v>
      </c>
      <c r="H37" s="94" t="s">
        <v>380</v>
      </c>
      <c r="I37" s="94"/>
      <c r="J37" s="94" t="s">
        <v>653</v>
      </c>
      <c r="K37" s="94" t="s">
        <v>4241</v>
      </c>
      <c r="L37" s="22"/>
      <c r="M37" s="22" t="s">
        <v>3899</v>
      </c>
      <c r="N37" s="22">
        <v>2017</v>
      </c>
      <c r="O37" s="22" t="s">
        <v>3931</v>
      </c>
    </row>
    <row r="38" spans="1:15" x14ac:dyDescent="0.45">
      <c r="A38" s="144" t="s">
        <v>4251</v>
      </c>
      <c r="B38" s="143" t="s">
        <v>1408</v>
      </c>
      <c r="C38" s="149" t="s">
        <v>1347</v>
      </c>
      <c r="D38" s="154" t="s">
        <v>1385</v>
      </c>
      <c r="E38" s="154" t="s">
        <v>1409</v>
      </c>
      <c r="F38" s="154" t="s">
        <v>1410</v>
      </c>
      <c r="G38" s="154" t="s">
        <v>585</v>
      </c>
      <c r="H38" s="154" t="s">
        <v>380</v>
      </c>
      <c r="I38" s="154"/>
      <c r="J38" s="154" t="s">
        <v>653</v>
      </c>
      <c r="K38" s="94" t="s">
        <v>4241</v>
      </c>
      <c r="L38" s="17" t="s">
        <v>4250</v>
      </c>
      <c r="M38" s="17" t="s">
        <v>3895</v>
      </c>
      <c r="N38" s="17">
        <v>2017</v>
      </c>
      <c r="O38" s="17" t="s">
        <v>3961</v>
      </c>
    </row>
    <row r="39" spans="1:15" x14ac:dyDescent="0.45">
      <c r="A39" s="55" t="s">
        <v>3990</v>
      </c>
      <c r="B39" s="52" t="s">
        <v>3989</v>
      </c>
      <c r="C39" s="149" t="s">
        <v>1347</v>
      </c>
      <c r="D39" s="94" t="s">
        <v>1385</v>
      </c>
      <c r="E39" s="94" t="s">
        <v>3987</v>
      </c>
      <c r="F39" s="94" t="s">
        <v>3988</v>
      </c>
      <c r="G39" s="94" t="s">
        <v>616</v>
      </c>
      <c r="H39" s="94" t="s">
        <v>380</v>
      </c>
      <c r="I39" s="94"/>
      <c r="J39" s="94" t="s">
        <v>653</v>
      </c>
      <c r="K39" s="94" t="s">
        <v>4241</v>
      </c>
      <c r="L39" s="17"/>
      <c r="M39" s="17" t="s">
        <v>3973</v>
      </c>
      <c r="N39" s="17"/>
      <c r="O39" s="17" t="s">
        <v>5001</v>
      </c>
    </row>
    <row r="40" spans="1:15" x14ac:dyDescent="0.45">
      <c r="A40" s="142" t="s">
        <v>1225</v>
      </c>
      <c r="B40" s="146" t="s">
        <v>1175</v>
      </c>
      <c r="C40" s="151" t="s">
        <v>1291</v>
      </c>
      <c r="D40" s="94" t="s">
        <v>1367</v>
      </c>
      <c r="E40" s="94" t="s">
        <v>1411</v>
      </c>
      <c r="F40" s="94" t="s">
        <v>1412</v>
      </c>
      <c r="G40" s="94" t="s">
        <v>597</v>
      </c>
      <c r="H40" s="94" t="s">
        <v>638</v>
      </c>
      <c r="I40" s="94"/>
      <c r="J40" s="94" t="s">
        <v>638</v>
      </c>
      <c r="K40" s="94" t="s">
        <v>4241</v>
      </c>
      <c r="L40" s="22"/>
      <c r="M40" s="17" t="s">
        <v>3891</v>
      </c>
      <c r="N40" s="17">
        <v>2011</v>
      </c>
      <c r="O40" s="17" t="s">
        <v>4233</v>
      </c>
    </row>
    <row r="41" spans="1:15" x14ac:dyDescent="0.45">
      <c r="A41" s="149" t="s">
        <v>1224</v>
      </c>
      <c r="B41" s="143" t="s">
        <v>4504</v>
      </c>
      <c r="C41" s="149" t="s">
        <v>1291</v>
      </c>
      <c r="D41" s="94" t="s">
        <v>1373</v>
      </c>
      <c r="E41" s="94" t="s">
        <v>1407</v>
      </c>
      <c r="F41" s="94" t="s">
        <v>1375</v>
      </c>
      <c r="G41" s="94" t="s">
        <v>587</v>
      </c>
      <c r="H41" s="94" t="s">
        <v>380</v>
      </c>
      <c r="I41" s="94"/>
      <c r="J41" s="94" t="s">
        <v>653</v>
      </c>
      <c r="K41" s="94" t="s">
        <v>4241</v>
      </c>
      <c r="L41" s="17"/>
      <c r="M41" s="17" t="s">
        <v>3892</v>
      </c>
      <c r="N41" s="17">
        <v>2013</v>
      </c>
      <c r="O41" s="17" t="s">
        <v>3934</v>
      </c>
    </row>
    <row r="42" spans="1:15" x14ac:dyDescent="0.45">
      <c r="A42" s="139" t="s">
        <v>3992</v>
      </c>
      <c r="B42" s="52" t="s">
        <v>3991</v>
      </c>
      <c r="C42" s="149" t="s">
        <v>1347</v>
      </c>
      <c r="D42" s="94" t="s">
        <v>1385</v>
      </c>
      <c r="E42" s="94" t="s">
        <v>1409</v>
      </c>
      <c r="F42" s="94" t="s">
        <v>1414</v>
      </c>
      <c r="G42" s="94" t="s">
        <v>585</v>
      </c>
      <c r="H42" s="94" t="s">
        <v>380</v>
      </c>
      <c r="I42" s="94"/>
      <c r="J42" s="94" t="s">
        <v>653</v>
      </c>
      <c r="K42" s="94" t="s">
        <v>4241</v>
      </c>
      <c r="L42" s="17"/>
      <c r="M42" s="17" t="s">
        <v>3973</v>
      </c>
      <c r="N42" s="17"/>
      <c r="O42" s="17" t="s">
        <v>5001</v>
      </c>
    </row>
    <row r="43" spans="1:15" x14ac:dyDescent="0.45">
      <c r="A43" s="142" t="s">
        <v>1413</v>
      </c>
      <c r="B43" s="146" t="s">
        <v>1314</v>
      </c>
      <c r="C43" s="150" t="s">
        <v>1347</v>
      </c>
      <c r="D43" s="94" t="s">
        <v>1385</v>
      </c>
      <c r="E43" s="94" t="s">
        <v>1409</v>
      </c>
      <c r="F43" s="94" t="s">
        <v>1414</v>
      </c>
      <c r="G43" s="94" t="s">
        <v>616</v>
      </c>
      <c r="H43" s="94" t="s">
        <v>380</v>
      </c>
      <c r="I43" s="94"/>
      <c r="J43" s="94" t="s">
        <v>653</v>
      </c>
      <c r="K43" s="94" t="s">
        <v>4241</v>
      </c>
      <c r="L43" s="17"/>
      <c r="M43" s="17" t="s">
        <v>3899</v>
      </c>
      <c r="N43" s="17">
        <v>2017</v>
      </c>
      <c r="O43" s="17" t="s">
        <v>3931</v>
      </c>
    </row>
    <row r="44" spans="1:15" x14ac:dyDescent="0.45">
      <c r="A44" s="150" t="s">
        <v>1349</v>
      </c>
      <c r="B44" s="146" t="s">
        <v>1415</v>
      </c>
      <c r="C44" s="150" t="s">
        <v>1362</v>
      </c>
      <c r="D44" s="94" t="s">
        <v>1393</v>
      </c>
      <c r="E44" s="94" t="s">
        <v>1394</v>
      </c>
      <c r="F44" s="94" t="s">
        <v>1416</v>
      </c>
      <c r="G44" s="94" t="s">
        <v>589</v>
      </c>
      <c r="H44" s="94" t="s">
        <v>380</v>
      </c>
      <c r="I44" s="94"/>
      <c r="J44" s="94" t="s">
        <v>653</v>
      </c>
      <c r="K44" s="94" t="s">
        <v>4241</v>
      </c>
      <c r="L44" s="22"/>
      <c r="M44" s="22" t="s">
        <v>3891</v>
      </c>
      <c r="N44" s="22">
        <v>2011</v>
      </c>
      <c r="O44" s="22" t="s">
        <v>4233</v>
      </c>
    </row>
    <row r="45" spans="1:15" x14ac:dyDescent="0.45">
      <c r="A45" s="150" t="s">
        <v>1350</v>
      </c>
      <c r="B45" s="146" t="s">
        <v>1350</v>
      </c>
      <c r="C45" s="150" t="s">
        <v>1362</v>
      </c>
      <c r="D45" s="94" t="s">
        <v>1393</v>
      </c>
      <c r="E45" s="94" t="s">
        <v>1394</v>
      </c>
      <c r="F45" s="94" t="s">
        <v>1416</v>
      </c>
      <c r="G45" s="94" t="s">
        <v>1061</v>
      </c>
      <c r="H45" s="94" t="s">
        <v>639</v>
      </c>
      <c r="I45" s="94"/>
      <c r="J45" s="94" t="s">
        <v>653</v>
      </c>
      <c r="K45" s="94" t="s">
        <v>4241</v>
      </c>
      <c r="L45" s="22"/>
      <c r="M45" s="22" t="s">
        <v>3891</v>
      </c>
      <c r="N45" s="22">
        <v>2011</v>
      </c>
      <c r="O45" s="22" t="s">
        <v>4233</v>
      </c>
    </row>
    <row r="46" spans="1:15" x14ac:dyDescent="0.45">
      <c r="A46" s="142" t="s">
        <v>1226</v>
      </c>
      <c r="B46" s="146" t="s">
        <v>1176</v>
      </c>
      <c r="C46" s="151" t="s">
        <v>1291</v>
      </c>
      <c r="D46" s="94" t="s">
        <v>1367</v>
      </c>
      <c r="E46" s="94" t="s">
        <v>1411</v>
      </c>
      <c r="F46" s="94" t="s">
        <v>1412</v>
      </c>
      <c r="G46" s="94" t="s">
        <v>587</v>
      </c>
      <c r="H46" s="94" t="s">
        <v>380</v>
      </c>
      <c r="I46" s="94"/>
      <c r="J46" s="94" t="s">
        <v>653</v>
      </c>
      <c r="K46" s="94" t="s">
        <v>4241</v>
      </c>
      <c r="L46" s="22"/>
      <c r="M46" s="17" t="s">
        <v>3891</v>
      </c>
      <c r="N46" s="17">
        <v>2011</v>
      </c>
      <c r="O46" s="17" t="s">
        <v>4233</v>
      </c>
    </row>
    <row r="47" spans="1:15" x14ac:dyDescent="0.45">
      <c r="A47" s="149" t="s">
        <v>1227</v>
      </c>
      <c r="B47" s="143" t="s">
        <v>4505</v>
      </c>
      <c r="C47" s="151" t="s">
        <v>1291</v>
      </c>
      <c r="D47" s="94" t="s">
        <v>1373</v>
      </c>
      <c r="E47" s="94" t="s">
        <v>1407</v>
      </c>
      <c r="F47" s="94" t="s">
        <v>1417</v>
      </c>
      <c r="G47" s="94" t="s">
        <v>587</v>
      </c>
      <c r="H47" s="94" t="s">
        <v>380</v>
      </c>
      <c r="I47" s="94"/>
      <c r="J47" s="94" t="s">
        <v>653</v>
      </c>
      <c r="K47" s="94" t="s">
        <v>4241</v>
      </c>
      <c r="L47" s="17"/>
      <c r="M47" s="17" t="s">
        <v>3891</v>
      </c>
      <c r="N47" s="17">
        <v>2011</v>
      </c>
      <c r="O47" s="17" t="s">
        <v>4233</v>
      </c>
    </row>
    <row r="48" spans="1:15" x14ac:dyDescent="0.45">
      <c r="A48" s="139" t="s">
        <v>5013</v>
      </c>
      <c r="B48" s="52" t="s">
        <v>5012</v>
      </c>
      <c r="C48" s="151" t="s">
        <v>1291</v>
      </c>
      <c r="D48" s="251" t="s">
        <v>1373</v>
      </c>
      <c r="E48" s="251" t="s">
        <v>1407</v>
      </c>
      <c r="F48" s="251" t="s">
        <v>1417</v>
      </c>
      <c r="G48" s="251" t="s">
        <v>621</v>
      </c>
      <c r="H48" s="251" t="s">
        <v>636</v>
      </c>
      <c r="I48" s="251"/>
      <c r="J48" s="251" t="s">
        <v>653</v>
      </c>
      <c r="K48" s="94" t="s">
        <v>4241</v>
      </c>
      <c r="L48" s="17"/>
      <c r="M48" s="17" t="s">
        <v>3891</v>
      </c>
      <c r="N48" s="17">
        <v>2010</v>
      </c>
      <c r="O48" s="17" t="s">
        <v>4993</v>
      </c>
    </row>
    <row r="49" spans="1:15" x14ac:dyDescent="0.45">
      <c r="A49" s="142" t="s">
        <v>1228</v>
      </c>
      <c r="B49" s="146" t="s">
        <v>1177</v>
      </c>
      <c r="C49" s="151" t="s">
        <v>1291</v>
      </c>
      <c r="D49" s="94" t="s">
        <v>1373</v>
      </c>
      <c r="E49" s="94" t="s">
        <v>1407</v>
      </c>
      <c r="F49" s="94" t="s">
        <v>1417</v>
      </c>
      <c r="G49" s="94" t="s">
        <v>587</v>
      </c>
      <c r="H49" s="94" t="s">
        <v>380</v>
      </c>
      <c r="I49" s="94"/>
      <c r="J49" s="94" t="s">
        <v>653</v>
      </c>
      <c r="K49" s="94" t="s">
        <v>4241</v>
      </c>
      <c r="L49" s="22"/>
      <c r="M49" s="22" t="s">
        <v>3894</v>
      </c>
      <c r="N49" s="22">
        <v>2008</v>
      </c>
      <c r="O49" s="22" t="s">
        <v>4965</v>
      </c>
    </row>
    <row r="50" spans="1:15" x14ac:dyDescent="0.45">
      <c r="A50" s="149" t="s">
        <v>1229</v>
      </c>
      <c r="B50" s="143" t="s">
        <v>4506</v>
      </c>
      <c r="C50" s="149" t="s">
        <v>1291</v>
      </c>
      <c r="D50" s="94" t="s">
        <v>1373</v>
      </c>
      <c r="E50" s="94" t="s">
        <v>1407</v>
      </c>
      <c r="F50" s="94" t="s">
        <v>1417</v>
      </c>
      <c r="G50" s="94" t="s">
        <v>587</v>
      </c>
      <c r="H50" s="94" t="s">
        <v>380</v>
      </c>
      <c r="I50" s="94"/>
      <c r="J50" s="94" t="s">
        <v>653</v>
      </c>
      <c r="K50" s="94" t="s">
        <v>4241</v>
      </c>
      <c r="L50" s="17"/>
      <c r="M50" s="17" t="s">
        <v>3892</v>
      </c>
      <c r="N50" s="17">
        <v>2013</v>
      </c>
      <c r="O50" s="17" t="s">
        <v>3934</v>
      </c>
    </row>
    <row r="51" spans="1:15" x14ac:dyDescent="0.45">
      <c r="A51" s="142" t="s">
        <v>1230</v>
      </c>
      <c r="B51" s="146" t="s">
        <v>1178</v>
      </c>
      <c r="C51" s="151" t="s">
        <v>1291</v>
      </c>
      <c r="D51" s="94" t="s">
        <v>1373</v>
      </c>
      <c r="E51" s="94" t="s">
        <v>1407</v>
      </c>
      <c r="F51" s="94" t="s">
        <v>1417</v>
      </c>
      <c r="G51" s="94" t="s">
        <v>587</v>
      </c>
      <c r="H51" s="94" t="s">
        <v>380</v>
      </c>
      <c r="I51" s="94"/>
      <c r="J51" s="94" t="s">
        <v>653</v>
      </c>
      <c r="K51" s="94" t="s">
        <v>4241</v>
      </c>
      <c r="L51" s="22"/>
      <c r="M51" s="22" t="s">
        <v>3891</v>
      </c>
      <c r="N51" s="22">
        <v>2010</v>
      </c>
      <c r="O51" s="22" t="s">
        <v>4993</v>
      </c>
    </row>
    <row r="52" spans="1:15" x14ac:dyDescent="0.45">
      <c r="A52" s="150" t="s">
        <v>1351</v>
      </c>
      <c r="B52" s="146" t="s">
        <v>1418</v>
      </c>
      <c r="C52" s="150" t="s">
        <v>1362</v>
      </c>
      <c r="D52" s="94" t="s">
        <v>1393</v>
      </c>
      <c r="E52" s="94" t="s">
        <v>1394</v>
      </c>
      <c r="F52" s="94" t="s">
        <v>1419</v>
      </c>
      <c r="G52" s="94" t="s">
        <v>1061</v>
      </c>
      <c r="H52" s="94" t="s">
        <v>639</v>
      </c>
      <c r="I52" s="94"/>
      <c r="J52" s="94" t="s">
        <v>653</v>
      </c>
      <c r="K52" s="94" t="s">
        <v>4241</v>
      </c>
      <c r="L52" s="22"/>
      <c r="M52" s="22" t="s">
        <v>3899</v>
      </c>
      <c r="N52" s="22">
        <v>2017</v>
      </c>
      <c r="O52" s="22" t="s">
        <v>3931</v>
      </c>
    </row>
    <row r="53" spans="1:15" x14ac:dyDescent="0.45">
      <c r="A53" s="53" t="s">
        <v>3994</v>
      </c>
      <c r="B53" s="70" t="s">
        <v>4495</v>
      </c>
      <c r="C53" s="150" t="s">
        <v>1362</v>
      </c>
      <c r="D53" s="94" t="s">
        <v>1393</v>
      </c>
      <c r="E53" s="94" t="s">
        <v>1394</v>
      </c>
      <c r="F53" s="94" t="s">
        <v>3996</v>
      </c>
      <c r="G53" s="94" t="s">
        <v>1061</v>
      </c>
      <c r="H53" s="94" t="s">
        <v>639</v>
      </c>
      <c r="I53" s="94"/>
      <c r="J53" s="94" t="s">
        <v>653</v>
      </c>
      <c r="K53" s="94" t="s">
        <v>4241</v>
      </c>
      <c r="L53" s="22" t="s">
        <v>3995</v>
      </c>
      <c r="M53" s="22" t="s">
        <v>3973</v>
      </c>
      <c r="N53" s="22"/>
      <c r="O53" s="22" t="s">
        <v>5001</v>
      </c>
    </row>
    <row r="54" spans="1:15" x14ac:dyDescent="0.45">
      <c r="A54" s="151" t="s">
        <v>1293</v>
      </c>
      <c r="B54" s="146" t="s">
        <v>1293</v>
      </c>
      <c r="C54" s="150" t="s">
        <v>1347</v>
      </c>
      <c r="D54" s="94" t="s">
        <v>1385</v>
      </c>
      <c r="E54" s="94" t="s">
        <v>1420</v>
      </c>
      <c r="F54" s="94" t="s">
        <v>1421</v>
      </c>
      <c r="G54" s="94" t="s">
        <v>587</v>
      </c>
      <c r="H54" s="94" t="s">
        <v>380</v>
      </c>
      <c r="I54" s="94"/>
      <c r="J54" s="94" t="s">
        <v>653</v>
      </c>
      <c r="K54" s="94" t="s">
        <v>4241</v>
      </c>
      <c r="L54" s="22"/>
      <c r="M54" s="22"/>
      <c r="N54" s="22"/>
      <c r="O54" s="22"/>
    </row>
    <row r="55" spans="1:15" x14ac:dyDescent="0.45">
      <c r="A55" s="142" t="s">
        <v>1239</v>
      </c>
      <c r="B55" s="146" t="s">
        <v>1422</v>
      </c>
      <c r="C55" s="151" t="s">
        <v>1291</v>
      </c>
      <c r="D55" s="21" t="s">
        <v>1367</v>
      </c>
      <c r="E55" s="21" t="s">
        <v>1423</v>
      </c>
      <c r="F55" s="21" t="s">
        <v>1424</v>
      </c>
      <c r="G55" s="21" t="s">
        <v>587</v>
      </c>
      <c r="H55" s="21" t="s">
        <v>380</v>
      </c>
      <c r="I55" s="21"/>
      <c r="J55" s="21" t="s">
        <v>653</v>
      </c>
      <c r="K55" s="94" t="s">
        <v>4241</v>
      </c>
      <c r="L55" s="22"/>
      <c r="M55" s="17" t="s">
        <v>3895</v>
      </c>
      <c r="N55" s="17">
        <v>2017</v>
      </c>
      <c r="O55" s="17" t="s">
        <v>3961</v>
      </c>
    </row>
    <row r="56" spans="1:15" x14ac:dyDescent="0.45">
      <c r="A56" s="53" t="s">
        <v>3997</v>
      </c>
      <c r="B56" s="70" t="s">
        <v>3997</v>
      </c>
      <c r="C56" s="151" t="s">
        <v>1362</v>
      </c>
      <c r="D56" s="94" t="s">
        <v>1393</v>
      </c>
      <c r="E56" s="94" t="s">
        <v>1394</v>
      </c>
      <c r="F56" s="94" t="s">
        <v>1464</v>
      </c>
      <c r="G56" s="94" t="s">
        <v>587</v>
      </c>
      <c r="H56" s="94" t="s">
        <v>380</v>
      </c>
      <c r="I56" s="94"/>
      <c r="J56" s="94" t="s">
        <v>653</v>
      </c>
      <c r="K56" s="94" t="s">
        <v>4241</v>
      </c>
      <c r="L56" s="22"/>
      <c r="M56" s="17" t="s">
        <v>3899</v>
      </c>
      <c r="N56" s="17">
        <v>2017</v>
      </c>
      <c r="O56" s="17" t="s">
        <v>3931</v>
      </c>
    </row>
    <row r="57" spans="1:15" x14ac:dyDescent="0.45">
      <c r="A57" s="142" t="s">
        <v>1231</v>
      </c>
      <c r="B57" s="146" t="s">
        <v>1179</v>
      </c>
      <c r="C57" s="151" t="s">
        <v>1291</v>
      </c>
      <c r="D57" s="62" t="s">
        <v>1367</v>
      </c>
      <c r="E57" s="62" t="s">
        <v>1423</v>
      </c>
      <c r="F57" s="62" t="s">
        <v>1424</v>
      </c>
      <c r="G57" s="62"/>
      <c r="H57" s="62"/>
      <c r="I57" s="62"/>
      <c r="J57" s="62"/>
      <c r="K57" s="62" t="s">
        <v>4241</v>
      </c>
      <c r="L57" s="22" t="s">
        <v>1400</v>
      </c>
      <c r="M57" s="17" t="s">
        <v>3891</v>
      </c>
      <c r="N57" s="17">
        <v>2011</v>
      </c>
      <c r="O57" s="17" t="s">
        <v>4233</v>
      </c>
    </row>
    <row r="58" spans="1:15" x14ac:dyDescent="0.45">
      <c r="A58" s="149" t="s">
        <v>4507</v>
      </c>
      <c r="B58" s="143" t="s">
        <v>4508</v>
      </c>
      <c r="C58" s="149"/>
      <c r="D58" s="153" t="s">
        <v>1367</v>
      </c>
      <c r="E58" s="153" t="s">
        <v>1423</v>
      </c>
      <c r="F58" s="153" t="s">
        <v>1424</v>
      </c>
      <c r="G58" s="153" t="s">
        <v>585</v>
      </c>
      <c r="H58" s="153" t="s">
        <v>380</v>
      </c>
      <c r="I58" s="153"/>
      <c r="J58" s="153" t="s">
        <v>653</v>
      </c>
      <c r="K58" s="153" t="s">
        <v>4243</v>
      </c>
      <c r="L58" s="17"/>
      <c r="M58" s="17"/>
      <c r="N58" s="17"/>
      <c r="O58" s="17"/>
    </row>
    <row r="59" spans="1:15" x14ac:dyDescent="0.45">
      <c r="A59" s="149" t="s">
        <v>4509</v>
      </c>
      <c r="B59" s="143" t="s">
        <v>4510</v>
      </c>
      <c r="C59" s="155"/>
      <c r="D59" s="153" t="s">
        <v>1367</v>
      </c>
      <c r="E59" s="153" t="s">
        <v>1423</v>
      </c>
      <c r="F59" s="153" t="s">
        <v>1424</v>
      </c>
      <c r="G59" s="153" t="s">
        <v>585</v>
      </c>
      <c r="H59" s="153" t="s">
        <v>380</v>
      </c>
      <c r="I59" s="153"/>
      <c r="J59" s="153" t="s">
        <v>653</v>
      </c>
      <c r="K59" s="153" t="s">
        <v>4243</v>
      </c>
      <c r="L59" s="17"/>
      <c r="M59" s="17"/>
      <c r="N59" s="17"/>
      <c r="O59" s="17"/>
    </row>
    <row r="60" spans="1:15" x14ac:dyDescent="0.45">
      <c r="A60" s="63" t="s">
        <v>3940</v>
      </c>
      <c r="B60" s="52" t="s">
        <v>4511</v>
      </c>
      <c r="C60" s="139" t="s">
        <v>1291</v>
      </c>
      <c r="D60" s="94" t="s">
        <v>1367</v>
      </c>
      <c r="E60" s="94" t="s">
        <v>1368</v>
      </c>
      <c r="F60" s="94" t="s">
        <v>1369</v>
      </c>
      <c r="G60" s="94" t="s">
        <v>587</v>
      </c>
      <c r="H60" s="94" t="s">
        <v>380</v>
      </c>
      <c r="I60" s="94"/>
      <c r="J60" s="94" t="s">
        <v>3941</v>
      </c>
      <c r="K60" s="94" t="s">
        <v>4241</v>
      </c>
      <c r="L60" s="17"/>
      <c r="M60" s="17" t="s">
        <v>3939</v>
      </c>
      <c r="N60" s="17">
        <v>2017</v>
      </c>
      <c r="O60" s="17" t="s">
        <v>3961</v>
      </c>
    </row>
    <row r="61" spans="1:15" x14ac:dyDescent="0.45">
      <c r="A61" s="142" t="s">
        <v>1336</v>
      </c>
      <c r="B61" s="146" t="s">
        <v>1315</v>
      </c>
      <c r="C61" s="150" t="s">
        <v>1347</v>
      </c>
      <c r="D61" s="94" t="s">
        <v>1385</v>
      </c>
      <c r="E61" s="94" t="s">
        <v>1409</v>
      </c>
      <c r="F61" s="94" t="s">
        <v>1425</v>
      </c>
      <c r="G61" s="94" t="s">
        <v>616</v>
      </c>
      <c r="H61" s="94" t="s">
        <v>380</v>
      </c>
      <c r="I61" s="94"/>
      <c r="J61" s="94" t="s">
        <v>653</v>
      </c>
      <c r="K61" s="94" t="s">
        <v>4241</v>
      </c>
      <c r="L61" s="22"/>
      <c r="M61" s="22" t="s">
        <v>3899</v>
      </c>
      <c r="N61" s="22">
        <v>2017</v>
      </c>
      <c r="O61" s="22" t="s">
        <v>3931</v>
      </c>
    </row>
    <row r="62" spans="1:15" x14ac:dyDescent="0.45">
      <c r="A62" s="142" t="s">
        <v>1232</v>
      </c>
      <c r="B62" s="146" t="s">
        <v>1180</v>
      </c>
      <c r="C62" s="151" t="s">
        <v>1291</v>
      </c>
      <c r="D62" s="94" t="s">
        <v>1367</v>
      </c>
      <c r="E62" s="94" t="s">
        <v>1388</v>
      </c>
      <c r="F62" s="94" t="s">
        <v>1426</v>
      </c>
      <c r="G62" s="94" t="s">
        <v>587</v>
      </c>
      <c r="H62" s="94" t="s">
        <v>380</v>
      </c>
      <c r="I62" s="94"/>
      <c r="J62" s="94" t="s">
        <v>653</v>
      </c>
      <c r="K62" s="94" t="s">
        <v>4241</v>
      </c>
      <c r="L62" s="22"/>
      <c r="M62" s="17" t="s">
        <v>3891</v>
      </c>
      <c r="N62" s="17">
        <v>2011</v>
      </c>
      <c r="O62" s="17" t="s">
        <v>4233</v>
      </c>
    </row>
    <row r="63" spans="1:15" x14ac:dyDescent="0.45">
      <c r="A63" s="151" t="s">
        <v>1427</v>
      </c>
      <c r="B63" s="146" t="s">
        <v>1310</v>
      </c>
      <c r="C63" s="150" t="s">
        <v>1347</v>
      </c>
      <c r="D63" s="94" t="s">
        <v>1385</v>
      </c>
      <c r="E63" s="94" t="s">
        <v>1428</v>
      </c>
      <c r="F63" s="94" t="s">
        <v>1429</v>
      </c>
      <c r="G63" s="94" t="s">
        <v>616</v>
      </c>
      <c r="H63" s="94" t="s">
        <v>380</v>
      </c>
      <c r="I63" s="94"/>
      <c r="J63" s="94" t="s">
        <v>653</v>
      </c>
      <c r="K63" s="94" t="s">
        <v>4241</v>
      </c>
      <c r="L63" s="22"/>
      <c r="M63" s="22"/>
      <c r="N63" s="22"/>
      <c r="O63" s="22"/>
    </row>
    <row r="64" spans="1:15" x14ac:dyDescent="0.45">
      <c r="A64" s="142" t="s">
        <v>1233</v>
      </c>
      <c r="B64" s="146" t="s">
        <v>1430</v>
      </c>
      <c r="C64" s="151" t="s">
        <v>1291</v>
      </c>
      <c r="D64" s="21" t="s">
        <v>1367</v>
      </c>
      <c r="E64" s="21" t="s">
        <v>1376</v>
      </c>
      <c r="F64" s="21" t="s">
        <v>1377</v>
      </c>
      <c r="G64" s="21" t="s">
        <v>587</v>
      </c>
      <c r="H64" s="21" t="s">
        <v>380</v>
      </c>
      <c r="I64" s="21"/>
      <c r="J64" s="21" t="s">
        <v>653</v>
      </c>
      <c r="K64" s="94" t="s">
        <v>4241</v>
      </c>
      <c r="L64" s="22"/>
      <c r="M64" s="17" t="s">
        <v>3892</v>
      </c>
      <c r="N64" s="17">
        <v>2013</v>
      </c>
      <c r="O64" s="17" t="s">
        <v>3934</v>
      </c>
    </row>
    <row r="65" spans="1:15" x14ac:dyDescent="0.45">
      <c r="A65" s="53" t="s">
        <v>4002</v>
      </c>
      <c r="B65" s="70" t="s">
        <v>4001</v>
      </c>
      <c r="C65" s="151" t="s">
        <v>1347</v>
      </c>
      <c r="D65" s="94" t="s">
        <v>3998</v>
      </c>
      <c r="E65" s="94" t="s">
        <v>3999</v>
      </c>
      <c r="F65" s="94" t="s">
        <v>4000</v>
      </c>
      <c r="G65" s="94" t="s">
        <v>1061</v>
      </c>
      <c r="H65" s="94" t="s">
        <v>639</v>
      </c>
      <c r="I65" s="94"/>
      <c r="J65" s="94" t="s">
        <v>653</v>
      </c>
      <c r="K65" s="94" t="s">
        <v>4241</v>
      </c>
      <c r="L65" s="22"/>
      <c r="M65" s="17" t="s">
        <v>3973</v>
      </c>
      <c r="N65" s="17"/>
      <c r="O65" s="17" t="s">
        <v>5001</v>
      </c>
    </row>
    <row r="66" spans="1:15" x14ac:dyDescent="0.45">
      <c r="A66" s="142" t="s">
        <v>1234</v>
      </c>
      <c r="B66" s="146" t="s">
        <v>1181</v>
      </c>
      <c r="C66" s="151" t="s">
        <v>1291</v>
      </c>
      <c r="D66" s="94" t="s">
        <v>1367</v>
      </c>
      <c r="E66" s="94" t="s">
        <v>1368</v>
      </c>
      <c r="F66" s="94" t="s">
        <v>1369</v>
      </c>
      <c r="G66" s="94" t="s">
        <v>587</v>
      </c>
      <c r="H66" s="94" t="s">
        <v>380</v>
      </c>
      <c r="I66" s="94"/>
      <c r="J66" s="94" t="s">
        <v>653</v>
      </c>
      <c r="K66" s="94" t="s">
        <v>4241</v>
      </c>
      <c r="L66" s="22"/>
      <c r="M66" s="17" t="s">
        <v>3892</v>
      </c>
      <c r="N66" s="17">
        <v>2013</v>
      </c>
      <c r="O66" s="17" t="s">
        <v>3934</v>
      </c>
    </row>
    <row r="67" spans="1:15" x14ac:dyDescent="0.45">
      <c r="A67" s="142" t="s">
        <v>1235</v>
      </c>
      <c r="B67" s="146" t="s">
        <v>1182</v>
      </c>
      <c r="C67" s="151" t="s">
        <v>1291</v>
      </c>
      <c r="D67" s="94" t="s">
        <v>1367</v>
      </c>
      <c r="E67" s="94" t="s">
        <v>1431</v>
      </c>
      <c r="F67" s="94" t="s">
        <v>1432</v>
      </c>
      <c r="G67" s="94" t="s">
        <v>587</v>
      </c>
      <c r="H67" s="94" t="s">
        <v>380</v>
      </c>
      <c r="I67" s="94"/>
      <c r="J67" s="94" t="s">
        <v>653</v>
      </c>
      <c r="K67" s="94" t="s">
        <v>4241</v>
      </c>
      <c r="L67" s="22"/>
      <c r="M67" s="17" t="s">
        <v>3892</v>
      </c>
      <c r="N67" s="17">
        <v>2013</v>
      </c>
      <c r="O67" s="17" t="s">
        <v>3934</v>
      </c>
    </row>
    <row r="68" spans="1:15" x14ac:dyDescent="0.45">
      <c r="A68" s="149" t="s">
        <v>1078</v>
      </c>
      <c r="B68" s="145" t="s">
        <v>1095</v>
      </c>
      <c r="C68" s="150" t="s">
        <v>1165</v>
      </c>
      <c r="D68" s="94" t="s">
        <v>1367</v>
      </c>
      <c r="E68" s="94" t="s">
        <v>1431</v>
      </c>
      <c r="F68" s="94" t="s">
        <v>1432</v>
      </c>
      <c r="G68" s="94" t="s">
        <v>587</v>
      </c>
      <c r="H68" s="94" t="s">
        <v>380</v>
      </c>
      <c r="I68" s="94"/>
      <c r="J68" s="94" t="s">
        <v>653</v>
      </c>
      <c r="K68" s="94" t="s">
        <v>4241</v>
      </c>
      <c r="L68" s="22"/>
      <c r="M68" s="22"/>
      <c r="N68" s="22"/>
      <c r="O68" s="22"/>
    </row>
    <row r="69" spans="1:15" x14ac:dyDescent="0.45">
      <c r="A69" s="149" t="s">
        <v>1137</v>
      </c>
      <c r="B69" s="145" t="s">
        <v>1113</v>
      </c>
      <c r="C69" s="150" t="s">
        <v>1164</v>
      </c>
      <c r="D69" s="94" t="s">
        <v>1367</v>
      </c>
      <c r="E69" s="94" t="s">
        <v>1431</v>
      </c>
      <c r="F69" s="94" t="s">
        <v>1432</v>
      </c>
      <c r="G69" s="94" t="s">
        <v>587</v>
      </c>
      <c r="H69" s="94" t="s">
        <v>380</v>
      </c>
      <c r="I69" s="94"/>
      <c r="J69" s="94" t="s">
        <v>653</v>
      </c>
      <c r="K69" s="94" t="s">
        <v>4241</v>
      </c>
      <c r="L69" s="22"/>
      <c r="M69" s="17" t="s">
        <v>3939</v>
      </c>
      <c r="N69" s="17">
        <v>2017</v>
      </c>
      <c r="O69" s="17" t="s">
        <v>3961</v>
      </c>
    </row>
    <row r="70" spans="1:15" x14ac:dyDescent="0.45">
      <c r="A70" s="149" t="s">
        <v>1433</v>
      </c>
      <c r="B70" s="143" t="s">
        <v>4512</v>
      </c>
      <c r="C70" s="149" t="s">
        <v>1164</v>
      </c>
      <c r="D70" s="94" t="s">
        <v>1367</v>
      </c>
      <c r="E70" s="94" t="s">
        <v>1109</v>
      </c>
      <c r="F70" s="94" t="s">
        <v>1110</v>
      </c>
      <c r="G70" s="94" t="s">
        <v>585</v>
      </c>
      <c r="H70" s="94" t="s">
        <v>380</v>
      </c>
      <c r="I70" s="94"/>
      <c r="J70" s="94" t="s">
        <v>653</v>
      </c>
      <c r="K70" s="94" t="s">
        <v>4241</v>
      </c>
      <c r="L70" s="17"/>
      <c r="M70" s="17"/>
      <c r="N70" s="17"/>
      <c r="O70" s="17"/>
    </row>
    <row r="71" spans="1:15" x14ac:dyDescent="0.45">
      <c r="A71" s="156" t="s">
        <v>2413</v>
      </c>
      <c r="B71" s="147" t="s">
        <v>2414</v>
      </c>
      <c r="C71" s="157" t="s">
        <v>4247</v>
      </c>
      <c r="D71" s="152" t="s">
        <v>1367</v>
      </c>
      <c r="E71" s="152" t="s">
        <v>1376</v>
      </c>
      <c r="F71" s="152" t="s">
        <v>1377</v>
      </c>
      <c r="G71" s="157" t="s">
        <v>587</v>
      </c>
      <c r="H71" s="157" t="s">
        <v>380</v>
      </c>
      <c r="I71" s="157"/>
      <c r="J71" s="157" t="s">
        <v>653</v>
      </c>
      <c r="K71" s="94" t="s">
        <v>4241</v>
      </c>
      <c r="L71" s="17" t="s">
        <v>2415</v>
      </c>
      <c r="M71" s="17"/>
      <c r="N71" s="17"/>
      <c r="O71" s="17"/>
    </row>
    <row r="72" spans="1:15" x14ac:dyDescent="0.45">
      <c r="A72" s="142" t="s">
        <v>1236</v>
      </c>
      <c r="B72" s="146" t="s">
        <v>1183</v>
      </c>
      <c r="C72" s="151" t="s">
        <v>1291</v>
      </c>
      <c r="D72" s="94" t="s">
        <v>1367</v>
      </c>
      <c r="E72" s="94" t="s">
        <v>1434</v>
      </c>
      <c r="F72" s="94" t="s">
        <v>1435</v>
      </c>
      <c r="G72" s="94" t="s">
        <v>587</v>
      </c>
      <c r="H72" s="94" t="s">
        <v>380</v>
      </c>
      <c r="I72" s="94"/>
      <c r="J72" s="94" t="s">
        <v>653</v>
      </c>
      <c r="K72" s="94" t="s">
        <v>4241</v>
      </c>
      <c r="L72" s="22"/>
      <c r="M72" s="22"/>
      <c r="N72" s="22"/>
      <c r="O72" s="22"/>
    </row>
    <row r="73" spans="1:15" x14ac:dyDescent="0.45">
      <c r="A73" s="142" t="s">
        <v>1340</v>
      </c>
      <c r="B73" s="146" t="s">
        <v>1316</v>
      </c>
      <c r="C73" s="150" t="s">
        <v>1347</v>
      </c>
      <c r="D73" s="94" t="s">
        <v>1385</v>
      </c>
      <c r="E73" s="94" t="s">
        <v>1420</v>
      </c>
      <c r="F73" s="94" t="s">
        <v>1436</v>
      </c>
      <c r="G73" s="94" t="s">
        <v>587</v>
      </c>
      <c r="H73" s="94" t="s">
        <v>380</v>
      </c>
      <c r="I73" s="94"/>
      <c r="J73" s="94" t="s">
        <v>653</v>
      </c>
      <c r="K73" s="94" t="s">
        <v>4241</v>
      </c>
      <c r="L73" s="22"/>
      <c r="M73" s="22" t="s">
        <v>3899</v>
      </c>
      <c r="N73" s="22">
        <v>2017</v>
      </c>
      <c r="O73" s="22" t="s">
        <v>3931</v>
      </c>
    </row>
    <row r="74" spans="1:15" x14ac:dyDescent="0.45">
      <c r="A74" s="142" t="s">
        <v>1437</v>
      </c>
      <c r="B74" s="146" t="s">
        <v>1317</v>
      </c>
      <c r="C74" s="150" t="s">
        <v>1347</v>
      </c>
      <c r="D74" s="94" t="s">
        <v>1385</v>
      </c>
      <c r="E74" s="94" t="s">
        <v>1420</v>
      </c>
      <c r="F74" s="94" t="s">
        <v>1436</v>
      </c>
      <c r="G74" s="94" t="s">
        <v>616</v>
      </c>
      <c r="H74" s="94" t="s">
        <v>380</v>
      </c>
      <c r="I74" s="94"/>
      <c r="J74" s="94" t="s">
        <v>653</v>
      </c>
      <c r="K74" s="94" t="s">
        <v>4241</v>
      </c>
      <c r="L74" s="22"/>
      <c r="M74" s="22" t="s">
        <v>3899</v>
      </c>
      <c r="N74" s="22">
        <v>2017</v>
      </c>
      <c r="O74" s="22" t="s">
        <v>3931</v>
      </c>
    </row>
    <row r="75" spans="1:15" x14ac:dyDescent="0.45">
      <c r="A75" s="53" t="s">
        <v>4004</v>
      </c>
      <c r="B75" s="70" t="s">
        <v>4003</v>
      </c>
      <c r="C75" s="150" t="s">
        <v>1347</v>
      </c>
      <c r="D75" s="94" t="s">
        <v>1385</v>
      </c>
      <c r="E75" s="94" t="s">
        <v>1420</v>
      </c>
      <c r="F75" s="94" t="s">
        <v>1436</v>
      </c>
      <c r="G75" s="94" t="s">
        <v>616</v>
      </c>
      <c r="H75" s="94" t="s">
        <v>380</v>
      </c>
      <c r="I75" s="94"/>
      <c r="J75" s="94" t="s">
        <v>653</v>
      </c>
      <c r="K75" s="94" t="s">
        <v>4241</v>
      </c>
      <c r="L75" s="22"/>
      <c r="M75" s="22" t="s">
        <v>3973</v>
      </c>
      <c r="N75" s="22"/>
      <c r="O75" s="22" t="s">
        <v>5001</v>
      </c>
    </row>
    <row r="76" spans="1:15" x14ac:dyDescent="0.45">
      <c r="A76" s="151" t="s">
        <v>5120</v>
      </c>
      <c r="B76" s="146" t="s">
        <v>1311</v>
      </c>
      <c r="C76" s="150" t="s">
        <v>1347</v>
      </c>
      <c r="D76" s="94" t="s">
        <v>1385</v>
      </c>
      <c r="E76" s="94" t="s">
        <v>1420</v>
      </c>
      <c r="F76" s="94" t="s">
        <v>1436</v>
      </c>
      <c r="G76" s="94" t="s">
        <v>616</v>
      </c>
      <c r="H76" s="94" t="s">
        <v>380</v>
      </c>
      <c r="I76" s="94"/>
      <c r="J76" s="94" t="s">
        <v>653</v>
      </c>
      <c r="K76" s="94" t="s">
        <v>4241</v>
      </c>
      <c r="L76" s="22"/>
      <c r="M76" s="22" t="s">
        <v>3891</v>
      </c>
      <c r="N76" s="22">
        <v>2011</v>
      </c>
      <c r="O76" s="22" t="s">
        <v>4233</v>
      </c>
    </row>
    <row r="77" spans="1:15" x14ac:dyDescent="0.45">
      <c r="A77" s="142" t="s">
        <v>1337</v>
      </c>
      <c r="B77" s="146" t="s">
        <v>1318</v>
      </c>
      <c r="C77" s="150" t="s">
        <v>1347</v>
      </c>
      <c r="D77" s="37" t="s">
        <v>1385</v>
      </c>
      <c r="E77" s="37" t="s">
        <v>1420</v>
      </c>
      <c r="F77" s="37" t="s">
        <v>1436</v>
      </c>
      <c r="G77" s="37" t="s">
        <v>587</v>
      </c>
      <c r="H77" s="37" t="s">
        <v>380</v>
      </c>
      <c r="I77" s="37"/>
      <c r="J77" s="37" t="s">
        <v>653</v>
      </c>
      <c r="K77" s="94" t="s">
        <v>4241</v>
      </c>
      <c r="L77" s="22"/>
      <c r="M77" s="17" t="s">
        <v>3892</v>
      </c>
      <c r="N77" s="17">
        <v>2013</v>
      </c>
      <c r="O77" s="17" t="s">
        <v>3934</v>
      </c>
    </row>
    <row r="78" spans="1:15" x14ac:dyDescent="0.45">
      <c r="A78" s="151" t="s">
        <v>1294</v>
      </c>
      <c r="B78" s="146" t="s">
        <v>1294</v>
      </c>
      <c r="C78" s="150" t="s">
        <v>1347</v>
      </c>
      <c r="D78" s="94" t="s">
        <v>1385</v>
      </c>
      <c r="E78" s="94" t="s">
        <v>1420</v>
      </c>
      <c r="F78" s="94" t="s">
        <v>1436</v>
      </c>
      <c r="G78" s="94" t="s">
        <v>587</v>
      </c>
      <c r="H78" s="94" t="s">
        <v>380</v>
      </c>
      <c r="I78" s="94"/>
      <c r="J78" s="94" t="s">
        <v>653</v>
      </c>
      <c r="K78" s="94" t="s">
        <v>4241</v>
      </c>
      <c r="L78" s="22"/>
      <c r="M78" s="17" t="s">
        <v>3899</v>
      </c>
      <c r="N78" s="17">
        <v>2017</v>
      </c>
      <c r="O78" s="17" t="s">
        <v>3931</v>
      </c>
    </row>
    <row r="79" spans="1:15" x14ac:dyDescent="0.45">
      <c r="A79" s="151" t="s">
        <v>5122</v>
      </c>
      <c r="B79" s="146" t="s">
        <v>1312</v>
      </c>
      <c r="C79" s="150" t="s">
        <v>1347</v>
      </c>
      <c r="D79" s="94" t="s">
        <v>1385</v>
      </c>
      <c r="E79" s="94" t="s">
        <v>1420</v>
      </c>
      <c r="F79" s="94" t="s">
        <v>1436</v>
      </c>
      <c r="G79" s="94" t="s">
        <v>587</v>
      </c>
      <c r="H79" s="94" t="s">
        <v>380</v>
      </c>
      <c r="I79" s="94"/>
      <c r="J79" s="94" t="s">
        <v>653</v>
      </c>
      <c r="K79" s="94" t="s">
        <v>4241</v>
      </c>
      <c r="L79" s="22"/>
      <c r="M79" s="17" t="s">
        <v>3899</v>
      </c>
      <c r="N79" s="17">
        <v>2017</v>
      </c>
      <c r="O79" s="17" t="s">
        <v>3931</v>
      </c>
    </row>
    <row r="80" spans="1:15" x14ac:dyDescent="0.45">
      <c r="A80" s="151" t="s">
        <v>1295</v>
      </c>
      <c r="B80" s="146" t="s">
        <v>1295</v>
      </c>
      <c r="C80" s="150" t="s">
        <v>1347</v>
      </c>
      <c r="D80" s="158" t="s">
        <v>1385</v>
      </c>
      <c r="E80" s="158" t="s">
        <v>1391</v>
      </c>
      <c r="F80" s="158" t="s">
        <v>1392</v>
      </c>
      <c r="G80" s="158" t="s">
        <v>587</v>
      </c>
      <c r="H80" s="158" t="s">
        <v>380</v>
      </c>
      <c r="I80" s="158"/>
      <c r="J80" s="158" t="s">
        <v>653</v>
      </c>
      <c r="K80" s="158" t="s">
        <v>4241</v>
      </c>
      <c r="L80" s="22" t="s">
        <v>1400</v>
      </c>
      <c r="M80" s="17" t="s">
        <v>3899</v>
      </c>
      <c r="N80" s="17">
        <v>2017</v>
      </c>
      <c r="O80" s="17" t="s">
        <v>3931</v>
      </c>
    </row>
    <row r="81" spans="1:15" x14ac:dyDescent="0.45">
      <c r="A81" s="151" t="s">
        <v>4513</v>
      </c>
      <c r="B81" s="143" t="s">
        <v>4514</v>
      </c>
      <c r="C81" s="149"/>
      <c r="D81" s="153" t="s">
        <v>1385</v>
      </c>
      <c r="E81" s="153" t="s">
        <v>1391</v>
      </c>
      <c r="F81" s="153" t="s">
        <v>1392</v>
      </c>
      <c r="G81" s="153" t="s">
        <v>605</v>
      </c>
      <c r="H81" s="153" t="s">
        <v>636</v>
      </c>
      <c r="I81" s="153"/>
      <c r="J81" s="153" t="s">
        <v>653</v>
      </c>
      <c r="K81" s="153" t="s">
        <v>4243</v>
      </c>
      <c r="L81" s="17" t="s">
        <v>1548</v>
      </c>
      <c r="M81" s="17" t="s">
        <v>3899</v>
      </c>
      <c r="N81" s="17">
        <v>2017</v>
      </c>
      <c r="O81" s="17" t="s">
        <v>3931</v>
      </c>
    </row>
    <row r="82" spans="1:15" x14ac:dyDescent="0.45">
      <c r="A82" s="142" t="s">
        <v>1237</v>
      </c>
      <c r="B82" s="146" t="s">
        <v>1184</v>
      </c>
      <c r="C82" s="151" t="s">
        <v>1291</v>
      </c>
      <c r="D82" s="94" t="s">
        <v>1367</v>
      </c>
      <c r="E82" s="94" t="s">
        <v>1438</v>
      </c>
      <c r="F82" s="94" t="s">
        <v>1439</v>
      </c>
      <c r="G82" s="94" t="s">
        <v>587</v>
      </c>
      <c r="H82" s="94" t="s">
        <v>380</v>
      </c>
      <c r="I82" s="94"/>
      <c r="J82" s="94" t="s">
        <v>653</v>
      </c>
      <c r="K82" s="94" t="s">
        <v>4241</v>
      </c>
      <c r="L82" s="22"/>
      <c r="M82" s="22" t="s">
        <v>3891</v>
      </c>
      <c r="N82" s="22">
        <v>2011</v>
      </c>
      <c r="O82" s="22" t="s">
        <v>4233</v>
      </c>
    </row>
    <row r="83" spans="1:15" x14ac:dyDescent="0.45">
      <c r="A83" s="142" t="s">
        <v>1238</v>
      </c>
      <c r="B83" s="146" t="s">
        <v>1185</v>
      </c>
      <c r="C83" s="151" t="s">
        <v>1291</v>
      </c>
      <c r="D83" s="94" t="s">
        <v>1370</v>
      </c>
      <c r="E83" s="94" t="s">
        <v>1371</v>
      </c>
      <c r="F83" s="94" t="s">
        <v>1383</v>
      </c>
      <c r="G83" s="94" t="s">
        <v>587</v>
      </c>
      <c r="H83" s="94" t="s">
        <v>380</v>
      </c>
      <c r="I83" s="94"/>
      <c r="J83" s="94" t="s">
        <v>653</v>
      </c>
      <c r="K83" s="94" t="s">
        <v>4241</v>
      </c>
      <c r="L83" s="17"/>
      <c r="M83" s="17" t="s">
        <v>3895</v>
      </c>
      <c r="N83" s="17">
        <v>2017</v>
      </c>
      <c r="O83" s="17" t="s">
        <v>3961</v>
      </c>
    </row>
    <row r="84" spans="1:15" x14ac:dyDescent="0.45">
      <c r="A84" s="53" t="s">
        <v>5015</v>
      </c>
      <c r="B84" s="70" t="s">
        <v>5014</v>
      </c>
      <c r="C84" s="151" t="s">
        <v>1291</v>
      </c>
      <c r="D84" s="251" t="s">
        <v>1373</v>
      </c>
      <c r="E84" s="251" t="s">
        <v>1407</v>
      </c>
      <c r="F84" s="251" t="s">
        <v>1417</v>
      </c>
      <c r="G84" s="251" t="s">
        <v>587</v>
      </c>
      <c r="H84" s="251" t="s">
        <v>380</v>
      </c>
      <c r="I84" s="251"/>
      <c r="J84" s="251" t="s">
        <v>653</v>
      </c>
      <c r="K84" s="94" t="s">
        <v>4241</v>
      </c>
      <c r="L84" s="17"/>
      <c r="M84" s="17" t="s">
        <v>3891</v>
      </c>
      <c r="N84" s="17">
        <v>2010</v>
      </c>
      <c r="O84" s="17" t="s">
        <v>4993</v>
      </c>
    </row>
    <row r="85" spans="1:15" x14ac:dyDescent="0.45">
      <c r="A85" s="142" t="s">
        <v>1240</v>
      </c>
      <c r="B85" s="146" t="s">
        <v>4515</v>
      </c>
      <c r="C85" s="151" t="s">
        <v>1291</v>
      </c>
      <c r="D85" s="94" t="s">
        <v>1367</v>
      </c>
      <c r="E85" s="94" t="s">
        <v>1423</v>
      </c>
      <c r="F85" s="94" t="s">
        <v>1424</v>
      </c>
      <c r="G85" s="94" t="s">
        <v>587</v>
      </c>
      <c r="H85" s="94" t="s">
        <v>380</v>
      </c>
      <c r="I85" s="94"/>
      <c r="J85" s="94" t="s">
        <v>653</v>
      </c>
      <c r="K85" s="94" t="s">
        <v>4241</v>
      </c>
      <c r="L85" s="22"/>
      <c r="M85" s="17" t="s">
        <v>3895</v>
      </c>
      <c r="N85" s="17">
        <v>2017</v>
      </c>
      <c r="O85" s="17" t="s">
        <v>3961</v>
      </c>
    </row>
    <row r="86" spans="1:15" x14ac:dyDescent="0.45">
      <c r="A86" s="142" t="s">
        <v>1241</v>
      </c>
      <c r="B86" s="146" t="s">
        <v>1186</v>
      </c>
      <c r="C86" s="151" t="s">
        <v>1291</v>
      </c>
      <c r="D86" s="94" t="s">
        <v>1440</v>
      </c>
      <c r="E86" s="94" t="s">
        <v>1441</v>
      </c>
      <c r="F86" s="94" t="s">
        <v>1442</v>
      </c>
      <c r="G86" s="94" t="s">
        <v>587</v>
      </c>
      <c r="H86" s="94" t="s">
        <v>380</v>
      </c>
      <c r="I86" s="94"/>
      <c r="J86" s="94" t="s">
        <v>653</v>
      </c>
      <c r="K86" s="94" t="s">
        <v>4241</v>
      </c>
      <c r="L86" s="22"/>
      <c r="M86" s="17" t="s">
        <v>3891</v>
      </c>
      <c r="N86" s="17">
        <v>2011</v>
      </c>
      <c r="O86" s="17" t="s">
        <v>4233</v>
      </c>
    </row>
    <row r="87" spans="1:15" x14ac:dyDescent="0.45">
      <c r="A87" s="142" t="s">
        <v>1243</v>
      </c>
      <c r="B87" s="146" t="s">
        <v>1187</v>
      </c>
      <c r="C87" s="151" t="s">
        <v>1291</v>
      </c>
      <c r="D87" s="94" t="s">
        <v>1440</v>
      </c>
      <c r="E87" s="94" t="s">
        <v>1441</v>
      </c>
      <c r="F87" s="94" t="s">
        <v>1442</v>
      </c>
      <c r="G87" s="94" t="s">
        <v>587</v>
      </c>
      <c r="H87" s="94" t="s">
        <v>380</v>
      </c>
      <c r="I87" s="94"/>
      <c r="J87" s="94" t="s">
        <v>653</v>
      </c>
      <c r="K87" s="94" t="s">
        <v>4241</v>
      </c>
      <c r="L87" s="22"/>
      <c r="M87" s="17" t="s">
        <v>3895</v>
      </c>
      <c r="N87" s="17">
        <v>2017</v>
      </c>
      <c r="O87" s="17" t="s">
        <v>3961</v>
      </c>
    </row>
    <row r="88" spans="1:15" x14ac:dyDescent="0.45">
      <c r="A88" s="149" t="s">
        <v>1244</v>
      </c>
      <c r="B88" s="143" t="s">
        <v>4516</v>
      </c>
      <c r="C88" s="149" t="s">
        <v>1291</v>
      </c>
      <c r="D88" s="94" t="s">
        <v>1440</v>
      </c>
      <c r="E88" s="94" t="s">
        <v>1441</v>
      </c>
      <c r="F88" s="94" t="s">
        <v>1442</v>
      </c>
      <c r="G88" s="94" t="s">
        <v>587</v>
      </c>
      <c r="H88" s="94" t="s">
        <v>380</v>
      </c>
      <c r="I88" s="94"/>
      <c r="J88" s="94" t="s">
        <v>653</v>
      </c>
      <c r="K88" s="94" t="s">
        <v>4241</v>
      </c>
      <c r="L88" s="17"/>
      <c r="M88" s="17"/>
      <c r="N88" s="17"/>
      <c r="O88" s="17"/>
    </row>
    <row r="89" spans="1:15" x14ac:dyDescent="0.45">
      <c r="A89" s="142" t="s">
        <v>1242</v>
      </c>
      <c r="B89" s="146" t="s">
        <v>4517</v>
      </c>
      <c r="C89" s="151" t="s">
        <v>1291</v>
      </c>
      <c r="D89" s="94" t="s">
        <v>1440</v>
      </c>
      <c r="E89" s="94" t="s">
        <v>1441</v>
      </c>
      <c r="F89" s="94" t="s">
        <v>1442</v>
      </c>
      <c r="G89" s="94" t="s">
        <v>587</v>
      </c>
      <c r="H89" s="94" t="s">
        <v>380</v>
      </c>
      <c r="I89" s="94"/>
      <c r="J89" s="94" t="s">
        <v>653</v>
      </c>
      <c r="K89" s="94" t="s">
        <v>4241</v>
      </c>
      <c r="L89" s="22"/>
      <c r="M89" s="17" t="s">
        <v>3892</v>
      </c>
      <c r="N89" s="17">
        <v>2013</v>
      </c>
      <c r="O89" s="17" t="s">
        <v>3934</v>
      </c>
    </row>
    <row r="90" spans="1:15" x14ac:dyDescent="0.45">
      <c r="A90" s="149" t="s">
        <v>1245</v>
      </c>
      <c r="B90" s="143" t="s">
        <v>4518</v>
      </c>
      <c r="C90" s="149" t="s">
        <v>1291</v>
      </c>
      <c r="D90" s="94" t="s">
        <v>1440</v>
      </c>
      <c r="E90" s="94" t="s">
        <v>1441</v>
      </c>
      <c r="F90" s="94" t="s">
        <v>1442</v>
      </c>
      <c r="G90" s="94" t="s">
        <v>585</v>
      </c>
      <c r="H90" s="94" t="s">
        <v>380</v>
      </c>
      <c r="I90" s="94"/>
      <c r="J90" s="94" t="s">
        <v>653</v>
      </c>
      <c r="K90" s="94" t="s">
        <v>4241</v>
      </c>
      <c r="L90" s="17"/>
      <c r="M90" s="17"/>
      <c r="N90" s="17"/>
      <c r="O90" s="17"/>
    </row>
    <row r="91" spans="1:15" x14ac:dyDescent="0.45">
      <c r="A91" s="142" t="s">
        <v>1265</v>
      </c>
      <c r="B91" s="143" t="s">
        <v>1443</v>
      </c>
      <c r="C91" s="151" t="s">
        <v>1291</v>
      </c>
      <c r="D91" s="94" t="s">
        <v>1367</v>
      </c>
      <c r="E91" s="94" t="s">
        <v>1444</v>
      </c>
      <c r="F91" s="94" t="s">
        <v>1445</v>
      </c>
      <c r="G91" s="21" t="s">
        <v>587</v>
      </c>
      <c r="H91" s="21" t="s">
        <v>380</v>
      </c>
      <c r="I91" s="21"/>
      <c r="J91" s="21" t="s">
        <v>653</v>
      </c>
      <c r="K91" s="94" t="s">
        <v>4241</v>
      </c>
      <c r="L91" s="22"/>
      <c r="M91" s="17" t="s">
        <v>3891</v>
      </c>
      <c r="N91" s="17">
        <v>2011</v>
      </c>
      <c r="O91" s="17" t="s">
        <v>4233</v>
      </c>
    </row>
    <row r="92" spans="1:15" x14ac:dyDescent="0.45">
      <c r="A92" s="142" t="s">
        <v>1539</v>
      </c>
      <c r="B92" s="146" t="s">
        <v>1538</v>
      </c>
      <c r="C92" s="151" t="s">
        <v>1291</v>
      </c>
      <c r="D92" s="37" t="s">
        <v>1367</v>
      </c>
      <c r="E92" s="37" t="s">
        <v>1469</v>
      </c>
      <c r="F92" s="37" t="s">
        <v>1540</v>
      </c>
      <c r="G92" s="21" t="s">
        <v>587</v>
      </c>
      <c r="H92" s="21" t="s">
        <v>380</v>
      </c>
      <c r="I92" s="21"/>
      <c r="J92" s="21"/>
      <c r="K92" s="94" t="s">
        <v>4241</v>
      </c>
      <c r="L92" s="22"/>
      <c r="M92" s="22"/>
      <c r="N92" s="22"/>
      <c r="O92" s="22"/>
    </row>
    <row r="93" spans="1:15" x14ac:dyDescent="0.45">
      <c r="A93" s="53" t="s">
        <v>4008</v>
      </c>
      <c r="B93" s="52" t="s">
        <v>4005</v>
      </c>
      <c r="C93" s="151" t="s">
        <v>1347</v>
      </c>
      <c r="D93" s="94" t="s">
        <v>1385</v>
      </c>
      <c r="E93" s="94" t="s">
        <v>4006</v>
      </c>
      <c r="F93" s="94" t="s">
        <v>4007</v>
      </c>
      <c r="G93" s="94" t="s">
        <v>616</v>
      </c>
      <c r="H93" s="94" t="s">
        <v>380</v>
      </c>
      <c r="I93" s="94"/>
      <c r="J93" s="94" t="s">
        <v>653</v>
      </c>
      <c r="K93" s="94" t="s">
        <v>4241</v>
      </c>
      <c r="L93" s="22"/>
      <c r="M93" s="22" t="s">
        <v>3899</v>
      </c>
      <c r="N93" s="22">
        <v>2017</v>
      </c>
      <c r="O93" s="22" t="s">
        <v>3931</v>
      </c>
    </row>
    <row r="94" spans="1:15" x14ac:dyDescent="0.45">
      <c r="A94" s="53" t="s">
        <v>4009</v>
      </c>
      <c r="B94" s="52" t="s">
        <v>4010</v>
      </c>
      <c r="C94" s="151" t="s">
        <v>1347</v>
      </c>
      <c r="D94" s="94" t="s">
        <v>1385</v>
      </c>
      <c r="E94" s="94" t="s">
        <v>4006</v>
      </c>
      <c r="F94" s="94" t="s">
        <v>4007</v>
      </c>
      <c r="G94" s="94" t="s">
        <v>616</v>
      </c>
      <c r="H94" s="94" t="s">
        <v>380</v>
      </c>
      <c r="I94" s="94"/>
      <c r="J94" s="94" t="s">
        <v>653</v>
      </c>
      <c r="K94" s="94" t="s">
        <v>4241</v>
      </c>
      <c r="L94" s="22"/>
      <c r="M94" s="22" t="s">
        <v>3899</v>
      </c>
      <c r="N94" s="22">
        <v>2017</v>
      </c>
      <c r="O94" s="22" t="s">
        <v>3931</v>
      </c>
    </row>
    <row r="95" spans="1:15" x14ac:dyDescent="0.45">
      <c r="A95" s="53" t="s">
        <v>4013</v>
      </c>
      <c r="B95" s="70" t="s">
        <v>4011</v>
      </c>
      <c r="C95" s="151" t="s">
        <v>1347</v>
      </c>
      <c r="D95" s="94" t="s">
        <v>1385</v>
      </c>
      <c r="E95" s="94" t="s">
        <v>1428</v>
      </c>
      <c r="F95" s="94" t="s">
        <v>4012</v>
      </c>
      <c r="G95" s="94" t="s">
        <v>616</v>
      </c>
      <c r="H95" s="94" t="s">
        <v>380</v>
      </c>
      <c r="I95" s="94"/>
      <c r="J95" s="94" t="s">
        <v>653</v>
      </c>
      <c r="K95" s="94" t="s">
        <v>4241</v>
      </c>
      <c r="L95" s="22"/>
      <c r="M95" s="22" t="s">
        <v>3973</v>
      </c>
      <c r="N95" s="22"/>
      <c r="O95" s="22" t="s">
        <v>5001</v>
      </c>
    </row>
    <row r="96" spans="1:15" x14ac:dyDescent="0.45">
      <c r="A96" s="53" t="s">
        <v>4015</v>
      </c>
      <c r="B96" s="70" t="s">
        <v>4014</v>
      </c>
      <c r="C96" s="151" t="s">
        <v>1362</v>
      </c>
      <c r="D96" s="94" t="s">
        <v>1393</v>
      </c>
      <c r="E96" s="94" t="s">
        <v>1394</v>
      </c>
      <c r="F96" s="94" t="s">
        <v>4016</v>
      </c>
      <c r="G96" s="94" t="s">
        <v>621</v>
      </c>
      <c r="H96" s="94" t="s">
        <v>636</v>
      </c>
      <c r="I96" s="94"/>
      <c r="J96" s="94" t="s">
        <v>653</v>
      </c>
      <c r="K96" s="94" t="s">
        <v>4241</v>
      </c>
      <c r="L96" s="22"/>
      <c r="M96" s="22" t="s">
        <v>3973</v>
      </c>
      <c r="N96" s="22"/>
      <c r="O96" s="22" t="s">
        <v>5001</v>
      </c>
    </row>
    <row r="97" spans="1:15" x14ac:dyDescent="0.45">
      <c r="A97" s="142" t="s">
        <v>1246</v>
      </c>
      <c r="B97" s="146" t="s">
        <v>1188</v>
      </c>
      <c r="C97" s="151" t="s">
        <v>1291</v>
      </c>
      <c r="D97" s="94" t="s">
        <v>1367</v>
      </c>
      <c r="E97" s="94" t="s">
        <v>1446</v>
      </c>
      <c r="F97" s="94" t="s">
        <v>1447</v>
      </c>
      <c r="G97" s="94" t="s">
        <v>587</v>
      </c>
      <c r="H97" s="94" t="s">
        <v>380</v>
      </c>
      <c r="I97" s="94"/>
      <c r="J97" s="94" t="s">
        <v>653</v>
      </c>
      <c r="K97" s="94" t="s">
        <v>4241</v>
      </c>
      <c r="L97" s="22"/>
      <c r="M97" s="17" t="s">
        <v>3895</v>
      </c>
      <c r="N97" s="17">
        <v>2017</v>
      </c>
      <c r="O97" s="17" t="s">
        <v>3961</v>
      </c>
    </row>
    <row r="98" spans="1:15" x14ac:dyDescent="0.45">
      <c r="A98" s="142" t="s">
        <v>1247</v>
      </c>
      <c r="B98" s="146" t="s">
        <v>1189</v>
      </c>
      <c r="C98" s="151" t="s">
        <v>1291</v>
      </c>
      <c r="D98" s="94" t="s">
        <v>1367</v>
      </c>
      <c r="E98" s="94" t="s">
        <v>1446</v>
      </c>
      <c r="F98" s="94" t="s">
        <v>1447</v>
      </c>
      <c r="G98" s="94" t="s">
        <v>587</v>
      </c>
      <c r="H98" s="94" t="s">
        <v>380</v>
      </c>
      <c r="I98" s="94"/>
      <c r="J98" s="94" t="s">
        <v>653</v>
      </c>
      <c r="K98" s="94" t="s">
        <v>4241</v>
      </c>
      <c r="L98" s="22"/>
      <c r="M98" s="17" t="s">
        <v>3891</v>
      </c>
      <c r="N98" s="17">
        <v>2011</v>
      </c>
      <c r="O98" s="17" t="s">
        <v>4233</v>
      </c>
    </row>
    <row r="99" spans="1:15" x14ac:dyDescent="0.45">
      <c r="A99" s="149" t="s">
        <v>1138</v>
      </c>
      <c r="B99" s="145" t="s">
        <v>1114</v>
      </c>
      <c r="C99" s="150" t="s">
        <v>4249</v>
      </c>
      <c r="D99" s="152" t="s">
        <v>1367</v>
      </c>
      <c r="E99" s="152" t="s">
        <v>1111</v>
      </c>
      <c r="F99" s="152" t="s">
        <v>1112</v>
      </c>
      <c r="G99" s="152" t="s">
        <v>587</v>
      </c>
      <c r="H99" s="152" t="s">
        <v>380</v>
      </c>
      <c r="I99" s="152"/>
      <c r="J99" s="152" t="s">
        <v>653</v>
      </c>
      <c r="K99" s="94" t="s">
        <v>4241</v>
      </c>
      <c r="L99" s="22"/>
      <c r="M99" s="17" t="s">
        <v>3939</v>
      </c>
      <c r="N99" s="17">
        <v>2017</v>
      </c>
      <c r="O99" s="17" t="s">
        <v>3961</v>
      </c>
    </row>
    <row r="100" spans="1:15" x14ac:dyDescent="0.45">
      <c r="A100" s="139" t="s">
        <v>4017</v>
      </c>
      <c r="B100" s="81" t="s">
        <v>4017</v>
      </c>
      <c r="C100" s="150" t="s">
        <v>1362</v>
      </c>
      <c r="D100" s="94" t="s">
        <v>1393</v>
      </c>
      <c r="E100" s="94" t="s">
        <v>1394</v>
      </c>
      <c r="F100" s="94" t="s">
        <v>4018</v>
      </c>
      <c r="G100" s="94" t="s">
        <v>1061</v>
      </c>
      <c r="H100" s="94" t="s">
        <v>639</v>
      </c>
      <c r="I100" s="94"/>
      <c r="J100" s="94" t="s">
        <v>653</v>
      </c>
      <c r="K100" s="94" t="s">
        <v>4241</v>
      </c>
      <c r="L100" s="22"/>
      <c r="M100" s="17" t="s">
        <v>3899</v>
      </c>
      <c r="N100" s="17">
        <v>2017</v>
      </c>
      <c r="O100" s="17" t="s">
        <v>3931</v>
      </c>
    </row>
    <row r="101" spans="1:15" x14ac:dyDescent="0.45">
      <c r="A101" s="142" t="s">
        <v>1248</v>
      </c>
      <c r="B101" s="146" t="s">
        <v>4519</v>
      </c>
      <c r="C101" s="151" t="s">
        <v>1291</v>
      </c>
      <c r="D101" s="21" t="s">
        <v>1367</v>
      </c>
      <c r="E101" s="21" t="s">
        <v>1376</v>
      </c>
      <c r="F101" s="21" t="s">
        <v>1377</v>
      </c>
      <c r="G101" s="21" t="s">
        <v>587</v>
      </c>
      <c r="H101" s="21" t="s">
        <v>380</v>
      </c>
      <c r="I101" s="21"/>
      <c r="J101" s="21" t="s">
        <v>653</v>
      </c>
      <c r="K101" s="94" t="s">
        <v>4241</v>
      </c>
      <c r="L101" s="22"/>
      <c r="M101" s="17" t="s">
        <v>3939</v>
      </c>
      <c r="N101" s="17">
        <v>2017</v>
      </c>
      <c r="O101" s="17" t="s">
        <v>3961</v>
      </c>
    </row>
    <row r="102" spans="1:15" x14ac:dyDescent="0.45">
      <c r="A102" s="142" t="s">
        <v>1249</v>
      </c>
      <c r="B102" s="146" t="s">
        <v>1190</v>
      </c>
      <c r="C102" s="151" t="s">
        <v>1291</v>
      </c>
      <c r="D102" s="94" t="s">
        <v>1373</v>
      </c>
      <c r="E102" s="94" t="s">
        <v>1407</v>
      </c>
      <c r="F102" s="94" t="s">
        <v>1375</v>
      </c>
      <c r="G102" s="94" t="s">
        <v>587</v>
      </c>
      <c r="H102" s="94" t="s">
        <v>380</v>
      </c>
      <c r="I102" s="94"/>
      <c r="J102" s="94" t="s">
        <v>653</v>
      </c>
      <c r="K102" s="94" t="s">
        <v>4241</v>
      </c>
      <c r="L102" s="22"/>
      <c r="M102" s="17" t="s">
        <v>3892</v>
      </c>
      <c r="N102" s="17">
        <v>2013</v>
      </c>
      <c r="O102" s="17" t="s">
        <v>3934</v>
      </c>
    </row>
    <row r="103" spans="1:15" x14ac:dyDescent="0.45">
      <c r="A103" s="53" t="s">
        <v>4020</v>
      </c>
      <c r="B103" s="70" t="s">
        <v>4019</v>
      </c>
      <c r="C103" s="151" t="s">
        <v>1347</v>
      </c>
      <c r="D103" s="94" t="s">
        <v>1385</v>
      </c>
      <c r="E103" s="94" t="s">
        <v>1391</v>
      </c>
      <c r="F103" s="94" t="s">
        <v>1392</v>
      </c>
      <c r="G103" s="94" t="s">
        <v>616</v>
      </c>
      <c r="H103" s="94" t="s">
        <v>380</v>
      </c>
      <c r="I103" s="94"/>
      <c r="J103" s="94" t="s">
        <v>653</v>
      </c>
      <c r="K103" s="94" t="s">
        <v>4241</v>
      </c>
      <c r="L103" s="22"/>
      <c r="M103" s="17" t="s">
        <v>3899</v>
      </c>
      <c r="N103" s="17">
        <v>2017</v>
      </c>
      <c r="O103" s="17" t="s">
        <v>3931</v>
      </c>
    </row>
    <row r="104" spans="1:15" ht="28.5" x14ac:dyDescent="0.45">
      <c r="A104" s="142" t="s">
        <v>1338</v>
      </c>
      <c r="B104" s="146" t="s">
        <v>1448</v>
      </c>
      <c r="C104" s="150" t="s">
        <v>1347</v>
      </c>
      <c r="D104" s="94" t="s">
        <v>1385</v>
      </c>
      <c r="E104" s="94" t="s">
        <v>1409</v>
      </c>
      <c r="F104" s="94" t="s">
        <v>1449</v>
      </c>
      <c r="G104" s="94" t="s">
        <v>616</v>
      </c>
      <c r="H104" s="94" t="s">
        <v>380</v>
      </c>
      <c r="I104" s="94"/>
      <c r="J104" s="94" t="s">
        <v>653</v>
      </c>
      <c r="K104" s="94" t="s">
        <v>4241</v>
      </c>
      <c r="L104" s="22"/>
      <c r="M104" s="22" t="s">
        <v>3899</v>
      </c>
      <c r="N104" s="22">
        <v>2017</v>
      </c>
      <c r="O104" s="22" t="s">
        <v>3931</v>
      </c>
    </row>
    <row r="105" spans="1:15" x14ac:dyDescent="0.45">
      <c r="A105" s="149" t="s">
        <v>1250</v>
      </c>
      <c r="B105" s="143" t="s">
        <v>4520</v>
      </c>
      <c r="C105" s="149" t="s">
        <v>1291</v>
      </c>
      <c r="D105" s="94" t="s">
        <v>1367</v>
      </c>
      <c r="E105" s="94" t="s">
        <v>1376</v>
      </c>
      <c r="F105" s="94" t="s">
        <v>1404</v>
      </c>
      <c r="G105" s="94" t="s">
        <v>585</v>
      </c>
      <c r="H105" s="94" t="s">
        <v>380</v>
      </c>
      <c r="I105" s="94"/>
      <c r="J105" s="94" t="s">
        <v>653</v>
      </c>
      <c r="K105" s="94" t="s">
        <v>4241</v>
      </c>
      <c r="L105" s="17"/>
      <c r="M105" s="17" t="s">
        <v>3891</v>
      </c>
      <c r="N105" s="17">
        <v>2011</v>
      </c>
      <c r="O105" s="17" t="s">
        <v>4233</v>
      </c>
    </row>
    <row r="106" spans="1:15" x14ac:dyDescent="0.45">
      <c r="A106" s="149" t="s">
        <v>1139</v>
      </c>
      <c r="B106" s="143" t="s">
        <v>4521</v>
      </c>
      <c r="C106" s="149" t="s">
        <v>1164</v>
      </c>
      <c r="D106" s="94" t="s">
        <v>1367</v>
      </c>
      <c r="E106" s="94" t="s">
        <v>1376</v>
      </c>
      <c r="F106" s="94" t="s">
        <v>1377</v>
      </c>
      <c r="G106" s="94" t="s">
        <v>587</v>
      </c>
      <c r="H106" s="94" t="s">
        <v>380</v>
      </c>
      <c r="I106" s="94"/>
      <c r="J106" s="94" t="s">
        <v>653</v>
      </c>
      <c r="K106" s="94" t="s">
        <v>4241</v>
      </c>
      <c r="L106" s="17"/>
      <c r="M106" s="17" t="s">
        <v>3939</v>
      </c>
      <c r="N106" s="17">
        <v>2017</v>
      </c>
      <c r="O106" s="17" t="s">
        <v>3961</v>
      </c>
    </row>
    <row r="107" spans="1:15" x14ac:dyDescent="0.45">
      <c r="A107" s="142" t="s">
        <v>1339</v>
      </c>
      <c r="B107" s="146" t="s">
        <v>1319</v>
      </c>
      <c r="C107" s="150" t="s">
        <v>1347</v>
      </c>
      <c r="D107" s="94" t="s">
        <v>1385</v>
      </c>
      <c r="E107" s="94" t="s">
        <v>1409</v>
      </c>
      <c r="F107" s="94" t="s">
        <v>1450</v>
      </c>
      <c r="G107" s="94" t="s">
        <v>616</v>
      </c>
      <c r="H107" s="94" t="s">
        <v>380</v>
      </c>
      <c r="I107" s="94"/>
      <c r="J107" s="94" t="s">
        <v>653</v>
      </c>
      <c r="K107" s="94" t="s">
        <v>4241</v>
      </c>
      <c r="L107" s="22"/>
      <c r="M107" s="17" t="s">
        <v>3899</v>
      </c>
      <c r="N107" s="17">
        <v>2017</v>
      </c>
      <c r="O107" s="17" t="s">
        <v>3931</v>
      </c>
    </row>
    <row r="108" spans="1:15" x14ac:dyDescent="0.45">
      <c r="A108" s="160" t="s">
        <v>1296</v>
      </c>
      <c r="B108" s="146" t="s">
        <v>1296</v>
      </c>
      <c r="C108" s="150" t="s">
        <v>1347</v>
      </c>
      <c r="D108" s="94" t="s">
        <v>1385</v>
      </c>
      <c r="E108" s="94" t="s">
        <v>1409</v>
      </c>
      <c r="F108" s="94" t="s">
        <v>1450</v>
      </c>
      <c r="G108" s="94" t="s">
        <v>616</v>
      </c>
      <c r="H108" s="94" t="s">
        <v>380</v>
      </c>
      <c r="I108" s="94"/>
      <c r="J108" s="94" t="s">
        <v>653</v>
      </c>
      <c r="K108" s="94" t="s">
        <v>4241</v>
      </c>
      <c r="L108" s="22"/>
      <c r="M108" s="22" t="s">
        <v>3891</v>
      </c>
      <c r="N108" s="22">
        <v>2011</v>
      </c>
      <c r="O108" s="22" t="s">
        <v>4233</v>
      </c>
    </row>
    <row r="109" spans="1:15" x14ac:dyDescent="0.45">
      <c r="A109" s="50" t="s">
        <v>4022</v>
      </c>
      <c r="B109" s="70" t="s">
        <v>4021</v>
      </c>
      <c r="C109" s="150" t="s">
        <v>1347</v>
      </c>
      <c r="D109" s="94" t="s">
        <v>1385</v>
      </c>
      <c r="E109" s="94" t="s">
        <v>4023</v>
      </c>
      <c r="F109" s="94" t="s">
        <v>4024</v>
      </c>
      <c r="G109" s="94" t="s">
        <v>677</v>
      </c>
      <c r="H109" s="94" t="s">
        <v>380</v>
      </c>
      <c r="I109" s="94"/>
      <c r="J109" s="94" t="s">
        <v>653</v>
      </c>
      <c r="K109" s="94" t="s">
        <v>4241</v>
      </c>
      <c r="L109" s="22"/>
      <c r="M109" s="22" t="s">
        <v>3973</v>
      </c>
      <c r="N109" s="22"/>
      <c r="O109" s="22" t="s">
        <v>5001</v>
      </c>
    </row>
    <row r="110" spans="1:15" x14ac:dyDescent="0.45">
      <c r="A110" s="151" t="s">
        <v>5124</v>
      </c>
      <c r="B110" s="146" t="s">
        <v>1320</v>
      </c>
      <c r="C110" s="150" t="s">
        <v>1347</v>
      </c>
      <c r="D110" s="37" t="s">
        <v>1385</v>
      </c>
      <c r="E110" s="37" t="s">
        <v>1409</v>
      </c>
      <c r="F110" s="37" t="s">
        <v>1451</v>
      </c>
      <c r="G110" s="37" t="s">
        <v>587</v>
      </c>
      <c r="H110" s="37" t="s">
        <v>380</v>
      </c>
      <c r="I110" s="37"/>
      <c r="J110" s="37" t="s">
        <v>653</v>
      </c>
      <c r="K110" s="94" t="s">
        <v>4241</v>
      </c>
      <c r="L110" s="22"/>
      <c r="M110" s="22" t="s">
        <v>3899</v>
      </c>
      <c r="N110" s="22">
        <v>2017</v>
      </c>
      <c r="O110" s="22" t="s">
        <v>3931</v>
      </c>
    </row>
    <row r="111" spans="1:15" x14ac:dyDescent="0.45">
      <c r="A111" s="160" t="s">
        <v>1297</v>
      </c>
      <c r="B111" s="146" t="s">
        <v>1297</v>
      </c>
      <c r="C111" s="150" t="s">
        <v>1347</v>
      </c>
      <c r="D111" s="94" t="s">
        <v>1385</v>
      </c>
      <c r="E111" s="94" t="s">
        <v>1409</v>
      </c>
      <c r="F111" s="94" t="s">
        <v>1410</v>
      </c>
      <c r="G111" s="94" t="s">
        <v>587</v>
      </c>
      <c r="H111" s="94" t="s">
        <v>380</v>
      </c>
      <c r="I111" s="94"/>
      <c r="J111" s="94" t="s">
        <v>653</v>
      </c>
      <c r="K111" s="94" t="s">
        <v>4241</v>
      </c>
      <c r="L111" s="22"/>
      <c r="M111" s="17" t="s">
        <v>3892</v>
      </c>
      <c r="N111" s="17">
        <v>2013</v>
      </c>
      <c r="O111" s="17" t="s">
        <v>5002</v>
      </c>
    </row>
    <row r="112" spans="1:15" x14ac:dyDescent="0.45">
      <c r="A112" s="50" t="s">
        <v>4025</v>
      </c>
      <c r="B112" s="70" t="s">
        <v>4522</v>
      </c>
      <c r="C112" s="150" t="s">
        <v>1347</v>
      </c>
      <c r="D112" s="94" t="s">
        <v>1385</v>
      </c>
      <c r="E112" s="94" t="s">
        <v>1409</v>
      </c>
      <c r="F112" s="94" t="s">
        <v>1410</v>
      </c>
      <c r="G112" s="94" t="s">
        <v>616</v>
      </c>
      <c r="H112" s="94" t="s">
        <v>380</v>
      </c>
      <c r="I112" s="94"/>
      <c r="J112" s="94" t="s">
        <v>653</v>
      </c>
      <c r="K112" s="94" t="s">
        <v>4241</v>
      </c>
      <c r="L112" s="22"/>
      <c r="M112" s="17" t="s">
        <v>3899</v>
      </c>
      <c r="N112" s="17">
        <v>2017</v>
      </c>
      <c r="O112" s="17" t="s">
        <v>3931</v>
      </c>
    </row>
    <row r="113" spans="1:15" x14ac:dyDescent="0.45">
      <c r="A113" s="50" t="s">
        <v>3948</v>
      </c>
      <c r="B113" s="70" t="s">
        <v>3947</v>
      </c>
      <c r="C113" s="63" t="s">
        <v>1291</v>
      </c>
      <c r="D113" s="94" t="s">
        <v>1367</v>
      </c>
      <c r="E113" s="94" t="s">
        <v>2590</v>
      </c>
      <c r="F113" s="94" t="s">
        <v>2618</v>
      </c>
      <c r="G113" s="94" t="s">
        <v>585</v>
      </c>
      <c r="H113" s="94" t="s">
        <v>380</v>
      </c>
      <c r="I113" s="94"/>
      <c r="J113" s="94" t="s">
        <v>653</v>
      </c>
      <c r="K113" s="94" t="s">
        <v>4241</v>
      </c>
      <c r="L113" s="22"/>
      <c r="M113" s="17" t="s">
        <v>3895</v>
      </c>
      <c r="N113" s="17">
        <v>2017</v>
      </c>
      <c r="O113" s="17" t="s">
        <v>3961</v>
      </c>
    </row>
    <row r="114" spans="1:15" x14ac:dyDescent="0.45">
      <c r="A114" s="160" t="s">
        <v>1537</v>
      </c>
      <c r="B114" s="146" t="s">
        <v>1537</v>
      </c>
      <c r="C114" s="150" t="s">
        <v>1347</v>
      </c>
      <c r="D114" s="21" t="s">
        <v>1385</v>
      </c>
      <c r="E114" s="21" t="s">
        <v>1409</v>
      </c>
      <c r="F114" s="21" t="s">
        <v>1450</v>
      </c>
      <c r="G114" s="21" t="s">
        <v>616</v>
      </c>
      <c r="H114" s="21" t="s">
        <v>380</v>
      </c>
      <c r="I114" s="21"/>
      <c r="J114" s="21"/>
      <c r="K114" s="94" t="s">
        <v>4241</v>
      </c>
      <c r="L114" s="22" t="s">
        <v>5125</v>
      </c>
      <c r="M114" s="17" t="s">
        <v>3899</v>
      </c>
      <c r="N114" s="17">
        <v>2017</v>
      </c>
      <c r="O114" s="17" t="s">
        <v>3931</v>
      </c>
    </row>
    <row r="115" spans="1:15" x14ac:dyDescent="0.45">
      <c r="A115" s="149" t="s">
        <v>1251</v>
      </c>
      <c r="B115" s="143" t="s">
        <v>4491</v>
      </c>
      <c r="C115" s="149" t="s">
        <v>1291</v>
      </c>
      <c r="D115" s="94" t="s">
        <v>1373</v>
      </c>
      <c r="E115" s="94" t="s">
        <v>1452</v>
      </c>
      <c r="F115" s="94" t="s">
        <v>1453</v>
      </c>
      <c r="G115" s="94" t="s">
        <v>587</v>
      </c>
      <c r="H115" s="94" t="s">
        <v>380</v>
      </c>
      <c r="I115" s="94"/>
      <c r="J115" s="94" t="s">
        <v>653</v>
      </c>
      <c r="K115" s="94" t="s">
        <v>4241</v>
      </c>
      <c r="L115" s="17"/>
      <c r="M115" s="17" t="s">
        <v>3891</v>
      </c>
      <c r="N115" s="17">
        <v>2011</v>
      </c>
      <c r="O115" s="17" t="s">
        <v>4233</v>
      </c>
    </row>
    <row r="116" spans="1:15" x14ac:dyDescent="0.45">
      <c r="A116" s="149" t="s">
        <v>1252</v>
      </c>
      <c r="B116" s="143" t="s">
        <v>4492</v>
      </c>
      <c r="C116" s="149" t="s">
        <v>1291</v>
      </c>
      <c r="D116" s="94" t="s">
        <v>1373</v>
      </c>
      <c r="E116" s="94" t="s">
        <v>1452</v>
      </c>
      <c r="F116" s="94" t="s">
        <v>1453</v>
      </c>
      <c r="G116" s="94" t="s">
        <v>587</v>
      </c>
      <c r="H116" s="94" t="s">
        <v>380</v>
      </c>
      <c r="I116" s="94"/>
      <c r="J116" s="94" t="s">
        <v>653</v>
      </c>
      <c r="K116" s="94" t="s">
        <v>4241</v>
      </c>
      <c r="L116" s="17"/>
      <c r="M116" s="17" t="s">
        <v>3892</v>
      </c>
      <c r="N116" s="17">
        <v>2013</v>
      </c>
      <c r="O116" s="17" t="s">
        <v>3934</v>
      </c>
    </row>
    <row r="117" spans="1:15" x14ac:dyDescent="0.45">
      <c r="A117" s="142" t="s">
        <v>1549</v>
      </c>
      <c r="B117" s="146" t="s">
        <v>1191</v>
      </c>
      <c r="C117" s="151" t="s">
        <v>1291</v>
      </c>
      <c r="D117" s="94" t="s">
        <v>1373</v>
      </c>
      <c r="E117" s="94" t="s">
        <v>1452</v>
      </c>
      <c r="F117" s="94" t="s">
        <v>1453</v>
      </c>
      <c r="G117" s="94" t="s">
        <v>587</v>
      </c>
      <c r="H117" s="94" t="s">
        <v>380</v>
      </c>
      <c r="I117" s="94"/>
      <c r="J117" s="94" t="s">
        <v>653</v>
      </c>
      <c r="K117" s="94" t="s">
        <v>4241</v>
      </c>
      <c r="L117" s="22"/>
      <c r="M117" s="22"/>
      <c r="N117" s="22"/>
      <c r="O117" s="22"/>
    </row>
    <row r="118" spans="1:15" x14ac:dyDescent="0.45">
      <c r="A118" s="142" t="s">
        <v>1253</v>
      </c>
      <c r="B118" s="146" t="s">
        <v>4523</v>
      </c>
      <c r="C118" s="151" t="s">
        <v>1291</v>
      </c>
      <c r="D118" s="94" t="s">
        <v>1373</v>
      </c>
      <c r="E118" s="94" t="s">
        <v>1452</v>
      </c>
      <c r="F118" s="94" t="s">
        <v>1453</v>
      </c>
      <c r="G118" s="21" t="s">
        <v>585</v>
      </c>
      <c r="H118" s="21" t="s">
        <v>380</v>
      </c>
      <c r="I118" s="21"/>
      <c r="J118" s="21" t="s">
        <v>653</v>
      </c>
      <c r="K118" s="94" t="s">
        <v>4241</v>
      </c>
      <c r="L118" s="22"/>
      <c r="M118" s="17" t="s">
        <v>3895</v>
      </c>
      <c r="N118" s="17">
        <v>2017</v>
      </c>
      <c r="O118" s="17" t="s">
        <v>3931</v>
      </c>
    </row>
    <row r="119" spans="1:15" x14ac:dyDescent="0.45">
      <c r="A119" s="142" t="s">
        <v>1254</v>
      </c>
      <c r="B119" s="146" t="s">
        <v>1192</v>
      </c>
      <c r="C119" s="151" t="s">
        <v>1291</v>
      </c>
      <c r="D119" s="94" t="s">
        <v>1373</v>
      </c>
      <c r="E119" s="94" t="s">
        <v>1452</v>
      </c>
      <c r="F119" s="94" t="s">
        <v>1453</v>
      </c>
      <c r="G119" s="94" t="s">
        <v>587</v>
      </c>
      <c r="H119" s="94" t="s">
        <v>380</v>
      </c>
      <c r="I119" s="94"/>
      <c r="J119" s="94" t="s">
        <v>653</v>
      </c>
      <c r="K119" s="94" t="s">
        <v>4241</v>
      </c>
      <c r="L119" s="22"/>
      <c r="M119" s="17" t="s">
        <v>3892</v>
      </c>
      <c r="N119" s="17">
        <v>2013</v>
      </c>
      <c r="O119" s="17" t="s">
        <v>3934</v>
      </c>
    </row>
    <row r="120" spans="1:15" x14ac:dyDescent="0.45">
      <c r="A120" s="149" t="s">
        <v>1550</v>
      </c>
      <c r="B120" s="145" t="s">
        <v>1115</v>
      </c>
      <c r="C120" s="150" t="s">
        <v>1164</v>
      </c>
      <c r="D120" s="62"/>
      <c r="E120" s="62"/>
      <c r="F120" s="62"/>
      <c r="G120" s="62"/>
      <c r="H120" s="62"/>
      <c r="I120" s="62"/>
      <c r="J120" s="62"/>
      <c r="K120" s="62" t="s">
        <v>4241</v>
      </c>
      <c r="L120" s="22" t="s">
        <v>1400</v>
      </c>
      <c r="M120" s="22"/>
      <c r="N120" s="22"/>
      <c r="O120" s="22"/>
    </row>
    <row r="121" spans="1:15" x14ac:dyDescent="0.45">
      <c r="A121" s="149" t="s">
        <v>4527</v>
      </c>
      <c r="B121" s="143" t="s">
        <v>4524</v>
      </c>
      <c r="C121" s="149"/>
      <c r="D121" s="153" t="s">
        <v>1367</v>
      </c>
      <c r="E121" s="153" t="s">
        <v>1111</v>
      </c>
      <c r="F121" s="153" t="s">
        <v>1112</v>
      </c>
      <c r="G121" s="153" t="s">
        <v>585</v>
      </c>
      <c r="H121" s="153" t="s">
        <v>380</v>
      </c>
      <c r="I121" s="153"/>
      <c r="J121" s="153" t="s">
        <v>653</v>
      </c>
      <c r="K121" s="153" t="s">
        <v>4243</v>
      </c>
      <c r="L121" s="17"/>
      <c r="M121" s="17"/>
      <c r="N121" s="17"/>
      <c r="O121" s="17"/>
    </row>
    <row r="122" spans="1:15" x14ac:dyDescent="0.45">
      <c r="A122" s="149" t="s">
        <v>4526</v>
      </c>
      <c r="B122" s="143" t="s">
        <v>4525</v>
      </c>
      <c r="C122" s="149"/>
      <c r="D122" s="153" t="s">
        <v>1367</v>
      </c>
      <c r="E122" s="153" t="s">
        <v>1111</v>
      </c>
      <c r="F122" s="153" t="s">
        <v>1112</v>
      </c>
      <c r="G122" s="153" t="s">
        <v>585</v>
      </c>
      <c r="H122" s="153" t="s">
        <v>380</v>
      </c>
      <c r="I122" s="153"/>
      <c r="J122" s="153" t="s">
        <v>653</v>
      </c>
      <c r="K122" s="153" t="s">
        <v>4243</v>
      </c>
      <c r="L122" s="17"/>
      <c r="M122" s="17"/>
      <c r="N122" s="17"/>
      <c r="O122" s="17"/>
    </row>
    <row r="123" spans="1:15" x14ac:dyDescent="0.45">
      <c r="A123" s="151" t="s">
        <v>5119</v>
      </c>
      <c r="B123" s="146" t="s">
        <v>1298</v>
      </c>
      <c r="C123" s="150" t="s">
        <v>1347</v>
      </c>
      <c r="D123" s="21" t="s">
        <v>1385</v>
      </c>
      <c r="E123" s="21" t="s">
        <v>1409</v>
      </c>
      <c r="F123" s="21" t="s">
        <v>1450</v>
      </c>
      <c r="G123" s="21" t="s">
        <v>587</v>
      </c>
      <c r="H123" s="21" t="s">
        <v>380</v>
      </c>
      <c r="I123" s="21"/>
      <c r="J123" s="21" t="s">
        <v>653</v>
      </c>
      <c r="K123" s="21" t="s">
        <v>4241</v>
      </c>
      <c r="L123" s="22"/>
      <c r="M123" s="17" t="s">
        <v>3895</v>
      </c>
      <c r="N123" s="17">
        <v>2017</v>
      </c>
      <c r="O123" s="17" t="s">
        <v>4026</v>
      </c>
    </row>
    <row r="124" spans="1:15" x14ac:dyDescent="0.45">
      <c r="A124" s="151" t="s">
        <v>5123</v>
      </c>
      <c r="B124" s="146" t="s">
        <v>1321</v>
      </c>
      <c r="C124" s="150" t="s">
        <v>1347</v>
      </c>
      <c r="D124" s="21" t="s">
        <v>1385</v>
      </c>
      <c r="E124" s="21" t="s">
        <v>1409</v>
      </c>
      <c r="F124" s="21" t="s">
        <v>1450</v>
      </c>
      <c r="G124" s="21" t="s">
        <v>587</v>
      </c>
      <c r="H124" s="21" t="s">
        <v>380</v>
      </c>
      <c r="I124" s="21"/>
      <c r="J124" s="21" t="s">
        <v>653</v>
      </c>
      <c r="K124" s="21" t="s">
        <v>4241</v>
      </c>
      <c r="L124" s="22"/>
      <c r="M124" s="17" t="s">
        <v>3899</v>
      </c>
      <c r="N124" s="17">
        <v>2017</v>
      </c>
      <c r="O124" s="17" t="s">
        <v>3931</v>
      </c>
    </row>
    <row r="125" spans="1:15" x14ac:dyDescent="0.45">
      <c r="A125" s="156" t="s">
        <v>2344</v>
      </c>
      <c r="B125" s="159" t="s">
        <v>2345</v>
      </c>
      <c r="C125" s="157" t="s">
        <v>4247</v>
      </c>
      <c r="D125" s="152" t="s">
        <v>1104</v>
      </c>
      <c r="E125" s="152" t="s">
        <v>1105</v>
      </c>
      <c r="F125" s="152" t="s">
        <v>1106</v>
      </c>
      <c r="G125" s="152" t="s">
        <v>677</v>
      </c>
      <c r="H125" s="152" t="s">
        <v>380</v>
      </c>
      <c r="I125" s="152"/>
      <c r="J125" s="152" t="s">
        <v>653</v>
      </c>
      <c r="K125" s="21" t="s">
        <v>4241</v>
      </c>
      <c r="L125" s="17"/>
      <c r="M125" s="17"/>
      <c r="N125" s="17"/>
      <c r="O125" s="17"/>
    </row>
    <row r="126" spans="1:15" x14ac:dyDescent="0.45">
      <c r="A126" s="149" t="s">
        <v>1255</v>
      </c>
      <c r="B126" s="143" t="s">
        <v>4528</v>
      </c>
      <c r="C126" s="149" t="s">
        <v>1291</v>
      </c>
      <c r="D126" s="94" t="s">
        <v>1367</v>
      </c>
      <c r="E126" s="94" t="s">
        <v>1454</v>
      </c>
      <c r="F126" s="94" t="s">
        <v>1455</v>
      </c>
      <c r="G126" s="94" t="s">
        <v>585</v>
      </c>
      <c r="H126" s="94" t="s">
        <v>380</v>
      </c>
      <c r="I126" s="94"/>
      <c r="J126" s="94" t="s">
        <v>653</v>
      </c>
      <c r="K126" s="21" t="s">
        <v>4241</v>
      </c>
      <c r="L126" s="17"/>
      <c r="M126" s="17" t="s">
        <v>3891</v>
      </c>
      <c r="N126" s="17">
        <v>2011</v>
      </c>
      <c r="O126" s="17" t="s">
        <v>4233</v>
      </c>
    </row>
    <row r="127" spans="1:15" x14ac:dyDescent="0.45">
      <c r="A127" s="142" t="s">
        <v>1256</v>
      </c>
      <c r="B127" s="146" t="s">
        <v>1193</v>
      </c>
      <c r="C127" s="151" t="s">
        <v>1291</v>
      </c>
      <c r="D127" s="94" t="s">
        <v>1373</v>
      </c>
      <c r="E127" s="94" t="s">
        <v>1456</v>
      </c>
      <c r="F127" s="94" t="s">
        <v>1457</v>
      </c>
      <c r="G127" s="94" t="s">
        <v>587</v>
      </c>
      <c r="H127" s="94" t="s">
        <v>380</v>
      </c>
      <c r="I127" s="94"/>
      <c r="J127" s="94" t="s">
        <v>653</v>
      </c>
      <c r="K127" s="21" t="s">
        <v>4241</v>
      </c>
      <c r="L127" s="22"/>
      <c r="M127" s="17" t="s">
        <v>3892</v>
      </c>
      <c r="N127" s="17">
        <v>2013</v>
      </c>
      <c r="O127" s="17" t="s">
        <v>3934</v>
      </c>
    </row>
    <row r="128" spans="1:15" x14ac:dyDescent="0.45">
      <c r="A128" s="142" t="s">
        <v>5126</v>
      </c>
      <c r="B128" s="146" t="s">
        <v>1352</v>
      </c>
      <c r="C128" s="150" t="s">
        <v>1362</v>
      </c>
      <c r="D128" s="94" t="s">
        <v>1393</v>
      </c>
      <c r="E128" s="94" t="s">
        <v>1394</v>
      </c>
      <c r="F128" s="94" t="s">
        <v>1395</v>
      </c>
      <c r="G128" s="94" t="s">
        <v>1061</v>
      </c>
      <c r="H128" s="94" t="s">
        <v>639</v>
      </c>
      <c r="I128" s="94"/>
      <c r="J128" s="94" t="s">
        <v>653</v>
      </c>
      <c r="K128" s="21" t="s">
        <v>4241</v>
      </c>
      <c r="L128" s="22"/>
      <c r="M128" s="17" t="s">
        <v>3899</v>
      </c>
      <c r="N128" s="17">
        <v>2017</v>
      </c>
      <c r="O128" s="17" t="s">
        <v>3931</v>
      </c>
    </row>
    <row r="129" spans="1:15" x14ac:dyDescent="0.45">
      <c r="A129" s="151" t="s">
        <v>5127</v>
      </c>
      <c r="B129" s="146" t="s">
        <v>1299</v>
      </c>
      <c r="C129" s="150" t="s">
        <v>1347</v>
      </c>
      <c r="D129" s="94" t="s">
        <v>1385</v>
      </c>
      <c r="E129" s="94" t="s">
        <v>1458</v>
      </c>
      <c r="F129" s="94" t="s">
        <v>1459</v>
      </c>
      <c r="G129" s="94" t="s">
        <v>677</v>
      </c>
      <c r="H129" s="94" t="s">
        <v>380</v>
      </c>
      <c r="I129" s="94"/>
      <c r="J129" s="94" t="s">
        <v>653</v>
      </c>
      <c r="K129" s="21" t="s">
        <v>4241</v>
      </c>
      <c r="L129" s="22"/>
      <c r="M129" s="22" t="s">
        <v>3899</v>
      </c>
      <c r="N129" s="22">
        <v>2017</v>
      </c>
      <c r="O129" s="22" t="s">
        <v>3931</v>
      </c>
    </row>
    <row r="130" spans="1:15" x14ac:dyDescent="0.45">
      <c r="A130" s="142" t="s">
        <v>1460</v>
      </c>
      <c r="B130" s="146" t="s">
        <v>4529</v>
      </c>
      <c r="C130" s="151" t="s">
        <v>1291</v>
      </c>
      <c r="D130" s="21" t="s">
        <v>1373</v>
      </c>
      <c r="E130" s="21" t="s">
        <v>1407</v>
      </c>
      <c r="F130" s="21" t="s">
        <v>1375</v>
      </c>
      <c r="G130" s="21" t="s">
        <v>616</v>
      </c>
      <c r="H130" s="21" t="s">
        <v>380</v>
      </c>
      <c r="I130" s="21"/>
      <c r="J130" s="21" t="s">
        <v>653</v>
      </c>
      <c r="K130" s="21" t="s">
        <v>4241</v>
      </c>
      <c r="L130" s="22"/>
      <c r="M130" s="17" t="s">
        <v>3891</v>
      </c>
      <c r="N130" s="17">
        <v>2011</v>
      </c>
      <c r="O130" s="17" t="s">
        <v>4233</v>
      </c>
    </row>
    <row r="131" spans="1:15" x14ac:dyDescent="0.45">
      <c r="A131" s="149" t="s">
        <v>1257</v>
      </c>
      <c r="B131" s="143" t="s">
        <v>4530</v>
      </c>
      <c r="C131" s="149" t="s">
        <v>1291</v>
      </c>
      <c r="D131" s="94" t="s">
        <v>1367</v>
      </c>
      <c r="E131" s="94" t="s">
        <v>1461</v>
      </c>
      <c r="F131" s="94" t="s">
        <v>1462</v>
      </c>
      <c r="G131" s="94" t="s">
        <v>587</v>
      </c>
      <c r="H131" s="94" t="s">
        <v>380</v>
      </c>
      <c r="I131" s="94"/>
      <c r="J131" s="94" t="s">
        <v>653</v>
      </c>
      <c r="K131" s="21" t="s">
        <v>4241</v>
      </c>
      <c r="L131" s="17"/>
      <c r="M131" s="17"/>
      <c r="N131" s="17"/>
      <c r="O131" s="17"/>
    </row>
    <row r="132" spans="1:15" x14ac:dyDescent="0.45">
      <c r="A132" s="149" t="s">
        <v>1140</v>
      </c>
      <c r="B132" s="145" t="s">
        <v>1116</v>
      </c>
      <c r="C132" s="150" t="s">
        <v>1164</v>
      </c>
      <c r="D132" s="94" t="s">
        <v>1367</v>
      </c>
      <c r="E132" s="94" t="s">
        <v>1461</v>
      </c>
      <c r="F132" s="94" t="s">
        <v>1462</v>
      </c>
      <c r="G132" s="94" t="s">
        <v>587</v>
      </c>
      <c r="H132" s="94" t="s">
        <v>380</v>
      </c>
      <c r="I132" s="94"/>
      <c r="J132" s="94" t="s">
        <v>653</v>
      </c>
      <c r="K132" s="21" t="s">
        <v>4241</v>
      </c>
      <c r="L132" s="22"/>
      <c r="M132" s="22" t="s">
        <v>3891</v>
      </c>
      <c r="N132" s="22">
        <v>2011</v>
      </c>
      <c r="O132" s="22" t="s">
        <v>4233</v>
      </c>
    </row>
    <row r="133" spans="1:15" x14ac:dyDescent="0.45">
      <c r="A133" s="149" t="s">
        <v>1141</v>
      </c>
      <c r="B133" s="145" t="s">
        <v>1117</v>
      </c>
      <c r="C133" s="150" t="s">
        <v>1164</v>
      </c>
      <c r="D133" s="94" t="s">
        <v>1367</v>
      </c>
      <c r="E133" s="94" t="s">
        <v>1461</v>
      </c>
      <c r="F133" s="94" t="s">
        <v>1462</v>
      </c>
      <c r="G133" s="94" t="s">
        <v>587</v>
      </c>
      <c r="H133" s="94" t="s">
        <v>380</v>
      </c>
      <c r="I133" s="94"/>
      <c r="J133" s="94" t="s">
        <v>653</v>
      </c>
      <c r="K133" s="21" t="s">
        <v>4241</v>
      </c>
      <c r="L133" s="22"/>
      <c r="M133" s="17" t="s">
        <v>3939</v>
      </c>
      <c r="N133" s="17">
        <v>2017</v>
      </c>
      <c r="O133" s="17" t="s">
        <v>3961</v>
      </c>
    </row>
    <row r="134" spans="1:15" x14ac:dyDescent="0.45">
      <c r="A134" s="151" t="s">
        <v>1353</v>
      </c>
      <c r="B134" s="146" t="s">
        <v>1463</v>
      </c>
      <c r="C134" s="150" t="s">
        <v>1362</v>
      </c>
      <c r="D134" s="94" t="s">
        <v>1393</v>
      </c>
      <c r="E134" s="94" t="s">
        <v>1394</v>
      </c>
      <c r="F134" s="94" t="s">
        <v>1464</v>
      </c>
      <c r="G134" s="94" t="s">
        <v>1061</v>
      </c>
      <c r="H134" s="94" t="s">
        <v>639</v>
      </c>
      <c r="I134" s="94"/>
      <c r="J134" s="94" t="s">
        <v>653</v>
      </c>
      <c r="K134" s="21" t="s">
        <v>4241</v>
      </c>
      <c r="L134" s="22"/>
      <c r="M134" s="17" t="s">
        <v>3899</v>
      </c>
      <c r="N134" s="17">
        <v>2017</v>
      </c>
      <c r="O134" s="17" t="s">
        <v>3931</v>
      </c>
    </row>
    <row r="135" spans="1:15" x14ac:dyDescent="0.45">
      <c r="A135" s="151" t="s">
        <v>1354</v>
      </c>
      <c r="B135" s="160" t="s">
        <v>1354</v>
      </c>
      <c r="C135" s="150" t="s">
        <v>1362</v>
      </c>
      <c r="D135" s="94" t="s">
        <v>1393</v>
      </c>
      <c r="E135" s="94" t="s">
        <v>1394</v>
      </c>
      <c r="F135" s="94" t="s">
        <v>1464</v>
      </c>
      <c r="G135" s="94" t="s">
        <v>1061</v>
      </c>
      <c r="H135" s="94" t="s">
        <v>639</v>
      </c>
      <c r="I135" s="94"/>
      <c r="J135" s="94" t="s">
        <v>653</v>
      </c>
      <c r="K135" s="21" t="s">
        <v>4241</v>
      </c>
      <c r="L135" s="22"/>
      <c r="M135" s="17" t="s">
        <v>3892</v>
      </c>
      <c r="N135" s="17">
        <v>2013</v>
      </c>
      <c r="O135" s="17" t="s">
        <v>5002</v>
      </c>
    </row>
    <row r="136" spans="1:15" x14ac:dyDescent="0.45">
      <c r="A136" s="50" t="s">
        <v>3951</v>
      </c>
      <c r="B136" s="51" t="s">
        <v>4531</v>
      </c>
      <c r="C136" s="63" t="s">
        <v>1291</v>
      </c>
      <c r="D136" s="94" t="s">
        <v>1367</v>
      </c>
      <c r="E136" s="94" t="s">
        <v>1454</v>
      </c>
      <c r="F136" s="94" t="s">
        <v>1455</v>
      </c>
      <c r="G136" s="94" t="s">
        <v>585</v>
      </c>
      <c r="H136" s="94" t="s">
        <v>380</v>
      </c>
      <c r="I136" s="94"/>
      <c r="J136" s="94" t="s">
        <v>653</v>
      </c>
      <c r="K136" s="21" t="s">
        <v>4241</v>
      </c>
      <c r="L136" s="22" t="s">
        <v>3952</v>
      </c>
      <c r="M136" s="17" t="s">
        <v>3895</v>
      </c>
      <c r="N136" s="17">
        <v>2017</v>
      </c>
      <c r="O136" s="17" t="s">
        <v>3961</v>
      </c>
    </row>
    <row r="137" spans="1:15" x14ac:dyDescent="0.45">
      <c r="A137" s="142" t="s">
        <v>1258</v>
      </c>
      <c r="B137" s="146" t="s">
        <v>1194</v>
      </c>
      <c r="C137" s="151" t="s">
        <v>1291</v>
      </c>
      <c r="D137" s="94" t="s">
        <v>1373</v>
      </c>
      <c r="E137" s="94" t="s">
        <v>1452</v>
      </c>
      <c r="F137" s="94" t="s">
        <v>1453</v>
      </c>
      <c r="G137" s="94" t="s">
        <v>587</v>
      </c>
      <c r="H137" s="94" t="s">
        <v>380</v>
      </c>
      <c r="I137" s="94"/>
      <c r="J137" s="94" t="s">
        <v>653</v>
      </c>
      <c r="K137" s="21" t="s">
        <v>4241</v>
      </c>
      <c r="L137" s="22"/>
      <c r="M137" s="17" t="s">
        <v>3891</v>
      </c>
      <c r="N137" s="17">
        <v>2011</v>
      </c>
      <c r="O137" s="17" t="s">
        <v>4233</v>
      </c>
    </row>
    <row r="138" spans="1:15" x14ac:dyDescent="0.45">
      <c r="A138" s="149" t="s">
        <v>1259</v>
      </c>
      <c r="B138" s="143" t="s">
        <v>4532</v>
      </c>
      <c r="C138" s="149" t="s">
        <v>1291</v>
      </c>
      <c r="D138" s="94" t="s">
        <v>1373</v>
      </c>
      <c r="E138" s="94" t="s">
        <v>1452</v>
      </c>
      <c r="F138" s="94" t="s">
        <v>1453</v>
      </c>
      <c r="G138" s="94" t="s">
        <v>587</v>
      </c>
      <c r="H138" s="94" t="s">
        <v>380</v>
      </c>
      <c r="I138" s="94"/>
      <c r="J138" s="94" t="s">
        <v>653</v>
      </c>
      <c r="K138" s="21" t="s">
        <v>4241</v>
      </c>
      <c r="L138" s="17"/>
      <c r="M138" s="17" t="s">
        <v>3892</v>
      </c>
      <c r="N138" s="17">
        <v>2013</v>
      </c>
      <c r="O138" s="17" t="s">
        <v>3934</v>
      </c>
    </row>
    <row r="139" spans="1:15" x14ac:dyDescent="0.45">
      <c r="A139" s="149" t="s">
        <v>1260</v>
      </c>
      <c r="B139" s="143" t="s">
        <v>1465</v>
      </c>
      <c r="C139" s="149" t="s">
        <v>1291</v>
      </c>
      <c r="D139" s="94" t="s">
        <v>1466</v>
      </c>
      <c r="E139" s="94" t="s">
        <v>1467</v>
      </c>
      <c r="F139" s="94" t="s">
        <v>1468</v>
      </c>
      <c r="G139" s="94" t="s">
        <v>585</v>
      </c>
      <c r="H139" s="94" t="s">
        <v>380</v>
      </c>
      <c r="I139" s="94"/>
      <c r="J139" s="94" t="s">
        <v>653</v>
      </c>
      <c r="K139" s="21" t="s">
        <v>4241</v>
      </c>
      <c r="L139" s="17"/>
      <c r="M139" s="17"/>
      <c r="N139" s="17"/>
      <c r="O139" s="17"/>
    </row>
    <row r="140" spans="1:15" x14ac:dyDescent="0.45">
      <c r="A140" s="142" t="s">
        <v>1261</v>
      </c>
      <c r="B140" s="146" t="s">
        <v>1195</v>
      </c>
      <c r="C140" s="151" t="s">
        <v>1291</v>
      </c>
      <c r="D140" s="94" t="s">
        <v>1367</v>
      </c>
      <c r="E140" s="94" t="s">
        <v>1469</v>
      </c>
      <c r="F140" s="94" t="s">
        <v>1470</v>
      </c>
      <c r="G140" s="94" t="s">
        <v>587</v>
      </c>
      <c r="H140" s="94" t="s">
        <v>380</v>
      </c>
      <c r="I140" s="94"/>
      <c r="J140" s="94" t="s">
        <v>653</v>
      </c>
      <c r="K140" s="21" t="s">
        <v>4241</v>
      </c>
      <c r="L140" s="22"/>
      <c r="M140" s="22" t="s">
        <v>3891</v>
      </c>
      <c r="N140" s="22">
        <v>2010</v>
      </c>
      <c r="O140" s="22" t="s">
        <v>4993</v>
      </c>
    </row>
    <row r="141" spans="1:15" x14ac:dyDescent="0.45">
      <c r="A141" s="142" t="s">
        <v>1262</v>
      </c>
      <c r="B141" s="146" t="s">
        <v>1471</v>
      </c>
      <c r="C141" s="151" t="s">
        <v>1291</v>
      </c>
      <c r="D141" s="94" t="s">
        <v>1373</v>
      </c>
      <c r="E141" s="94" t="s">
        <v>1456</v>
      </c>
      <c r="F141" s="94" t="s">
        <v>1472</v>
      </c>
      <c r="G141" s="94" t="s">
        <v>587</v>
      </c>
      <c r="H141" s="94" t="s">
        <v>380</v>
      </c>
      <c r="I141" s="94"/>
      <c r="J141" s="94" t="s">
        <v>653</v>
      </c>
      <c r="K141" s="21" t="s">
        <v>4241</v>
      </c>
      <c r="L141" s="22"/>
      <c r="M141" s="17" t="s">
        <v>3892</v>
      </c>
      <c r="N141" s="17">
        <v>2013</v>
      </c>
      <c r="O141" s="17" t="s">
        <v>3934</v>
      </c>
    </row>
    <row r="142" spans="1:15" x14ac:dyDescent="0.45">
      <c r="A142" s="142" t="s">
        <v>1263</v>
      </c>
      <c r="B142" s="146" t="s">
        <v>1196</v>
      </c>
      <c r="C142" s="151" t="s">
        <v>1291</v>
      </c>
      <c r="D142" s="94" t="s">
        <v>1373</v>
      </c>
      <c r="E142" s="94" t="s">
        <v>1473</v>
      </c>
      <c r="F142" s="94" t="s">
        <v>1474</v>
      </c>
      <c r="G142" s="94" t="s">
        <v>587</v>
      </c>
      <c r="H142" s="94" t="s">
        <v>380</v>
      </c>
      <c r="I142" s="94"/>
      <c r="J142" s="94" t="s">
        <v>653</v>
      </c>
      <c r="K142" s="21" t="s">
        <v>4241</v>
      </c>
      <c r="L142" s="22"/>
      <c r="M142" s="17" t="s">
        <v>3892</v>
      </c>
      <c r="N142" s="17">
        <v>2013</v>
      </c>
      <c r="O142" s="17" t="s">
        <v>3934</v>
      </c>
    </row>
    <row r="143" spans="1:15" x14ac:dyDescent="0.45">
      <c r="A143" s="149" t="s">
        <v>1079</v>
      </c>
      <c r="B143" s="145" t="s">
        <v>1096</v>
      </c>
      <c r="C143" s="150" t="s">
        <v>1165</v>
      </c>
      <c r="D143" s="94" t="s">
        <v>1367</v>
      </c>
      <c r="E143" s="94" t="s">
        <v>1376</v>
      </c>
      <c r="F143" s="94" t="s">
        <v>1377</v>
      </c>
      <c r="G143" s="94" t="s">
        <v>587</v>
      </c>
      <c r="H143" s="94" t="s">
        <v>380</v>
      </c>
      <c r="I143" s="94"/>
      <c r="J143" s="94" t="s">
        <v>653</v>
      </c>
      <c r="K143" s="21" t="s">
        <v>4241</v>
      </c>
      <c r="L143" s="22"/>
      <c r="M143" s="17" t="s">
        <v>3892</v>
      </c>
      <c r="N143" s="17">
        <v>2013</v>
      </c>
      <c r="O143" s="17" t="s">
        <v>3934</v>
      </c>
    </row>
    <row r="144" spans="1:15" x14ac:dyDescent="0.45">
      <c r="A144" s="142" t="s">
        <v>1264</v>
      </c>
      <c r="B144" s="146" t="s">
        <v>1197</v>
      </c>
      <c r="C144" s="151" t="s">
        <v>1291</v>
      </c>
      <c r="D144" s="94" t="s">
        <v>1367</v>
      </c>
      <c r="E144" s="94" t="s">
        <v>1475</v>
      </c>
      <c r="F144" s="94" t="s">
        <v>1476</v>
      </c>
      <c r="G144" s="94" t="s">
        <v>587</v>
      </c>
      <c r="H144" s="94" t="s">
        <v>380</v>
      </c>
      <c r="I144" s="94"/>
      <c r="J144" s="94" t="s">
        <v>653</v>
      </c>
      <c r="K144" s="21" t="s">
        <v>4241</v>
      </c>
      <c r="L144" s="22"/>
      <c r="M144" s="17" t="s">
        <v>3892</v>
      </c>
      <c r="N144" s="17">
        <v>2013</v>
      </c>
      <c r="O144" s="17" t="s">
        <v>3934</v>
      </c>
    </row>
    <row r="145" spans="1:15" x14ac:dyDescent="0.45">
      <c r="A145" s="149" t="s">
        <v>4882</v>
      </c>
      <c r="B145" s="145" t="s">
        <v>1118</v>
      </c>
      <c r="C145" s="150" t="s">
        <v>1164</v>
      </c>
      <c r="D145" s="94" t="s">
        <v>1367</v>
      </c>
      <c r="E145" s="94" t="s">
        <v>1111</v>
      </c>
      <c r="F145" s="94" t="s">
        <v>1112</v>
      </c>
      <c r="G145" s="94" t="s">
        <v>587</v>
      </c>
      <c r="H145" s="94" t="s">
        <v>380</v>
      </c>
      <c r="I145" s="94"/>
      <c r="J145" s="94" t="s">
        <v>653</v>
      </c>
      <c r="K145" s="21" t="s">
        <v>4241</v>
      </c>
      <c r="L145" s="22"/>
      <c r="M145" s="17" t="s">
        <v>3894</v>
      </c>
      <c r="N145" s="17">
        <v>2017</v>
      </c>
      <c r="O145" s="17" t="s">
        <v>4881</v>
      </c>
    </row>
    <row r="146" spans="1:15" x14ac:dyDescent="0.45">
      <c r="A146" s="142" t="s">
        <v>5128</v>
      </c>
      <c r="B146" s="146" t="s">
        <v>1300</v>
      </c>
      <c r="C146" s="150" t="s">
        <v>1347</v>
      </c>
      <c r="D146" s="94" t="s">
        <v>1385</v>
      </c>
      <c r="E146" s="94" t="s">
        <v>1428</v>
      </c>
      <c r="F146" s="94" t="s">
        <v>1477</v>
      </c>
      <c r="G146" s="21" t="s">
        <v>616</v>
      </c>
      <c r="H146" s="21" t="s">
        <v>380</v>
      </c>
      <c r="I146" s="21"/>
      <c r="J146" s="21" t="s">
        <v>653</v>
      </c>
      <c r="K146" s="21" t="s">
        <v>4241</v>
      </c>
      <c r="L146" s="22"/>
      <c r="M146" s="22" t="s">
        <v>3973</v>
      </c>
      <c r="N146" s="22"/>
      <c r="O146" s="22" t="s">
        <v>5129</v>
      </c>
    </row>
    <row r="147" spans="1:15" x14ac:dyDescent="0.45">
      <c r="A147" s="151" t="s">
        <v>1355</v>
      </c>
      <c r="B147" s="160" t="s">
        <v>1355</v>
      </c>
      <c r="C147" s="150" t="s">
        <v>1362</v>
      </c>
      <c r="D147" s="94" t="s">
        <v>1393</v>
      </c>
      <c r="E147" s="94" t="s">
        <v>1478</v>
      </c>
      <c r="F147" s="94" t="s">
        <v>1479</v>
      </c>
      <c r="G147" s="21" t="s">
        <v>585</v>
      </c>
      <c r="H147" s="21" t="s">
        <v>380</v>
      </c>
      <c r="I147" s="21"/>
      <c r="J147" s="21" t="s">
        <v>653</v>
      </c>
      <c r="K147" s="21" t="s">
        <v>4241</v>
      </c>
      <c r="L147" s="22"/>
      <c r="M147" s="22" t="s">
        <v>3891</v>
      </c>
      <c r="N147" s="22">
        <v>2011</v>
      </c>
      <c r="O147" s="22" t="s">
        <v>4233</v>
      </c>
    </row>
    <row r="148" spans="1:15" x14ac:dyDescent="0.45">
      <c r="A148" s="50" t="s">
        <v>4028</v>
      </c>
      <c r="B148" s="51" t="s">
        <v>4028</v>
      </c>
      <c r="C148" s="150" t="s">
        <v>1362</v>
      </c>
      <c r="D148" s="94" t="s">
        <v>1393</v>
      </c>
      <c r="E148" s="94" t="s">
        <v>1478</v>
      </c>
      <c r="F148" s="94" t="s">
        <v>1479</v>
      </c>
      <c r="G148" s="94" t="s">
        <v>621</v>
      </c>
      <c r="H148" s="94" t="s">
        <v>636</v>
      </c>
      <c r="I148" s="94"/>
      <c r="J148" s="94" t="s">
        <v>653</v>
      </c>
      <c r="K148" s="21" t="s">
        <v>4241</v>
      </c>
      <c r="L148" s="22"/>
      <c r="M148" s="22" t="s">
        <v>3899</v>
      </c>
      <c r="N148" s="22">
        <v>2017</v>
      </c>
      <c r="O148" s="22" t="s">
        <v>3931</v>
      </c>
    </row>
    <row r="149" spans="1:15" x14ac:dyDescent="0.45">
      <c r="A149" s="149" t="s">
        <v>1266</v>
      </c>
      <c r="B149" s="143" t="s">
        <v>4493</v>
      </c>
      <c r="C149" s="149" t="s">
        <v>1291</v>
      </c>
      <c r="D149" s="94" t="s">
        <v>1367</v>
      </c>
      <c r="E149" s="94" t="s">
        <v>1388</v>
      </c>
      <c r="F149" s="94" t="s">
        <v>1426</v>
      </c>
      <c r="G149" s="94" t="s">
        <v>585</v>
      </c>
      <c r="H149" s="94" t="s">
        <v>380</v>
      </c>
      <c r="I149" s="94"/>
      <c r="J149" s="94" t="s">
        <v>653</v>
      </c>
      <c r="K149" s="21" t="s">
        <v>4241</v>
      </c>
      <c r="L149" s="17"/>
      <c r="M149" s="17" t="s">
        <v>3895</v>
      </c>
      <c r="N149" s="17">
        <v>2017</v>
      </c>
      <c r="O149" s="17" t="s">
        <v>3961</v>
      </c>
    </row>
    <row r="150" spans="1:15" x14ac:dyDescent="0.45">
      <c r="A150" s="142" t="s">
        <v>5011</v>
      </c>
      <c r="B150" s="146" t="s">
        <v>5010</v>
      </c>
      <c r="C150" s="151" t="s">
        <v>1291</v>
      </c>
      <c r="D150" s="251" t="s">
        <v>1367</v>
      </c>
      <c r="E150" s="251" t="s">
        <v>1469</v>
      </c>
      <c r="F150" s="251" t="s">
        <v>1480</v>
      </c>
      <c r="G150" s="251" t="s">
        <v>587</v>
      </c>
      <c r="H150" s="251" t="s">
        <v>380</v>
      </c>
      <c r="I150" s="251"/>
      <c r="J150" s="251" t="s">
        <v>653</v>
      </c>
      <c r="K150" s="21" t="s">
        <v>4241</v>
      </c>
      <c r="L150" s="22"/>
      <c r="M150" s="22" t="s">
        <v>3891</v>
      </c>
      <c r="N150" s="22">
        <v>2010</v>
      </c>
      <c r="O150" s="22" t="s">
        <v>4993</v>
      </c>
    </row>
    <row r="151" spans="1:15" x14ac:dyDescent="0.45">
      <c r="A151" s="142" t="s">
        <v>1268</v>
      </c>
      <c r="B151" s="146" t="s">
        <v>1553</v>
      </c>
      <c r="C151" s="151" t="s">
        <v>1291</v>
      </c>
      <c r="D151" s="94" t="s">
        <v>1367</v>
      </c>
      <c r="E151" s="94" t="s">
        <v>1481</v>
      </c>
      <c r="F151" s="94" t="s">
        <v>1482</v>
      </c>
      <c r="G151" s="21" t="s">
        <v>597</v>
      </c>
      <c r="H151" s="21" t="s">
        <v>638</v>
      </c>
      <c r="I151" s="21"/>
      <c r="J151" s="21" t="s">
        <v>638</v>
      </c>
      <c r="K151" s="21" t="s">
        <v>4241</v>
      </c>
      <c r="L151" s="22"/>
      <c r="M151" s="17" t="s">
        <v>3892</v>
      </c>
      <c r="N151" s="17">
        <v>2013</v>
      </c>
      <c r="O151" s="17" t="s">
        <v>3934</v>
      </c>
    </row>
    <row r="152" spans="1:15" x14ac:dyDescent="0.45">
      <c r="A152" s="142" t="s">
        <v>1542</v>
      </c>
      <c r="B152" s="146" t="s">
        <v>1541</v>
      </c>
      <c r="C152" s="151" t="s">
        <v>1291</v>
      </c>
      <c r="D152" s="21" t="s">
        <v>1367</v>
      </c>
      <c r="E152" s="21" t="s">
        <v>1405</v>
      </c>
      <c r="F152" s="21" t="s">
        <v>1543</v>
      </c>
      <c r="G152" s="21" t="s">
        <v>587</v>
      </c>
      <c r="H152" s="21" t="s">
        <v>380</v>
      </c>
      <c r="I152" s="21"/>
      <c r="J152" s="21"/>
      <c r="K152" s="21" t="s">
        <v>4241</v>
      </c>
      <c r="L152" s="22"/>
      <c r="M152" s="17" t="s">
        <v>3892</v>
      </c>
      <c r="N152" s="17">
        <v>2013</v>
      </c>
      <c r="O152" s="17" t="s">
        <v>3934</v>
      </c>
    </row>
    <row r="153" spans="1:15" x14ac:dyDescent="0.45">
      <c r="A153" s="149" t="s">
        <v>1144</v>
      </c>
      <c r="B153" s="145" t="s">
        <v>1119</v>
      </c>
      <c r="C153" s="150" t="s">
        <v>1164</v>
      </c>
      <c r="D153" s="37" t="s">
        <v>1367</v>
      </c>
      <c r="E153" s="37" t="s">
        <v>1376</v>
      </c>
      <c r="F153" s="37" t="s">
        <v>1377</v>
      </c>
      <c r="G153" s="37" t="s">
        <v>587</v>
      </c>
      <c r="H153" s="37" t="s">
        <v>380</v>
      </c>
      <c r="I153" s="37"/>
      <c r="J153" s="37" t="s">
        <v>653</v>
      </c>
      <c r="K153" s="21" t="s">
        <v>4241</v>
      </c>
      <c r="L153" s="22"/>
      <c r="M153" s="17" t="s">
        <v>3939</v>
      </c>
      <c r="N153" s="17">
        <v>2017</v>
      </c>
      <c r="O153" s="17" t="s">
        <v>3961</v>
      </c>
    </row>
    <row r="154" spans="1:15" x14ac:dyDescent="0.45">
      <c r="A154" s="142" t="s">
        <v>1267</v>
      </c>
      <c r="B154" s="146" t="s">
        <v>1198</v>
      </c>
      <c r="C154" s="151" t="s">
        <v>1291</v>
      </c>
      <c r="D154" s="94" t="s">
        <v>1367</v>
      </c>
      <c r="E154" s="94" t="s">
        <v>1481</v>
      </c>
      <c r="F154" s="94" t="s">
        <v>1482</v>
      </c>
      <c r="G154" s="94" t="s">
        <v>587</v>
      </c>
      <c r="H154" s="94" t="s">
        <v>380</v>
      </c>
      <c r="I154" s="94"/>
      <c r="J154" s="94" t="s">
        <v>653</v>
      </c>
      <c r="K154" s="21" t="s">
        <v>4241</v>
      </c>
      <c r="L154" s="22"/>
      <c r="M154" s="17" t="s">
        <v>3892</v>
      </c>
      <c r="N154" s="17">
        <v>2013</v>
      </c>
      <c r="O154" s="17" t="s">
        <v>3934</v>
      </c>
    </row>
    <row r="155" spans="1:15" x14ac:dyDescent="0.45">
      <c r="A155" s="149" t="s">
        <v>1145</v>
      </c>
      <c r="B155" s="145" t="s">
        <v>1120</v>
      </c>
      <c r="C155" s="150" t="s">
        <v>1164</v>
      </c>
      <c r="D155" s="94" t="s">
        <v>1367</v>
      </c>
      <c r="E155" s="94" t="s">
        <v>1481</v>
      </c>
      <c r="F155" s="94" t="s">
        <v>1483</v>
      </c>
      <c r="G155" s="94" t="s">
        <v>587</v>
      </c>
      <c r="H155" s="94" t="s">
        <v>380</v>
      </c>
      <c r="I155" s="94"/>
      <c r="J155" s="94" t="s">
        <v>653</v>
      </c>
      <c r="K155" s="21" t="s">
        <v>4241</v>
      </c>
      <c r="L155" s="22"/>
      <c r="M155" s="17" t="s">
        <v>3892</v>
      </c>
      <c r="N155" s="17">
        <v>2013</v>
      </c>
      <c r="O155" s="17" t="s">
        <v>3934</v>
      </c>
    </row>
    <row r="156" spans="1:15" x14ac:dyDescent="0.45">
      <c r="A156" s="50" t="s">
        <v>4030</v>
      </c>
      <c r="B156" s="70" t="s">
        <v>4029</v>
      </c>
      <c r="C156" s="150" t="s">
        <v>1347</v>
      </c>
      <c r="D156" s="94" t="s">
        <v>1385</v>
      </c>
      <c r="E156" s="94" t="s">
        <v>1484</v>
      </c>
      <c r="F156" s="94" t="s">
        <v>1485</v>
      </c>
      <c r="G156" s="94" t="s">
        <v>589</v>
      </c>
      <c r="H156" s="94" t="s">
        <v>380</v>
      </c>
      <c r="I156" s="94"/>
      <c r="J156" s="94" t="s">
        <v>653</v>
      </c>
      <c r="K156" s="21" t="s">
        <v>4241</v>
      </c>
      <c r="L156" s="22"/>
      <c r="M156" s="22" t="s">
        <v>3899</v>
      </c>
      <c r="N156" s="22">
        <v>2017</v>
      </c>
      <c r="O156" s="22" t="s">
        <v>3931</v>
      </c>
    </row>
    <row r="157" spans="1:15" x14ac:dyDescent="0.45">
      <c r="A157" s="151" t="s">
        <v>1301</v>
      </c>
      <c r="B157" s="146" t="s">
        <v>1301</v>
      </c>
      <c r="C157" s="150" t="s">
        <v>1347</v>
      </c>
      <c r="D157" s="94" t="s">
        <v>1385</v>
      </c>
      <c r="E157" s="94" t="s">
        <v>1484</v>
      </c>
      <c r="F157" s="94" t="s">
        <v>1485</v>
      </c>
      <c r="G157" s="94" t="s">
        <v>616</v>
      </c>
      <c r="H157" s="94" t="s">
        <v>380</v>
      </c>
      <c r="I157" s="94"/>
      <c r="J157" s="94" t="s">
        <v>653</v>
      </c>
      <c r="K157" s="21" t="s">
        <v>4241</v>
      </c>
      <c r="L157" s="22"/>
      <c r="M157" s="22" t="s">
        <v>3891</v>
      </c>
      <c r="N157" s="22">
        <v>2011</v>
      </c>
      <c r="O157" s="22" t="s">
        <v>4233</v>
      </c>
    </row>
    <row r="158" spans="1:15" x14ac:dyDescent="0.45">
      <c r="A158" s="53" t="s">
        <v>3953</v>
      </c>
      <c r="B158" s="70" t="s">
        <v>3954</v>
      </c>
      <c r="C158" s="151" t="s">
        <v>1291</v>
      </c>
      <c r="D158" s="94" t="s">
        <v>1367</v>
      </c>
      <c r="E158" s="94" t="s">
        <v>1481</v>
      </c>
      <c r="F158" s="94" t="s">
        <v>1482</v>
      </c>
      <c r="G158" s="94" t="s">
        <v>587</v>
      </c>
      <c r="H158" s="94" t="s">
        <v>380</v>
      </c>
      <c r="I158" s="21"/>
      <c r="J158" s="21" t="s">
        <v>653</v>
      </c>
      <c r="K158" s="21" t="s">
        <v>4241</v>
      </c>
      <c r="L158" s="22"/>
      <c r="M158" s="17" t="s">
        <v>3895</v>
      </c>
      <c r="N158" s="17">
        <v>2017</v>
      </c>
      <c r="O158" s="17" t="s">
        <v>3961</v>
      </c>
    </row>
    <row r="159" spans="1:15" x14ac:dyDescent="0.45">
      <c r="A159" s="142" t="s">
        <v>1361</v>
      </c>
      <c r="B159" s="146" t="s">
        <v>1356</v>
      </c>
      <c r="C159" s="150" t="s">
        <v>1362</v>
      </c>
      <c r="D159" s="94" t="s">
        <v>1393</v>
      </c>
      <c r="E159" s="94" t="s">
        <v>1478</v>
      </c>
      <c r="F159" s="94" t="s">
        <v>1486</v>
      </c>
      <c r="G159" s="94" t="s">
        <v>1061</v>
      </c>
      <c r="H159" s="94" t="s">
        <v>639</v>
      </c>
      <c r="I159" s="94"/>
      <c r="J159" s="94" t="s">
        <v>653</v>
      </c>
      <c r="K159" s="21" t="s">
        <v>4241</v>
      </c>
      <c r="L159" s="22"/>
      <c r="M159" s="17" t="s">
        <v>3899</v>
      </c>
      <c r="N159" s="17">
        <v>2016</v>
      </c>
      <c r="O159" s="17" t="s">
        <v>3931</v>
      </c>
    </row>
    <row r="160" spans="1:15" x14ac:dyDescent="0.45">
      <c r="A160" s="142" t="s">
        <v>3955</v>
      </c>
      <c r="B160" s="146" t="s">
        <v>4533</v>
      </c>
      <c r="C160" s="150" t="s">
        <v>1291</v>
      </c>
      <c r="D160" s="94" t="s">
        <v>1367</v>
      </c>
      <c r="E160" s="94" t="s">
        <v>1444</v>
      </c>
      <c r="F160" s="94" t="s">
        <v>1445</v>
      </c>
      <c r="G160" s="94" t="s">
        <v>587</v>
      </c>
      <c r="H160" s="94" t="s">
        <v>380</v>
      </c>
      <c r="I160" s="94"/>
      <c r="J160" s="94" t="s">
        <v>653</v>
      </c>
      <c r="K160" s="21" t="s">
        <v>4241</v>
      </c>
      <c r="L160" s="22"/>
      <c r="M160" s="17" t="s">
        <v>3895</v>
      </c>
      <c r="N160" s="17">
        <v>2017</v>
      </c>
      <c r="O160" s="17" t="s">
        <v>3961</v>
      </c>
    </row>
    <row r="161" spans="1:15" x14ac:dyDescent="0.45">
      <c r="A161" s="149" t="s">
        <v>1146</v>
      </c>
      <c r="B161" s="145" t="s">
        <v>1121</v>
      </c>
      <c r="C161" s="150" t="s">
        <v>1164</v>
      </c>
      <c r="D161" s="94" t="s">
        <v>1367</v>
      </c>
      <c r="E161" s="94" t="s">
        <v>1376</v>
      </c>
      <c r="F161" s="94" t="s">
        <v>1487</v>
      </c>
      <c r="G161" s="94" t="s">
        <v>587</v>
      </c>
      <c r="H161" s="94" t="s">
        <v>380</v>
      </c>
      <c r="I161" s="94"/>
      <c r="J161" s="94" t="s">
        <v>653</v>
      </c>
      <c r="K161" s="21" t="s">
        <v>4241</v>
      </c>
      <c r="L161" s="22"/>
      <c r="M161" s="22"/>
      <c r="N161" s="22"/>
      <c r="O161" s="22"/>
    </row>
    <row r="162" spans="1:15" x14ac:dyDescent="0.45">
      <c r="A162" s="149" t="s">
        <v>1147</v>
      </c>
      <c r="B162" s="145" t="s">
        <v>1122</v>
      </c>
      <c r="C162" s="150" t="s">
        <v>1164</v>
      </c>
      <c r="D162" s="94" t="s">
        <v>1367</v>
      </c>
      <c r="E162" s="94" t="s">
        <v>1376</v>
      </c>
      <c r="F162" s="94" t="s">
        <v>1377</v>
      </c>
      <c r="G162" s="94" t="s">
        <v>616</v>
      </c>
      <c r="H162" s="94" t="s">
        <v>380</v>
      </c>
      <c r="I162" s="94"/>
      <c r="J162" s="94" t="s">
        <v>653</v>
      </c>
      <c r="K162" s="21" t="s">
        <v>4241</v>
      </c>
      <c r="L162" s="22"/>
      <c r="M162" s="22"/>
      <c r="N162" s="22"/>
      <c r="O162" s="22"/>
    </row>
    <row r="163" spans="1:15" x14ac:dyDescent="0.45">
      <c r="A163" s="149" t="s">
        <v>1080</v>
      </c>
      <c r="B163" s="145" t="s">
        <v>1097</v>
      </c>
      <c r="C163" s="150" t="s">
        <v>1165</v>
      </c>
      <c r="D163" s="94" t="s">
        <v>1104</v>
      </c>
      <c r="E163" s="94" t="s">
        <v>1105</v>
      </c>
      <c r="F163" s="94" t="s">
        <v>1106</v>
      </c>
      <c r="G163" s="94" t="s">
        <v>587</v>
      </c>
      <c r="H163" s="94" t="s">
        <v>380</v>
      </c>
      <c r="I163" s="94"/>
      <c r="J163" s="94" t="s">
        <v>653</v>
      </c>
      <c r="K163" s="21" t="s">
        <v>4241</v>
      </c>
      <c r="L163" s="22"/>
      <c r="M163" s="17" t="s">
        <v>3939</v>
      </c>
      <c r="N163" s="17">
        <v>2017</v>
      </c>
      <c r="O163" s="17" t="s">
        <v>3961</v>
      </c>
    </row>
    <row r="164" spans="1:15" x14ac:dyDescent="0.45">
      <c r="A164" s="149" t="s">
        <v>1082</v>
      </c>
      <c r="B164" s="145" t="s">
        <v>4534</v>
      </c>
      <c r="C164" s="150" t="s">
        <v>1165</v>
      </c>
      <c r="D164" s="94" t="s">
        <v>1104</v>
      </c>
      <c r="E164" s="94" t="s">
        <v>1105</v>
      </c>
      <c r="F164" s="94" t="s">
        <v>1106</v>
      </c>
      <c r="G164" s="94" t="s">
        <v>587</v>
      </c>
      <c r="H164" s="94" t="s">
        <v>380</v>
      </c>
      <c r="I164" s="94"/>
      <c r="J164" s="94" t="s">
        <v>653</v>
      </c>
      <c r="K164" s="21" t="s">
        <v>4241</v>
      </c>
      <c r="L164" s="22"/>
      <c r="M164" s="17" t="s">
        <v>3939</v>
      </c>
      <c r="N164" s="17">
        <v>2017</v>
      </c>
      <c r="O164" s="17" t="s">
        <v>3961</v>
      </c>
    </row>
    <row r="165" spans="1:15" x14ac:dyDescent="0.45">
      <c r="A165" s="149" t="s">
        <v>1081</v>
      </c>
      <c r="B165" s="145" t="s">
        <v>1098</v>
      </c>
      <c r="C165" s="150" t="s">
        <v>1165</v>
      </c>
      <c r="D165" s="94" t="s">
        <v>1104</v>
      </c>
      <c r="E165" s="94" t="s">
        <v>1105</v>
      </c>
      <c r="F165" s="94" t="s">
        <v>1106</v>
      </c>
      <c r="G165" s="94" t="s">
        <v>585</v>
      </c>
      <c r="H165" s="94" t="s">
        <v>380</v>
      </c>
      <c r="I165" s="94"/>
      <c r="J165" s="94" t="s">
        <v>653</v>
      </c>
      <c r="K165" s="21" t="s">
        <v>4241</v>
      </c>
      <c r="L165" s="22"/>
      <c r="M165" s="22"/>
      <c r="N165" s="22"/>
      <c r="O165" s="22"/>
    </row>
    <row r="166" spans="1:15" x14ac:dyDescent="0.45">
      <c r="A166" s="156" t="s">
        <v>2365</v>
      </c>
      <c r="B166" s="159" t="s">
        <v>2366</v>
      </c>
      <c r="C166" s="157" t="s">
        <v>4247</v>
      </c>
      <c r="D166" s="152" t="s">
        <v>1104</v>
      </c>
      <c r="E166" s="152" t="s">
        <v>1105</v>
      </c>
      <c r="F166" s="152" t="s">
        <v>1106</v>
      </c>
      <c r="G166" s="152" t="s">
        <v>677</v>
      </c>
      <c r="H166" s="152" t="s">
        <v>380</v>
      </c>
      <c r="I166" s="152"/>
      <c r="J166" s="152" t="s">
        <v>653</v>
      </c>
      <c r="K166" s="21" t="s">
        <v>4241</v>
      </c>
      <c r="L166" s="17"/>
      <c r="M166" s="17"/>
      <c r="N166" s="17"/>
      <c r="O166" s="17"/>
    </row>
    <row r="167" spans="1:15" x14ac:dyDescent="0.45">
      <c r="A167" s="139" t="s">
        <v>4033</v>
      </c>
      <c r="B167" s="81" t="s">
        <v>4032</v>
      </c>
      <c r="C167" s="150" t="s">
        <v>1362</v>
      </c>
      <c r="D167" s="94" t="s">
        <v>1393</v>
      </c>
      <c r="E167" s="94" t="s">
        <v>1394</v>
      </c>
      <c r="F167" s="94" t="s">
        <v>4034</v>
      </c>
      <c r="G167" s="94" t="s">
        <v>1061</v>
      </c>
      <c r="H167" s="94" t="s">
        <v>639</v>
      </c>
      <c r="I167" s="94"/>
      <c r="J167" s="94" t="s">
        <v>653</v>
      </c>
      <c r="K167" s="21" t="s">
        <v>4241</v>
      </c>
      <c r="L167" s="22"/>
      <c r="M167" s="22" t="s">
        <v>3973</v>
      </c>
      <c r="N167" s="22"/>
      <c r="O167" s="22" t="s">
        <v>5001</v>
      </c>
    </row>
    <row r="168" spans="1:15" x14ac:dyDescent="0.45">
      <c r="A168" s="151" t="s">
        <v>5130</v>
      </c>
      <c r="B168" s="146" t="s">
        <v>1302</v>
      </c>
      <c r="C168" s="150" t="s">
        <v>1347</v>
      </c>
      <c r="D168" s="94" t="s">
        <v>1385</v>
      </c>
      <c r="E168" s="94" t="s">
        <v>1458</v>
      </c>
      <c r="F168" s="94" t="s">
        <v>1459</v>
      </c>
      <c r="G168" s="94" t="s">
        <v>616</v>
      </c>
      <c r="H168" s="94" t="s">
        <v>380</v>
      </c>
      <c r="I168" s="94"/>
      <c r="J168" s="94" t="s">
        <v>653</v>
      </c>
      <c r="K168" s="21" t="s">
        <v>4241</v>
      </c>
      <c r="L168" s="22"/>
      <c r="M168" s="17" t="s">
        <v>3899</v>
      </c>
      <c r="N168" s="17">
        <v>2017</v>
      </c>
      <c r="O168" s="17" t="s">
        <v>3931</v>
      </c>
    </row>
    <row r="169" spans="1:15" x14ac:dyDescent="0.45">
      <c r="A169" s="50" t="s">
        <v>4039</v>
      </c>
      <c r="B169" s="70" t="s">
        <v>4037</v>
      </c>
      <c r="C169" s="150" t="s">
        <v>1347</v>
      </c>
      <c r="D169" s="94" t="s">
        <v>1385</v>
      </c>
      <c r="E169" s="94" t="s">
        <v>1409</v>
      </c>
      <c r="F169" s="94" t="s">
        <v>4038</v>
      </c>
      <c r="G169" s="94" t="s">
        <v>616</v>
      </c>
      <c r="H169" s="94" t="s">
        <v>380</v>
      </c>
      <c r="I169" s="94"/>
      <c r="J169" s="94" t="s">
        <v>653</v>
      </c>
      <c r="K169" s="21" t="s">
        <v>4241</v>
      </c>
      <c r="L169" s="22"/>
      <c r="M169" s="17" t="s">
        <v>3899</v>
      </c>
      <c r="N169" s="17">
        <v>2017</v>
      </c>
      <c r="O169" s="17" t="s">
        <v>3931</v>
      </c>
    </row>
    <row r="170" spans="1:15" x14ac:dyDescent="0.45">
      <c r="A170" s="142" t="s">
        <v>1488</v>
      </c>
      <c r="B170" s="146" t="s">
        <v>1322</v>
      </c>
      <c r="C170" s="150" t="s">
        <v>1347</v>
      </c>
      <c r="D170" s="94" t="s">
        <v>1385</v>
      </c>
      <c r="E170" s="94" t="s">
        <v>1409</v>
      </c>
      <c r="F170" s="94" t="s">
        <v>1489</v>
      </c>
      <c r="G170" s="94" t="s">
        <v>587</v>
      </c>
      <c r="H170" s="94" t="s">
        <v>380</v>
      </c>
      <c r="I170" s="94"/>
      <c r="J170" s="94" t="s">
        <v>653</v>
      </c>
      <c r="K170" s="21" t="s">
        <v>4241</v>
      </c>
      <c r="L170" s="22"/>
      <c r="M170" s="22" t="s">
        <v>3891</v>
      </c>
      <c r="N170" s="22">
        <v>2011</v>
      </c>
      <c r="O170" s="22" t="s">
        <v>4233</v>
      </c>
    </row>
    <row r="171" spans="1:15" x14ac:dyDescent="0.45">
      <c r="A171" s="142" t="s">
        <v>1269</v>
      </c>
      <c r="B171" s="146" t="s">
        <v>1199</v>
      </c>
      <c r="C171" s="151" t="s">
        <v>1291</v>
      </c>
      <c r="D171" s="154" t="s">
        <v>1373</v>
      </c>
      <c r="E171" s="154" t="s">
        <v>1407</v>
      </c>
      <c r="F171" s="154" t="s">
        <v>1375</v>
      </c>
      <c r="G171" s="154" t="s">
        <v>597</v>
      </c>
      <c r="H171" s="154" t="s">
        <v>638</v>
      </c>
      <c r="I171" s="154"/>
      <c r="J171" s="154" t="s">
        <v>638</v>
      </c>
      <c r="K171" s="21" t="s">
        <v>4241</v>
      </c>
      <c r="L171" s="22" t="s">
        <v>1547</v>
      </c>
      <c r="M171" s="22"/>
      <c r="N171" s="22"/>
      <c r="O171" s="22"/>
    </row>
    <row r="172" spans="1:15" x14ac:dyDescent="0.45">
      <c r="A172" s="142" t="s">
        <v>1341</v>
      </c>
      <c r="B172" s="146" t="s">
        <v>1323</v>
      </c>
      <c r="C172" s="150" t="s">
        <v>1347</v>
      </c>
      <c r="D172" s="94" t="s">
        <v>1385</v>
      </c>
      <c r="E172" s="94" t="s">
        <v>1386</v>
      </c>
      <c r="F172" s="94" t="s">
        <v>1387</v>
      </c>
      <c r="G172" s="94" t="s">
        <v>616</v>
      </c>
      <c r="H172" s="94" t="s">
        <v>380</v>
      </c>
      <c r="I172" s="94"/>
      <c r="J172" s="94" t="s">
        <v>653</v>
      </c>
      <c r="K172" s="21" t="s">
        <v>4241</v>
      </c>
      <c r="L172" s="22"/>
      <c r="M172" s="22" t="s">
        <v>3899</v>
      </c>
      <c r="N172" s="22">
        <v>2017</v>
      </c>
      <c r="O172" s="22" t="s">
        <v>3931</v>
      </c>
    </row>
    <row r="173" spans="1:15" x14ac:dyDescent="0.45">
      <c r="A173" s="142" t="s">
        <v>4044</v>
      </c>
      <c r="B173" s="146" t="s">
        <v>1490</v>
      </c>
      <c r="C173" s="150" t="s">
        <v>1347</v>
      </c>
      <c r="D173" s="94" t="s">
        <v>1385</v>
      </c>
      <c r="E173" s="94" t="s">
        <v>1458</v>
      </c>
      <c r="F173" s="94" t="s">
        <v>1491</v>
      </c>
      <c r="G173" s="21" t="s">
        <v>585</v>
      </c>
      <c r="H173" s="21" t="s">
        <v>380</v>
      </c>
      <c r="I173" s="21"/>
      <c r="J173" s="21" t="s">
        <v>653</v>
      </c>
      <c r="K173" s="21" t="s">
        <v>4241</v>
      </c>
      <c r="L173" s="22"/>
      <c r="M173" s="17" t="s">
        <v>3899</v>
      </c>
      <c r="N173" s="22">
        <v>2017</v>
      </c>
      <c r="O173" s="22" t="s">
        <v>3931</v>
      </c>
    </row>
    <row r="174" spans="1:15" x14ac:dyDescent="0.45">
      <c r="A174" s="53" t="s">
        <v>4041</v>
      </c>
      <c r="B174" s="70" t="s">
        <v>4040</v>
      </c>
      <c r="C174" s="150" t="s">
        <v>1347</v>
      </c>
      <c r="D174" s="94" t="s">
        <v>1385</v>
      </c>
      <c r="E174" s="94" t="s">
        <v>1458</v>
      </c>
      <c r="F174" s="94" t="s">
        <v>1491</v>
      </c>
      <c r="G174" s="94" t="s">
        <v>616</v>
      </c>
      <c r="H174" s="94" t="s">
        <v>380</v>
      </c>
      <c r="I174" s="94"/>
      <c r="J174" s="94" t="s">
        <v>653</v>
      </c>
      <c r="K174" s="21" t="s">
        <v>4241</v>
      </c>
      <c r="L174" s="22"/>
      <c r="M174" s="17" t="s">
        <v>3899</v>
      </c>
      <c r="N174" s="22">
        <v>2017</v>
      </c>
      <c r="O174" s="22" t="s">
        <v>3931</v>
      </c>
    </row>
    <row r="175" spans="1:15" x14ac:dyDescent="0.45">
      <c r="A175" s="142" t="s">
        <v>1342</v>
      </c>
      <c r="B175" s="146" t="s">
        <v>1324</v>
      </c>
      <c r="C175" s="150" t="s">
        <v>1347</v>
      </c>
      <c r="D175" s="94" t="s">
        <v>1385</v>
      </c>
      <c r="E175" s="94" t="s">
        <v>1458</v>
      </c>
      <c r="F175" s="94" t="s">
        <v>1491</v>
      </c>
      <c r="G175" s="94" t="s">
        <v>589</v>
      </c>
      <c r="H175" s="94" t="s">
        <v>380</v>
      </c>
      <c r="I175" s="94"/>
      <c r="J175" s="94" t="s">
        <v>653</v>
      </c>
      <c r="K175" s="21" t="s">
        <v>4241</v>
      </c>
      <c r="L175" s="22"/>
      <c r="M175" s="22" t="s">
        <v>3973</v>
      </c>
      <c r="N175" s="22"/>
      <c r="O175" s="22" t="s">
        <v>5001</v>
      </c>
    </row>
    <row r="176" spans="1:15" x14ac:dyDescent="0.45">
      <c r="A176" s="53" t="s">
        <v>4043</v>
      </c>
      <c r="B176" s="70" t="s">
        <v>4042</v>
      </c>
      <c r="C176" s="150" t="s">
        <v>1347</v>
      </c>
      <c r="D176" s="94" t="s">
        <v>1385</v>
      </c>
      <c r="E176" s="94" t="s">
        <v>1458</v>
      </c>
      <c r="F176" s="94" t="s">
        <v>1491</v>
      </c>
      <c r="G176" s="94" t="s">
        <v>587</v>
      </c>
      <c r="H176" s="94" t="s">
        <v>380</v>
      </c>
      <c r="I176" s="94"/>
      <c r="J176" s="94" t="s">
        <v>653</v>
      </c>
      <c r="K176" s="21" t="s">
        <v>4241</v>
      </c>
      <c r="L176" s="22"/>
      <c r="M176" s="22" t="s">
        <v>3973</v>
      </c>
      <c r="N176" s="22"/>
      <c r="O176" s="22" t="s">
        <v>5001</v>
      </c>
    </row>
    <row r="177" spans="1:15" x14ac:dyDescent="0.45">
      <c r="A177" s="142" t="s">
        <v>1270</v>
      </c>
      <c r="B177" s="146" t="s">
        <v>1200</v>
      </c>
      <c r="C177" s="151" t="s">
        <v>1291</v>
      </c>
      <c r="D177" s="94" t="s">
        <v>1370</v>
      </c>
      <c r="E177" s="94" t="s">
        <v>1371</v>
      </c>
      <c r="F177" s="94" t="s">
        <v>1492</v>
      </c>
      <c r="G177" s="94" t="s">
        <v>587</v>
      </c>
      <c r="H177" s="94" t="s">
        <v>380</v>
      </c>
      <c r="I177" s="94"/>
      <c r="J177" s="94" t="s">
        <v>653</v>
      </c>
      <c r="K177" s="21" t="s">
        <v>4241</v>
      </c>
      <c r="L177" s="22"/>
      <c r="M177" s="22" t="s">
        <v>3895</v>
      </c>
      <c r="N177" s="22">
        <v>2017</v>
      </c>
      <c r="O177" s="22" t="s">
        <v>3961</v>
      </c>
    </row>
    <row r="178" spans="1:15" x14ac:dyDescent="0.45">
      <c r="A178" s="142" t="s">
        <v>1271</v>
      </c>
      <c r="B178" s="146" t="s">
        <v>1201</v>
      </c>
      <c r="C178" s="151" t="s">
        <v>1291</v>
      </c>
      <c r="D178" s="94" t="s">
        <v>1370</v>
      </c>
      <c r="E178" s="94" t="s">
        <v>1371</v>
      </c>
      <c r="F178" s="94" t="s">
        <v>1383</v>
      </c>
      <c r="G178" s="94" t="s">
        <v>587</v>
      </c>
      <c r="H178" s="94" t="s">
        <v>380</v>
      </c>
      <c r="I178" s="94"/>
      <c r="J178" s="94" t="s">
        <v>653</v>
      </c>
      <c r="K178" s="21" t="s">
        <v>4241</v>
      </c>
      <c r="L178" s="22"/>
      <c r="M178" s="17" t="s">
        <v>3895</v>
      </c>
      <c r="N178" s="17">
        <v>2017</v>
      </c>
      <c r="O178" s="17" t="s">
        <v>3961</v>
      </c>
    </row>
    <row r="179" spans="1:15" x14ac:dyDescent="0.45">
      <c r="A179" s="142" t="s">
        <v>1343</v>
      </c>
      <c r="B179" s="146" t="s">
        <v>1325</v>
      </c>
      <c r="C179" s="150" t="s">
        <v>1347</v>
      </c>
      <c r="D179" s="37" t="s">
        <v>1385</v>
      </c>
      <c r="E179" s="37" t="s">
        <v>1386</v>
      </c>
      <c r="F179" s="37" t="s">
        <v>1387</v>
      </c>
      <c r="G179" s="37" t="s">
        <v>587</v>
      </c>
      <c r="H179" s="37" t="s">
        <v>380</v>
      </c>
      <c r="I179" s="37"/>
      <c r="J179" s="37" t="s">
        <v>653</v>
      </c>
      <c r="K179" s="21" t="s">
        <v>4241</v>
      </c>
      <c r="L179" s="22"/>
      <c r="M179" s="17" t="s">
        <v>3892</v>
      </c>
      <c r="N179" s="17">
        <v>2013</v>
      </c>
      <c r="O179" s="17" t="s">
        <v>5002</v>
      </c>
    </row>
    <row r="180" spans="1:15" x14ac:dyDescent="0.45">
      <c r="A180" s="142" t="s">
        <v>5131</v>
      </c>
      <c r="B180" s="146" t="s">
        <v>1326</v>
      </c>
      <c r="C180" s="150" t="s">
        <v>1347</v>
      </c>
      <c r="D180" s="94" t="s">
        <v>1385</v>
      </c>
      <c r="E180" s="94" t="s">
        <v>1386</v>
      </c>
      <c r="F180" s="94" t="s">
        <v>1387</v>
      </c>
      <c r="G180" s="94" t="s">
        <v>616</v>
      </c>
      <c r="H180" s="94" t="s">
        <v>380</v>
      </c>
      <c r="I180" s="94"/>
      <c r="J180" s="94" t="s">
        <v>653</v>
      </c>
      <c r="K180" s="21" t="s">
        <v>4241</v>
      </c>
      <c r="L180" s="22"/>
      <c r="M180" s="17" t="s">
        <v>3899</v>
      </c>
      <c r="N180" s="17">
        <v>2017</v>
      </c>
      <c r="O180" s="17" t="s">
        <v>3931</v>
      </c>
    </row>
    <row r="181" spans="1:15" x14ac:dyDescent="0.45">
      <c r="A181" s="142" t="s">
        <v>1344</v>
      </c>
      <c r="B181" s="146" t="s">
        <v>1327</v>
      </c>
      <c r="C181" s="150" t="s">
        <v>1347</v>
      </c>
      <c r="D181" s="94" t="s">
        <v>1385</v>
      </c>
      <c r="E181" s="94" t="s">
        <v>1386</v>
      </c>
      <c r="F181" s="94" t="s">
        <v>1387</v>
      </c>
      <c r="G181" s="94" t="s">
        <v>587</v>
      </c>
      <c r="H181" s="94" t="s">
        <v>380</v>
      </c>
      <c r="I181" s="94"/>
      <c r="J181" s="94" t="s">
        <v>653</v>
      </c>
      <c r="K181" s="21" t="s">
        <v>4241</v>
      </c>
      <c r="L181" s="22"/>
      <c r="M181" s="17" t="s">
        <v>3892</v>
      </c>
      <c r="N181" s="17">
        <v>2013</v>
      </c>
      <c r="O181" s="17" t="s">
        <v>3934</v>
      </c>
    </row>
    <row r="182" spans="1:15" x14ac:dyDescent="0.45">
      <c r="A182" s="151" t="s">
        <v>1493</v>
      </c>
      <c r="B182" s="146" t="s">
        <v>1328</v>
      </c>
      <c r="C182" s="150" t="s">
        <v>1347</v>
      </c>
      <c r="D182" s="94" t="s">
        <v>1385</v>
      </c>
      <c r="E182" s="94" t="s">
        <v>1386</v>
      </c>
      <c r="F182" s="94" t="s">
        <v>1387</v>
      </c>
      <c r="G182" s="94" t="s">
        <v>587</v>
      </c>
      <c r="H182" s="94" t="s">
        <v>380</v>
      </c>
      <c r="I182" s="94"/>
      <c r="J182" s="94" t="s">
        <v>653</v>
      </c>
      <c r="K182" s="21" t="s">
        <v>4241</v>
      </c>
      <c r="L182" s="22"/>
      <c r="M182" s="22"/>
      <c r="N182" s="22"/>
      <c r="O182" s="22"/>
    </row>
    <row r="183" spans="1:15" x14ac:dyDescent="0.45">
      <c r="A183" s="149" t="s">
        <v>1083</v>
      </c>
      <c r="B183" s="145" t="s">
        <v>1494</v>
      </c>
      <c r="C183" s="150" t="s">
        <v>1165</v>
      </c>
      <c r="D183" s="94" t="s">
        <v>1367</v>
      </c>
      <c r="E183" s="94" t="s">
        <v>1495</v>
      </c>
      <c r="F183" s="94" t="s">
        <v>1496</v>
      </c>
      <c r="G183" s="21" t="s">
        <v>587</v>
      </c>
      <c r="H183" s="21" t="s">
        <v>380</v>
      </c>
      <c r="I183" s="21"/>
      <c r="J183" s="21" t="s">
        <v>653</v>
      </c>
      <c r="K183" s="21" t="s">
        <v>4241</v>
      </c>
      <c r="L183" s="22"/>
      <c r="M183" s="17" t="s">
        <v>3939</v>
      </c>
      <c r="N183" s="17">
        <v>2017</v>
      </c>
      <c r="O183" s="17" t="s">
        <v>3961</v>
      </c>
    </row>
    <row r="184" spans="1:15" x14ac:dyDescent="0.45">
      <c r="A184" s="139" t="s">
        <v>4047</v>
      </c>
      <c r="B184" s="81" t="s">
        <v>4045</v>
      </c>
      <c r="C184" s="150" t="s">
        <v>1362</v>
      </c>
      <c r="D184" s="94" t="s">
        <v>1393</v>
      </c>
      <c r="E184" s="94" t="s">
        <v>1394</v>
      </c>
      <c r="F184" s="94" t="s">
        <v>4046</v>
      </c>
      <c r="G184" s="94" t="s">
        <v>677</v>
      </c>
      <c r="H184" s="94" t="s">
        <v>380</v>
      </c>
      <c r="I184" s="94"/>
      <c r="J184" s="94" t="s">
        <v>653</v>
      </c>
      <c r="K184" s="21" t="s">
        <v>4241</v>
      </c>
      <c r="L184" s="22"/>
      <c r="M184" s="17" t="s">
        <v>3973</v>
      </c>
      <c r="N184" s="17"/>
      <c r="O184" s="17" t="s">
        <v>5001</v>
      </c>
    </row>
    <row r="185" spans="1:15" x14ac:dyDescent="0.45">
      <c r="A185" s="139" t="s">
        <v>4049</v>
      </c>
      <c r="B185" s="81" t="s">
        <v>4048</v>
      </c>
      <c r="C185" s="150" t="s">
        <v>1362</v>
      </c>
      <c r="D185" s="94" t="s">
        <v>1393</v>
      </c>
      <c r="E185" s="94" t="s">
        <v>1394</v>
      </c>
      <c r="F185" s="94" t="s">
        <v>4046</v>
      </c>
      <c r="G185" s="94" t="s">
        <v>587</v>
      </c>
      <c r="H185" s="94" t="s">
        <v>380</v>
      </c>
      <c r="I185" s="94"/>
      <c r="J185" s="94" t="s">
        <v>653</v>
      </c>
      <c r="K185" s="21" t="s">
        <v>4241</v>
      </c>
      <c r="L185" s="22"/>
      <c r="M185" s="17" t="s">
        <v>3899</v>
      </c>
      <c r="N185" s="17">
        <v>2017</v>
      </c>
      <c r="O185" s="17" t="s">
        <v>5001</v>
      </c>
    </row>
    <row r="186" spans="1:15" x14ac:dyDescent="0.45">
      <c r="A186" s="139" t="s">
        <v>4050</v>
      </c>
      <c r="B186" s="81" t="s">
        <v>4050</v>
      </c>
      <c r="C186" s="150" t="s">
        <v>1362</v>
      </c>
      <c r="D186" s="94" t="s">
        <v>1393</v>
      </c>
      <c r="E186" s="94" t="s">
        <v>1394</v>
      </c>
      <c r="F186" s="94" t="s">
        <v>4046</v>
      </c>
      <c r="G186" s="94" t="s">
        <v>585</v>
      </c>
      <c r="H186" s="94" t="s">
        <v>380</v>
      </c>
      <c r="I186" s="94"/>
      <c r="J186" s="94" t="s">
        <v>653</v>
      </c>
      <c r="K186" s="21" t="s">
        <v>4241</v>
      </c>
      <c r="L186" s="22"/>
      <c r="M186" s="17"/>
      <c r="N186" s="17"/>
      <c r="O186" s="17"/>
    </row>
    <row r="187" spans="1:15" ht="28.5" x14ac:dyDescent="0.45">
      <c r="A187" s="142" t="s">
        <v>1272</v>
      </c>
      <c r="B187" s="146" t="s">
        <v>1202</v>
      </c>
      <c r="C187" s="151" t="s">
        <v>1291</v>
      </c>
      <c r="D187" s="154" t="s">
        <v>1373</v>
      </c>
      <c r="E187" s="154" t="s">
        <v>1554</v>
      </c>
      <c r="F187" s="154" t="s">
        <v>1555</v>
      </c>
      <c r="G187" s="18"/>
      <c r="H187" s="18"/>
      <c r="I187" s="18"/>
      <c r="J187" s="18"/>
      <c r="K187" s="18" t="s">
        <v>4243</v>
      </c>
      <c r="L187" s="22"/>
      <c r="M187" s="22"/>
      <c r="N187" s="22"/>
      <c r="O187" s="22"/>
    </row>
    <row r="188" spans="1:15" x14ac:dyDescent="0.45">
      <c r="A188" s="149" t="s">
        <v>1218</v>
      </c>
      <c r="B188" s="143" t="s">
        <v>4538</v>
      </c>
      <c r="C188" s="149" t="s">
        <v>1291</v>
      </c>
      <c r="D188" s="94" t="s">
        <v>1367</v>
      </c>
      <c r="E188" s="94" t="s">
        <v>1376</v>
      </c>
      <c r="F188" s="94" t="s">
        <v>1377</v>
      </c>
      <c r="G188" s="94" t="s">
        <v>587</v>
      </c>
      <c r="H188" s="94" t="s">
        <v>380</v>
      </c>
      <c r="I188" s="94"/>
      <c r="J188" s="94" t="s">
        <v>653</v>
      </c>
      <c r="K188" s="94" t="s">
        <v>4241</v>
      </c>
      <c r="L188" s="17"/>
      <c r="M188" s="17" t="s">
        <v>3892</v>
      </c>
      <c r="N188" s="17">
        <v>2013</v>
      </c>
      <c r="O188" s="17" t="s">
        <v>3934</v>
      </c>
    </row>
    <row r="189" spans="1:15" x14ac:dyDescent="0.45">
      <c r="A189" s="149" t="s">
        <v>1084</v>
      </c>
      <c r="B189" s="145" t="s">
        <v>1099</v>
      </c>
      <c r="C189" s="150" t="s">
        <v>1165</v>
      </c>
      <c r="D189" s="94" t="s">
        <v>1367</v>
      </c>
      <c r="E189" s="94" t="s">
        <v>1376</v>
      </c>
      <c r="F189" s="94" t="s">
        <v>1377</v>
      </c>
      <c r="G189" s="94" t="s">
        <v>587</v>
      </c>
      <c r="H189" s="94" t="s">
        <v>380</v>
      </c>
      <c r="I189" s="94"/>
      <c r="J189" s="94" t="s">
        <v>653</v>
      </c>
      <c r="K189" s="94" t="s">
        <v>4241</v>
      </c>
      <c r="L189" s="17"/>
      <c r="M189" s="17" t="s">
        <v>3939</v>
      </c>
      <c r="N189" s="17">
        <v>2017</v>
      </c>
      <c r="O189" s="17" t="s">
        <v>3961</v>
      </c>
    </row>
    <row r="190" spans="1:15" x14ac:dyDescent="0.45">
      <c r="A190" s="151" t="s">
        <v>1303</v>
      </c>
      <c r="B190" s="146" t="s">
        <v>1303</v>
      </c>
      <c r="C190" s="150" t="s">
        <v>1347</v>
      </c>
      <c r="D190" s="94" t="s">
        <v>1385</v>
      </c>
      <c r="E190" s="94" t="s">
        <v>1409</v>
      </c>
      <c r="F190" s="94" t="s">
        <v>1410</v>
      </c>
      <c r="G190" s="94" t="s">
        <v>616</v>
      </c>
      <c r="H190" s="94" t="s">
        <v>380</v>
      </c>
      <c r="I190" s="94"/>
      <c r="J190" s="94" t="s">
        <v>653</v>
      </c>
      <c r="K190" s="94" t="s">
        <v>4241</v>
      </c>
      <c r="L190" s="17"/>
      <c r="M190" s="17" t="s">
        <v>3939</v>
      </c>
      <c r="N190" s="17">
        <v>2017</v>
      </c>
      <c r="O190" s="17" t="s">
        <v>4026</v>
      </c>
    </row>
    <row r="191" spans="1:15" x14ac:dyDescent="0.45">
      <c r="A191" s="149" t="s">
        <v>1551</v>
      </c>
      <c r="B191" s="143" t="s">
        <v>4535</v>
      </c>
      <c r="C191" s="149" t="s">
        <v>1165</v>
      </c>
      <c r="D191" s="94" t="s">
        <v>1104</v>
      </c>
      <c r="E191" s="94" t="s">
        <v>1105</v>
      </c>
      <c r="F191" s="94" t="s">
        <v>1106</v>
      </c>
      <c r="G191" s="94" t="s">
        <v>587</v>
      </c>
      <c r="H191" s="94" t="s">
        <v>380</v>
      </c>
      <c r="I191" s="94"/>
      <c r="J191" s="94" t="s">
        <v>653</v>
      </c>
      <c r="K191" s="94" t="s">
        <v>4241</v>
      </c>
      <c r="L191" s="17"/>
      <c r="M191" s="17" t="s">
        <v>3939</v>
      </c>
      <c r="N191" s="17">
        <v>2017</v>
      </c>
      <c r="O191" s="17" t="s">
        <v>3961</v>
      </c>
    </row>
    <row r="192" spans="1:15" x14ac:dyDescent="0.45">
      <c r="A192" s="53" t="s">
        <v>1273</v>
      </c>
      <c r="B192" s="70" t="s">
        <v>4537</v>
      </c>
      <c r="C192" s="151" t="s">
        <v>1291</v>
      </c>
      <c r="D192" s="37" t="s">
        <v>1370</v>
      </c>
      <c r="E192" s="37" t="s">
        <v>1371</v>
      </c>
      <c r="F192" s="37" t="s">
        <v>3936</v>
      </c>
      <c r="G192" s="37" t="s">
        <v>589</v>
      </c>
      <c r="H192" s="37" t="s">
        <v>380</v>
      </c>
      <c r="I192" s="20"/>
      <c r="J192" s="20" t="s">
        <v>653</v>
      </c>
      <c r="K192" s="94" t="s">
        <v>4241</v>
      </c>
      <c r="L192" s="17" t="s">
        <v>4079</v>
      </c>
      <c r="M192" s="17" t="s">
        <v>3939</v>
      </c>
      <c r="N192" s="17">
        <v>2017</v>
      </c>
      <c r="O192" s="17" t="s">
        <v>3961</v>
      </c>
    </row>
    <row r="193" spans="1:15" x14ac:dyDescent="0.45">
      <c r="A193" s="53" t="s">
        <v>4053</v>
      </c>
      <c r="B193" s="70" t="s">
        <v>4052</v>
      </c>
      <c r="C193" s="151" t="s">
        <v>1347</v>
      </c>
      <c r="D193" s="94" t="s">
        <v>1385</v>
      </c>
      <c r="E193" s="94" t="s">
        <v>1498</v>
      </c>
      <c r="F193" s="94" t="s">
        <v>1499</v>
      </c>
      <c r="G193" s="94" t="s">
        <v>616</v>
      </c>
      <c r="H193" s="94" t="s">
        <v>380</v>
      </c>
      <c r="I193" s="94"/>
      <c r="J193" s="94" t="s">
        <v>653</v>
      </c>
      <c r="K193" s="94" t="s">
        <v>4241</v>
      </c>
      <c r="L193" s="17"/>
      <c r="M193" s="17" t="s">
        <v>3899</v>
      </c>
      <c r="N193" s="17">
        <v>2017</v>
      </c>
      <c r="O193" s="17" t="s">
        <v>3931</v>
      </c>
    </row>
    <row r="194" spans="1:15" x14ac:dyDescent="0.45">
      <c r="A194" s="142" t="s">
        <v>1497</v>
      </c>
      <c r="B194" s="146" t="s">
        <v>1329</v>
      </c>
      <c r="C194" s="150" t="s">
        <v>1347</v>
      </c>
      <c r="D194" s="94" t="s">
        <v>1385</v>
      </c>
      <c r="E194" s="94" t="s">
        <v>1498</v>
      </c>
      <c r="F194" s="94" t="s">
        <v>1499</v>
      </c>
      <c r="G194" s="94" t="s">
        <v>616</v>
      </c>
      <c r="H194" s="94" t="s">
        <v>380</v>
      </c>
      <c r="I194" s="94"/>
      <c r="J194" s="94" t="s">
        <v>653</v>
      </c>
      <c r="K194" s="94" t="s">
        <v>4241</v>
      </c>
      <c r="L194" s="17"/>
      <c r="M194" s="17" t="s">
        <v>3899</v>
      </c>
      <c r="N194" s="17">
        <v>2017</v>
      </c>
      <c r="O194" s="17" t="s">
        <v>3931</v>
      </c>
    </row>
    <row r="195" spans="1:15" x14ac:dyDescent="0.45">
      <c r="A195" s="53" t="s">
        <v>4055</v>
      </c>
      <c r="B195" s="70" t="s">
        <v>4054</v>
      </c>
      <c r="C195" s="150" t="s">
        <v>1347</v>
      </c>
      <c r="D195" s="94" t="s">
        <v>1385</v>
      </c>
      <c r="E195" s="94" t="s">
        <v>1498</v>
      </c>
      <c r="F195" s="94" t="s">
        <v>1499</v>
      </c>
      <c r="G195" s="94" t="s">
        <v>616</v>
      </c>
      <c r="H195" s="94" t="s">
        <v>380</v>
      </c>
      <c r="I195" s="94"/>
      <c r="J195" s="94" t="s">
        <v>653</v>
      </c>
      <c r="K195" s="94" t="s">
        <v>4241</v>
      </c>
      <c r="L195" s="17"/>
      <c r="M195" s="17" t="s">
        <v>3899</v>
      </c>
      <c r="N195" s="17">
        <v>2017</v>
      </c>
      <c r="O195" s="17" t="s">
        <v>3931</v>
      </c>
    </row>
    <row r="196" spans="1:15" x14ac:dyDescent="0.45">
      <c r="A196" s="151" t="s">
        <v>1357</v>
      </c>
      <c r="B196" s="160" t="s">
        <v>1357</v>
      </c>
      <c r="C196" s="150" t="s">
        <v>1362</v>
      </c>
      <c r="D196" s="94" t="s">
        <v>1393</v>
      </c>
      <c r="E196" s="94" t="s">
        <v>1394</v>
      </c>
      <c r="F196" s="94" t="s">
        <v>1500</v>
      </c>
      <c r="G196" s="94" t="s">
        <v>585</v>
      </c>
      <c r="H196" s="94" t="s">
        <v>380</v>
      </c>
      <c r="I196" s="94"/>
      <c r="J196" s="94" t="s">
        <v>653</v>
      </c>
      <c r="K196" s="94" t="s">
        <v>4241</v>
      </c>
      <c r="L196" s="17"/>
      <c r="M196" s="17"/>
      <c r="N196" s="17"/>
      <c r="O196" s="17"/>
    </row>
    <row r="197" spans="1:15" x14ac:dyDescent="0.45">
      <c r="A197" s="149" t="s">
        <v>1085</v>
      </c>
      <c r="B197" s="145" t="s">
        <v>1100</v>
      </c>
      <c r="C197" s="150" t="s">
        <v>1165</v>
      </c>
      <c r="D197" s="94" t="s">
        <v>1367</v>
      </c>
      <c r="E197" s="94" t="s">
        <v>1501</v>
      </c>
      <c r="F197" s="94" t="s">
        <v>1502</v>
      </c>
      <c r="G197" s="94" t="s">
        <v>587</v>
      </c>
      <c r="H197" s="94" t="s">
        <v>380</v>
      </c>
      <c r="I197" s="94"/>
      <c r="J197" s="94" t="s">
        <v>653</v>
      </c>
      <c r="K197" s="94" t="s">
        <v>4241</v>
      </c>
      <c r="L197" s="17"/>
      <c r="M197" s="17" t="s">
        <v>3892</v>
      </c>
      <c r="N197" s="17">
        <v>2013</v>
      </c>
      <c r="O197" s="17" t="s">
        <v>3934</v>
      </c>
    </row>
    <row r="198" spans="1:15" x14ac:dyDescent="0.45">
      <c r="A198" s="151" t="s">
        <v>5132</v>
      </c>
      <c r="B198" s="146" t="s">
        <v>1304</v>
      </c>
      <c r="C198" s="150" t="s">
        <v>1347</v>
      </c>
      <c r="D198" s="94" t="s">
        <v>1385</v>
      </c>
      <c r="E198" s="94" t="s">
        <v>1458</v>
      </c>
      <c r="F198" s="94" t="s">
        <v>1459</v>
      </c>
      <c r="G198" s="94" t="s">
        <v>616</v>
      </c>
      <c r="H198" s="94" t="s">
        <v>380</v>
      </c>
      <c r="I198" s="94"/>
      <c r="J198" s="94" t="s">
        <v>653</v>
      </c>
      <c r="K198" s="94" t="s">
        <v>4241</v>
      </c>
      <c r="L198" s="17"/>
      <c r="M198" s="17" t="s">
        <v>3899</v>
      </c>
      <c r="N198" s="17">
        <v>2017</v>
      </c>
      <c r="O198" s="17" t="s">
        <v>3931</v>
      </c>
    </row>
    <row r="199" spans="1:15" x14ac:dyDescent="0.45">
      <c r="A199" s="149" t="s">
        <v>1148</v>
      </c>
      <c r="B199" s="145" t="s">
        <v>1123</v>
      </c>
      <c r="C199" s="150" t="s">
        <v>1164</v>
      </c>
      <c r="D199" s="94" t="s">
        <v>1367</v>
      </c>
      <c r="E199" s="94" t="s">
        <v>1111</v>
      </c>
      <c r="F199" s="94" t="s">
        <v>1112</v>
      </c>
      <c r="G199" s="94" t="s">
        <v>587</v>
      </c>
      <c r="H199" s="94" t="s">
        <v>380</v>
      </c>
      <c r="I199" s="94"/>
      <c r="J199" s="94" t="s">
        <v>653</v>
      </c>
      <c r="K199" s="94" t="s">
        <v>4241</v>
      </c>
      <c r="L199" s="17"/>
      <c r="M199" s="17" t="s">
        <v>3891</v>
      </c>
      <c r="N199" s="17">
        <v>2011</v>
      </c>
      <c r="O199" s="17" t="s">
        <v>4233</v>
      </c>
    </row>
    <row r="200" spans="1:15" x14ac:dyDescent="0.45">
      <c r="A200" s="142" t="s">
        <v>1345</v>
      </c>
      <c r="B200" s="146" t="s">
        <v>1330</v>
      </c>
      <c r="C200" s="150" t="s">
        <v>1347</v>
      </c>
      <c r="D200" s="94" t="s">
        <v>1385</v>
      </c>
      <c r="E200" s="94" t="s">
        <v>1409</v>
      </c>
      <c r="F200" s="94" t="s">
        <v>1451</v>
      </c>
      <c r="G200" s="94" t="s">
        <v>587</v>
      </c>
      <c r="H200" s="94" t="s">
        <v>380</v>
      </c>
      <c r="I200" s="94"/>
      <c r="J200" s="94" t="s">
        <v>653</v>
      </c>
      <c r="K200" s="94" t="s">
        <v>4241</v>
      </c>
      <c r="L200" s="17"/>
      <c r="M200" s="17" t="s">
        <v>3899</v>
      </c>
      <c r="N200" s="17">
        <v>2017</v>
      </c>
      <c r="O200" s="17" t="s">
        <v>3931</v>
      </c>
    </row>
    <row r="201" spans="1:15" x14ac:dyDescent="0.45">
      <c r="A201" s="151" t="s">
        <v>5133</v>
      </c>
      <c r="B201" s="146" t="s">
        <v>1305</v>
      </c>
      <c r="C201" s="150" t="s">
        <v>1347</v>
      </c>
      <c r="D201" s="94" t="s">
        <v>1385</v>
      </c>
      <c r="E201" s="94" t="s">
        <v>1409</v>
      </c>
      <c r="F201" s="94" t="s">
        <v>1451</v>
      </c>
      <c r="G201" s="94" t="s">
        <v>587</v>
      </c>
      <c r="H201" s="94" t="s">
        <v>380</v>
      </c>
      <c r="I201" s="94"/>
      <c r="J201" s="94" t="s">
        <v>653</v>
      </c>
      <c r="K201" s="94" t="s">
        <v>4241</v>
      </c>
      <c r="L201" s="17"/>
      <c r="M201" s="17" t="s">
        <v>3899</v>
      </c>
      <c r="N201" s="17">
        <v>2017</v>
      </c>
      <c r="O201" s="17" t="s">
        <v>3931</v>
      </c>
    </row>
    <row r="202" spans="1:15" x14ac:dyDescent="0.45">
      <c r="A202" s="151" t="s">
        <v>1503</v>
      </c>
      <c r="B202" s="146" t="s">
        <v>1331</v>
      </c>
      <c r="C202" s="150" t="s">
        <v>1347</v>
      </c>
      <c r="D202" s="94" t="s">
        <v>1385</v>
      </c>
      <c r="E202" s="94" t="s">
        <v>1409</v>
      </c>
      <c r="F202" s="94" t="s">
        <v>1504</v>
      </c>
      <c r="G202" s="94" t="s">
        <v>616</v>
      </c>
      <c r="H202" s="94" t="s">
        <v>380</v>
      </c>
      <c r="I202" s="94"/>
      <c r="J202" s="94" t="s">
        <v>653</v>
      </c>
      <c r="K202" s="94" t="s">
        <v>4241</v>
      </c>
      <c r="L202" s="22"/>
      <c r="M202" s="22"/>
      <c r="N202" s="22"/>
      <c r="O202" s="22"/>
    </row>
    <row r="203" spans="1:15" x14ac:dyDescent="0.45">
      <c r="A203" s="149" t="s">
        <v>1149</v>
      </c>
      <c r="B203" s="145" t="s">
        <v>1124</v>
      </c>
      <c r="C203" s="150" t="s">
        <v>1164</v>
      </c>
      <c r="D203" s="94" t="s">
        <v>1367</v>
      </c>
      <c r="E203" s="94" t="s">
        <v>1376</v>
      </c>
      <c r="F203" s="94" t="s">
        <v>1505</v>
      </c>
      <c r="G203" s="94" t="s">
        <v>587</v>
      </c>
      <c r="H203" s="94" t="s">
        <v>380</v>
      </c>
      <c r="I203" s="94"/>
      <c r="J203" s="94" t="s">
        <v>653</v>
      </c>
      <c r="K203" s="94" t="s">
        <v>4241</v>
      </c>
      <c r="L203" s="22"/>
      <c r="M203" s="22"/>
      <c r="N203" s="22"/>
      <c r="O203" s="22"/>
    </row>
    <row r="204" spans="1:15" x14ac:dyDescent="0.45">
      <c r="A204" s="149" t="s">
        <v>1150</v>
      </c>
      <c r="B204" s="145" t="s">
        <v>1125</v>
      </c>
      <c r="C204" s="150" t="s">
        <v>1164</v>
      </c>
      <c r="D204" s="94" t="s">
        <v>1367</v>
      </c>
      <c r="E204" s="94" t="s">
        <v>1376</v>
      </c>
      <c r="F204" s="94" t="s">
        <v>1505</v>
      </c>
      <c r="G204" s="94" t="s">
        <v>587</v>
      </c>
      <c r="H204" s="94" t="s">
        <v>380</v>
      </c>
      <c r="I204" s="94"/>
      <c r="J204" s="94" t="s">
        <v>653</v>
      </c>
      <c r="K204" s="94" t="s">
        <v>4241</v>
      </c>
      <c r="L204" s="22"/>
      <c r="M204" s="22"/>
      <c r="N204" s="22"/>
      <c r="O204" s="22"/>
    </row>
    <row r="205" spans="1:15" x14ac:dyDescent="0.45">
      <c r="A205" s="149" t="s">
        <v>1506</v>
      </c>
      <c r="B205" s="143" t="s">
        <v>4536</v>
      </c>
      <c r="C205" s="149" t="s">
        <v>1164</v>
      </c>
      <c r="D205" s="94" t="s">
        <v>1367</v>
      </c>
      <c r="E205" s="94" t="s">
        <v>1376</v>
      </c>
      <c r="F205" s="94" t="s">
        <v>1505</v>
      </c>
      <c r="G205" s="94" t="s">
        <v>587</v>
      </c>
      <c r="H205" s="94" t="s">
        <v>380</v>
      </c>
      <c r="I205" s="94"/>
      <c r="J205" s="94" t="s">
        <v>653</v>
      </c>
      <c r="K205" s="94" t="s">
        <v>4241</v>
      </c>
      <c r="L205" s="17"/>
      <c r="M205" s="17" t="s">
        <v>3939</v>
      </c>
      <c r="N205" s="17">
        <v>2017</v>
      </c>
      <c r="O205" s="17" t="s">
        <v>3961</v>
      </c>
    </row>
    <row r="206" spans="1:15" x14ac:dyDescent="0.45">
      <c r="A206" s="151" t="s">
        <v>1358</v>
      </c>
      <c r="B206" s="160" t="s">
        <v>1358</v>
      </c>
      <c r="C206" s="150" t="s">
        <v>1362</v>
      </c>
      <c r="D206" s="94" t="s">
        <v>1393</v>
      </c>
      <c r="E206" s="94" t="s">
        <v>1478</v>
      </c>
      <c r="F206" s="94" t="s">
        <v>1507</v>
      </c>
      <c r="G206" s="94" t="s">
        <v>1061</v>
      </c>
      <c r="H206" s="94" t="s">
        <v>639</v>
      </c>
      <c r="I206" s="94"/>
      <c r="J206" s="94" t="s">
        <v>653</v>
      </c>
      <c r="K206" s="94" t="s">
        <v>4241</v>
      </c>
      <c r="L206" s="22"/>
      <c r="M206" s="17" t="s">
        <v>3899</v>
      </c>
      <c r="N206" s="17">
        <v>2017</v>
      </c>
      <c r="O206" s="17" t="s">
        <v>3931</v>
      </c>
    </row>
    <row r="207" spans="1:15" x14ac:dyDescent="0.45">
      <c r="A207" s="149" t="s">
        <v>1274</v>
      </c>
      <c r="B207" s="143" t="s">
        <v>4539</v>
      </c>
      <c r="C207" s="149" t="s">
        <v>1291</v>
      </c>
      <c r="D207" s="94" t="s">
        <v>1367</v>
      </c>
      <c r="E207" s="94" t="s">
        <v>1411</v>
      </c>
      <c r="F207" s="94" t="s">
        <v>1412</v>
      </c>
      <c r="G207" s="94" t="s">
        <v>587</v>
      </c>
      <c r="H207" s="94" t="s">
        <v>380</v>
      </c>
      <c r="I207" s="94"/>
      <c r="J207" s="94" t="s">
        <v>653</v>
      </c>
      <c r="K207" s="94" t="s">
        <v>4241</v>
      </c>
      <c r="L207" s="17"/>
      <c r="M207" s="17" t="s">
        <v>3891</v>
      </c>
      <c r="N207" s="17">
        <v>2011</v>
      </c>
      <c r="O207" s="17" t="s">
        <v>4233</v>
      </c>
    </row>
    <row r="208" spans="1:15" x14ac:dyDescent="0.45">
      <c r="A208" s="149" t="s">
        <v>1151</v>
      </c>
      <c r="B208" s="143" t="s">
        <v>4540</v>
      </c>
      <c r="C208" s="149" t="s">
        <v>1164</v>
      </c>
      <c r="D208" s="94" t="s">
        <v>1367</v>
      </c>
      <c r="E208" s="94" t="s">
        <v>1376</v>
      </c>
      <c r="F208" s="94" t="s">
        <v>1377</v>
      </c>
      <c r="G208" s="94" t="s">
        <v>587</v>
      </c>
      <c r="H208" s="94" t="s">
        <v>380</v>
      </c>
      <c r="I208" s="94"/>
      <c r="J208" s="94" t="s">
        <v>653</v>
      </c>
      <c r="K208" s="94" t="s">
        <v>4241</v>
      </c>
      <c r="L208" s="17"/>
      <c r="M208" s="17" t="s">
        <v>3939</v>
      </c>
      <c r="N208" s="17">
        <v>2017</v>
      </c>
      <c r="O208" s="17" t="s">
        <v>3961</v>
      </c>
    </row>
    <row r="209" spans="1:15" x14ac:dyDescent="0.45">
      <c r="A209" s="149" t="s">
        <v>1152</v>
      </c>
      <c r="B209" s="143" t="s">
        <v>4542</v>
      </c>
      <c r="C209" s="149" t="s">
        <v>1164</v>
      </c>
      <c r="D209" s="94" t="s">
        <v>1367</v>
      </c>
      <c r="E209" s="94" t="s">
        <v>1376</v>
      </c>
      <c r="F209" s="94" t="s">
        <v>1377</v>
      </c>
      <c r="G209" s="94" t="s">
        <v>587</v>
      </c>
      <c r="H209" s="94" t="s">
        <v>380</v>
      </c>
      <c r="I209" s="94"/>
      <c r="J209" s="94" t="s">
        <v>653</v>
      </c>
      <c r="K209" s="94" t="s">
        <v>4241</v>
      </c>
      <c r="L209" s="17"/>
      <c r="M209" s="17" t="s">
        <v>3939</v>
      </c>
      <c r="N209" s="17">
        <v>2017</v>
      </c>
      <c r="O209" s="17" t="s">
        <v>3961</v>
      </c>
    </row>
    <row r="210" spans="1:15" x14ac:dyDescent="0.45">
      <c r="A210" s="149" t="s">
        <v>1153</v>
      </c>
      <c r="B210" s="145" t="s">
        <v>1126</v>
      </c>
      <c r="C210" s="150" t="s">
        <v>1164</v>
      </c>
      <c r="D210" s="94" t="s">
        <v>1367</v>
      </c>
      <c r="E210" s="94" t="s">
        <v>1376</v>
      </c>
      <c r="F210" s="94" t="s">
        <v>1377</v>
      </c>
      <c r="G210" s="94" t="s">
        <v>587</v>
      </c>
      <c r="H210" s="94" t="s">
        <v>380</v>
      </c>
      <c r="I210" s="94"/>
      <c r="J210" s="94" t="s">
        <v>653</v>
      </c>
      <c r="K210" s="94" t="s">
        <v>4241</v>
      </c>
      <c r="L210" s="22"/>
      <c r="M210" s="17" t="s">
        <v>3939</v>
      </c>
      <c r="N210" s="17">
        <v>2017</v>
      </c>
      <c r="O210" s="17" t="s">
        <v>3961</v>
      </c>
    </row>
    <row r="211" spans="1:15" x14ac:dyDescent="0.45">
      <c r="A211" s="149" t="s">
        <v>1154</v>
      </c>
      <c r="B211" s="145" t="s">
        <v>1127</v>
      </c>
      <c r="C211" s="150" t="s">
        <v>1164</v>
      </c>
      <c r="D211" s="94" t="s">
        <v>1367</v>
      </c>
      <c r="E211" s="94" t="s">
        <v>1376</v>
      </c>
      <c r="F211" s="94" t="s">
        <v>1377</v>
      </c>
      <c r="G211" s="94" t="s">
        <v>587</v>
      </c>
      <c r="H211" s="94" t="s">
        <v>380</v>
      </c>
      <c r="I211" s="94"/>
      <c r="J211" s="94" t="s">
        <v>653</v>
      </c>
      <c r="K211" s="94" t="s">
        <v>4241</v>
      </c>
      <c r="L211" s="22"/>
      <c r="M211" s="17" t="s">
        <v>3939</v>
      </c>
      <c r="N211" s="17">
        <v>2017</v>
      </c>
      <c r="O211" s="17" t="s">
        <v>3961</v>
      </c>
    </row>
    <row r="212" spans="1:15" x14ac:dyDescent="0.45">
      <c r="A212" s="149" t="s">
        <v>1155</v>
      </c>
      <c r="B212" s="145" t="s">
        <v>1128</v>
      </c>
      <c r="C212" s="150" t="s">
        <v>1164</v>
      </c>
      <c r="D212" s="94" t="s">
        <v>1367</v>
      </c>
      <c r="E212" s="94" t="s">
        <v>1376</v>
      </c>
      <c r="F212" s="94" t="s">
        <v>1377</v>
      </c>
      <c r="G212" s="94" t="s">
        <v>587</v>
      </c>
      <c r="H212" s="94" t="s">
        <v>380</v>
      </c>
      <c r="I212" s="94"/>
      <c r="J212" s="94" t="s">
        <v>653</v>
      </c>
      <c r="K212" s="94" t="s">
        <v>4241</v>
      </c>
      <c r="L212" s="22"/>
      <c r="M212" s="17" t="s">
        <v>3939</v>
      </c>
      <c r="N212" s="17">
        <v>2017</v>
      </c>
      <c r="O212" s="17" t="s">
        <v>3961</v>
      </c>
    </row>
    <row r="213" spans="1:15" x14ac:dyDescent="0.45">
      <c r="A213" s="149" t="s">
        <v>5004</v>
      </c>
      <c r="B213" s="145" t="s">
        <v>5003</v>
      </c>
      <c r="C213" s="150" t="s">
        <v>1165</v>
      </c>
      <c r="D213" s="251" t="s">
        <v>1367</v>
      </c>
      <c r="E213" s="251" t="s">
        <v>1495</v>
      </c>
      <c r="F213" s="251" t="s">
        <v>1496</v>
      </c>
      <c r="G213" s="251" t="s">
        <v>587</v>
      </c>
      <c r="H213" s="251" t="s">
        <v>380</v>
      </c>
      <c r="I213" s="251"/>
      <c r="J213" s="251" t="s">
        <v>653</v>
      </c>
      <c r="K213" s="94"/>
      <c r="L213" s="22"/>
      <c r="M213" s="17" t="s">
        <v>3891</v>
      </c>
      <c r="N213" s="17">
        <v>2010</v>
      </c>
      <c r="O213" s="17" t="s">
        <v>4993</v>
      </c>
    </row>
    <row r="214" spans="1:15" x14ac:dyDescent="0.45">
      <c r="A214" s="149" t="s">
        <v>3938</v>
      </c>
      <c r="B214" s="145" t="s">
        <v>1129</v>
      </c>
      <c r="C214" s="150" t="s">
        <v>1164</v>
      </c>
      <c r="D214" s="94" t="s">
        <v>1367</v>
      </c>
      <c r="E214" s="94" t="s">
        <v>1495</v>
      </c>
      <c r="F214" s="94" t="s">
        <v>1496</v>
      </c>
      <c r="G214" s="94" t="s">
        <v>587</v>
      </c>
      <c r="H214" s="94" t="s">
        <v>380</v>
      </c>
      <c r="I214" s="94"/>
      <c r="J214" s="94" t="s">
        <v>653</v>
      </c>
      <c r="K214" s="94" t="s">
        <v>4241</v>
      </c>
      <c r="L214" s="22"/>
      <c r="M214" s="17" t="s">
        <v>3892</v>
      </c>
      <c r="N214" s="17">
        <v>2013</v>
      </c>
      <c r="O214" s="17" t="s">
        <v>3934</v>
      </c>
    </row>
    <row r="215" spans="1:15" x14ac:dyDescent="0.45">
      <c r="A215" s="149" t="s">
        <v>1156</v>
      </c>
      <c r="B215" s="145" t="s">
        <v>4541</v>
      </c>
      <c r="C215" s="150" t="s">
        <v>1164</v>
      </c>
      <c r="D215" s="94" t="s">
        <v>1367</v>
      </c>
      <c r="E215" s="94" t="s">
        <v>1495</v>
      </c>
      <c r="F215" s="94" t="s">
        <v>1496</v>
      </c>
      <c r="G215" s="21" t="s">
        <v>587</v>
      </c>
      <c r="H215" s="21" t="s">
        <v>380</v>
      </c>
      <c r="I215" s="21"/>
      <c r="J215" s="21" t="s">
        <v>653</v>
      </c>
      <c r="K215" s="94" t="s">
        <v>4241</v>
      </c>
      <c r="L215" s="22"/>
      <c r="M215" s="17" t="s">
        <v>3939</v>
      </c>
      <c r="N215" s="17">
        <v>2017</v>
      </c>
      <c r="O215" s="17" t="s">
        <v>3961</v>
      </c>
    </row>
    <row r="216" spans="1:15" x14ac:dyDescent="0.45">
      <c r="A216" s="149" t="s">
        <v>3937</v>
      </c>
      <c r="B216" s="145" t="s">
        <v>1130</v>
      </c>
      <c r="C216" s="150" t="s">
        <v>1164</v>
      </c>
      <c r="D216" s="94" t="s">
        <v>1367</v>
      </c>
      <c r="E216" s="94" t="s">
        <v>1495</v>
      </c>
      <c r="F216" s="94" t="s">
        <v>1496</v>
      </c>
      <c r="G216" s="94" t="s">
        <v>587</v>
      </c>
      <c r="H216" s="94" t="s">
        <v>380</v>
      </c>
      <c r="I216" s="94"/>
      <c r="J216" s="94" t="s">
        <v>653</v>
      </c>
      <c r="K216" s="94" t="s">
        <v>4241</v>
      </c>
      <c r="L216" s="22"/>
      <c r="M216" s="17" t="s">
        <v>3892</v>
      </c>
      <c r="N216" s="17">
        <v>2013</v>
      </c>
      <c r="O216" s="17" t="s">
        <v>3934</v>
      </c>
    </row>
    <row r="217" spans="1:15" x14ac:dyDescent="0.45">
      <c r="A217" s="149" t="s">
        <v>1552</v>
      </c>
      <c r="B217" s="143" t="s">
        <v>4543</v>
      </c>
      <c r="C217" s="149"/>
      <c r="D217" s="37" t="s">
        <v>1367</v>
      </c>
      <c r="E217" s="37" t="s">
        <v>1461</v>
      </c>
      <c r="F217" s="37" t="s">
        <v>1462</v>
      </c>
      <c r="G217" s="37" t="s">
        <v>587</v>
      </c>
      <c r="H217" s="37" t="s">
        <v>380</v>
      </c>
      <c r="I217" s="37"/>
      <c r="J217" s="37" t="s">
        <v>653</v>
      </c>
      <c r="K217" s="94" t="s">
        <v>4241</v>
      </c>
      <c r="L217" s="17"/>
      <c r="M217" s="17" t="s">
        <v>3939</v>
      </c>
      <c r="N217" s="17">
        <v>2017</v>
      </c>
      <c r="O217" s="17" t="s">
        <v>3961</v>
      </c>
    </row>
    <row r="218" spans="1:15" x14ac:dyDescent="0.45">
      <c r="A218" s="139" t="s">
        <v>4057</v>
      </c>
      <c r="B218" s="52" t="s">
        <v>4056</v>
      </c>
      <c r="C218" s="149" t="s">
        <v>1347</v>
      </c>
      <c r="D218" s="94" t="s">
        <v>1385</v>
      </c>
      <c r="E218" s="94" t="s">
        <v>1409</v>
      </c>
      <c r="F218" s="94" t="s">
        <v>1414</v>
      </c>
      <c r="G218" s="94" t="s">
        <v>587</v>
      </c>
      <c r="H218" s="94" t="s">
        <v>380</v>
      </c>
      <c r="I218" s="94"/>
      <c r="J218" s="94" t="s">
        <v>653</v>
      </c>
      <c r="K218" s="94" t="s">
        <v>4241</v>
      </c>
      <c r="L218" s="17"/>
      <c r="M218" s="17" t="s">
        <v>3899</v>
      </c>
      <c r="N218" s="17">
        <v>2017</v>
      </c>
      <c r="O218" s="17" t="s">
        <v>3931</v>
      </c>
    </row>
    <row r="219" spans="1:15" x14ac:dyDescent="0.45">
      <c r="A219" s="55" t="s">
        <v>4059</v>
      </c>
      <c r="B219" s="52" t="s">
        <v>4058</v>
      </c>
      <c r="C219" s="149" t="s">
        <v>1362</v>
      </c>
      <c r="D219" s="94" t="s">
        <v>1393</v>
      </c>
      <c r="E219" s="94" t="s">
        <v>1394</v>
      </c>
      <c r="F219" s="94" t="s">
        <v>1508</v>
      </c>
      <c r="G219" s="94" t="s">
        <v>1061</v>
      </c>
      <c r="H219" s="94" t="s">
        <v>639</v>
      </c>
      <c r="I219" s="94"/>
      <c r="J219" s="94" t="s">
        <v>653</v>
      </c>
      <c r="K219" s="94" t="s">
        <v>4241</v>
      </c>
      <c r="L219" s="17"/>
      <c r="M219" s="17" t="s">
        <v>3973</v>
      </c>
      <c r="N219" s="17"/>
      <c r="O219" s="17" t="s">
        <v>5001</v>
      </c>
    </row>
    <row r="220" spans="1:15" x14ac:dyDescent="0.45">
      <c r="A220" s="150" t="s">
        <v>1359</v>
      </c>
      <c r="B220" s="161" t="s">
        <v>1359</v>
      </c>
      <c r="C220" s="150" t="s">
        <v>1362</v>
      </c>
      <c r="D220" s="94" t="s">
        <v>1393</v>
      </c>
      <c r="E220" s="94" t="s">
        <v>1394</v>
      </c>
      <c r="F220" s="94" t="s">
        <v>1508</v>
      </c>
      <c r="G220" s="94" t="s">
        <v>587</v>
      </c>
      <c r="H220" s="94" t="s">
        <v>380</v>
      </c>
      <c r="I220" s="94"/>
      <c r="J220" s="94" t="s">
        <v>653</v>
      </c>
      <c r="K220" s="94" t="s">
        <v>4241</v>
      </c>
      <c r="L220" s="22"/>
      <c r="M220" s="17" t="s">
        <v>3899</v>
      </c>
      <c r="N220" s="17">
        <v>2017</v>
      </c>
      <c r="O220" s="17" t="s">
        <v>3931</v>
      </c>
    </row>
    <row r="221" spans="1:15" x14ac:dyDescent="0.45">
      <c r="A221" s="161" t="s">
        <v>1360</v>
      </c>
      <c r="B221" s="161" t="s">
        <v>1360</v>
      </c>
      <c r="C221" s="150" t="s">
        <v>1362</v>
      </c>
      <c r="D221" s="94" t="s">
        <v>1393</v>
      </c>
      <c r="E221" s="94" t="s">
        <v>1394</v>
      </c>
      <c r="F221" s="94" t="s">
        <v>1508</v>
      </c>
      <c r="G221" s="94" t="s">
        <v>1061</v>
      </c>
      <c r="H221" s="94" t="s">
        <v>639</v>
      </c>
      <c r="I221" s="94"/>
      <c r="J221" s="94" t="s">
        <v>653</v>
      </c>
      <c r="K221" s="94" t="s">
        <v>4241</v>
      </c>
      <c r="L221" s="22"/>
      <c r="M221" s="17" t="s">
        <v>3899</v>
      </c>
      <c r="N221" s="17">
        <v>2017</v>
      </c>
      <c r="O221" s="17" t="s">
        <v>3931</v>
      </c>
    </row>
    <row r="222" spans="1:15" x14ac:dyDescent="0.45">
      <c r="A222" s="151" t="s">
        <v>1306</v>
      </c>
      <c r="B222" s="146" t="s">
        <v>1306</v>
      </c>
      <c r="C222" s="150" t="s">
        <v>1347</v>
      </c>
      <c r="D222" s="94" t="s">
        <v>1385</v>
      </c>
      <c r="E222" s="94" t="s">
        <v>1498</v>
      </c>
      <c r="F222" s="94" t="s">
        <v>1499</v>
      </c>
      <c r="G222" s="94" t="s">
        <v>621</v>
      </c>
      <c r="H222" s="94" t="s">
        <v>636</v>
      </c>
      <c r="I222" s="94"/>
      <c r="J222" s="94" t="s">
        <v>653</v>
      </c>
      <c r="K222" s="94" t="s">
        <v>4241</v>
      </c>
      <c r="L222" s="22"/>
      <c r="M222" s="22"/>
      <c r="N222" s="22"/>
      <c r="O222" s="22"/>
    </row>
    <row r="223" spans="1:15" x14ac:dyDescent="0.45">
      <c r="A223" s="53" t="s">
        <v>4060</v>
      </c>
      <c r="B223" s="70" t="s">
        <v>4060</v>
      </c>
      <c r="C223" s="150" t="s">
        <v>1347</v>
      </c>
      <c r="D223" s="94" t="s">
        <v>1385</v>
      </c>
      <c r="E223" s="94" t="s">
        <v>1498</v>
      </c>
      <c r="F223" s="94" t="s">
        <v>1499</v>
      </c>
      <c r="G223" s="94" t="s">
        <v>589</v>
      </c>
      <c r="H223" s="94" t="s">
        <v>380</v>
      </c>
      <c r="I223" s="94"/>
      <c r="J223" s="94" t="s">
        <v>653</v>
      </c>
      <c r="K223" s="94" t="s">
        <v>4241</v>
      </c>
      <c r="L223" s="22"/>
      <c r="M223" s="22" t="s">
        <v>3899</v>
      </c>
      <c r="N223" s="22">
        <v>2017</v>
      </c>
      <c r="O223" s="17" t="s">
        <v>3931</v>
      </c>
    </row>
    <row r="224" spans="1:15" x14ac:dyDescent="0.45">
      <c r="A224" s="142" t="s">
        <v>1346</v>
      </c>
      <c r="B224" s="146" t="s">
        <v>1332</v>
      </c>
      <c r="C224" s="150" t="s">
        <v>1347</v>
      </c>
      <c r="D224" s="94" t="s">
        <v>1385</v>
      </c>
      <c r="E224" s="94" t="s">
        <v>1498</v>
      </c>
      <c r="F224" s="94" t="s">
        <v>1499</v>
      </c>
      <c r="G224" s="94" t="s">
        <v>587</v>
      </c>
      <c r="H224" s="94" t="s">
        <v>380</v>
      </c>
      <c r="I224" s="94"/>
      <c r="J224" s="94" t="s">
        <v>653</v>
      </c>
      <c r="K224" s="94" t="s">
        <v>4241</v>
      </c>
      <c r="L224" s="22"/>
      <c r="M224" s="17" t="s">
        <v>3899</v>
      </c>
      <c r="N224" s="17">
        <v>2017</v>
      </c>
      <c r="O224" s="17" t="s">
        <v>3931</v>
      </c>
    </row>
    <row r="225" spans="1:15" ht="28.5" x14ac:dyDescent="0.45">
      <c r="A225" s="50" t="s">
        <v>4027</v>
      </c>
      <c r="B225" s="52" t="s">
        <v>4080</v>
      </c>
      <c r="C225" s="150" t="s">
        <v>1362</v>
      </c>
      <c r="D225" s="158" t="s">
        <v>1393</v>
      </c>
      <c r="E225" s="158" t="s">
        <v>1394</v>
      </c>
      <c r="F225" s="158" t="s">
        <v>1515</v>
      </c>
      <c r="G225" s="158" t="s">
        <v>1061</v>
      </c>
      <c r="H225" s="158" t="s">
        <v>639</v>
      </c>
      <c r="I225" s="158"/>
      <c r="J225" s="158" t="s">
        <v>653</v>
      </c>
      <c r="K225" s="158" t="s">
        <v>4241</v>
      </c>
      <c r="L225" s="22"/>
      <c r="M225" s="17" t="s">
        <v>3973</v>
      </c>
      <c r="N225" s="17"/>
      <c r="O225" s="17" t="s">
        <v>5001</v>
      </c>
    </row>
    <row r="226" spans="1:15" ht="28.5" x14ac:dyDescent="0.45">
      <c r="A226" s="50" t="s">
        <v>4546</v>
      </c>
      <c r="B226" s="52" t="s">
        <v>4544</v>
      </c>
      <c r="C226" s="150" t="s">
        <v>1362</v>
      </c>
      <c r="D226" s="153" t="s">
        <v>1393</v>
      </c>
      <c r="E226" s="153" t="s">
        <v>1394</v>
      </c>
      <c r="F226" s="153" t="s">
        <v>1515</v>
      </c>
      <c r="G226" s="153" t="s">
        <v>1061</v>
      </c>
      <c r="H226" s="153" t="s">
        <v>639</v>
      </c>
      <c r="I226" s="153"/>
      <c r="J226" s="153" t="s">
        <v>653</v>
      </c>
      <c r="K226" s="153" t="s">
        <v>4243</v>
      </c>
      <c r="L226" s="22"/>
      <c r="M226" s="17"/>
      <c r="N226" s="17"/>
      <c r="O226" s="17"/>
    </row>
    <row r="227" spans="1:15" ht="28.5" x14ac:dyDescent="0.45">
      <c r="A227" s="50" t="s">
        <v>4547</v>
      </c>
      <c r="B227" s="52" t="s">
        <v>4545</v>
      </c>
      <c r="C227" s="150" t="s">
        <v>1362</v>
      </c>
      <c r="D227" s="153" t="s">
        <v>1393</v>
      </c>
      <c r="E227" s="153" t="s">
        <v>1394</v>
      </c>
      <c r="F227" s="153" t="s">
        <v>1515</v>
      </c>
      <c r="G227" s="153" t="s">
        <v>1061</v>
      </c>
      <c r="H227" s="153" t="s">
        <v>639</v>
      </c>
      <c r="I227" s="153"/>
      <c r="J227" s="153" t="s">
        <v>653</v>
      </c>
      <c r="K227" s="153" t="s">
        <v>4243</v>
      </c>
      <c r="L227" s="22"/>
      <c r="M227" s="17"/>
      <c r="N227" s="17"/>
      <c r="O227" s="17"/>
    </row>
    <row r="228" spans="1:15" x14ac:dyDescent="0.45">
      <c r="A228" s="53" t="s">
        <v>4062</v>
      </c>
      <c r="B228" s="70" t="s">
        <v>4061</v>
      </c>
      <c r="C228" s="150" t="s">
        <v>1347</v>
      </c>
      <c r="D228" s="94" t="s">
        <v>1385</v>
      </c>
      <c r="E228" s="94" t="s">
        <v>4063</v>
      </c>
      <c r="F228" s="94" t="s">
        <v>4064</v>
      </c>
      <c r="G228" s="94" t="s">
        <v>585</v>
      </c>
      <c r="H228" s="94" t="s">
        <v>380</v>
      </c>
      <c r="I228" s="94"/>
      <c r="J228" s="94" t="s">
        <v>653</v>
      </c>
      <c r="K228" s="94" t="s">
        <v>4241</v>
      </c>
      <c r="L228" s="22"/>
      <c r="M228" s="17" t="s">
        <v>3973</v>
      </c>
      <c r="N228" s="17"/>
      <c r="O228" s="17" t="s">
        <v>5001</v>
      </c>
    </row>
    <row r="229" spans="1:15" x14ac:dyDescent="0.45">
      <c r="A229" s="142" t="s">
        <v>1275</v>
      </c>
      <c r="B229" s="146" t="s">
        <v>1203</v>
      </c>
      <c r="C229" s="151" t="s">
        <v>1291</v>
      </c>
      <c r="D229" s="94" t="s">
        <v>1373</v>
      </c>
      <c r="E229" s="94" t="s">
        <v>1407</v>
      </c>
      <c r="F229" s="94" t="s">
        <v>1417</v>
      </c>
      <c r="G229" s="94" t="s">
        <v>587</v>
      </c>
      <c r="H229" s="94" t="s">
        <v>380</v>
      </c>
      <c r="I229" s="94"/>
      <c r="J229" s="94" t="s">
        <v>653</v>
      </c>
      <c r="K229" s="94" t="s">
        <v>4241</v>
      </c>
      <c r="L229" s="22"/>
      <c r="M229" s="17" t="s">
        <v>3891</v>
      </c>
      <c r="N229" s="17">
        <v>2011</v>
      </c>
      <c r="O229" s="17" t="s">
        <v>4233</v>
      </c>
    </row>
    <row r="230" spans="1:15" x14ac:dyDescent="0.45">
      <c r="A230" s="53" t="s">
        <v>5019</v>
      </c>
      <c r="B230" s="52" t="s">
        <v>5018</v>
      </c>
      <c r="C230" s="151" t="s">
        <v>1291</v>
      </c>
      <c r="D230" s="251" t="s">
        <v>1373</v>
      </c>
      <c r="E230" s="251" t="s">
        <v>1407</v>
      </c>
      <c r="F230" s="251" t="s">
        <v>1417</v>
      </c>
      <c r="G230" s="251" t="s">
        <v>587</v>
      </c>
      <c r="H230" s="251" t="s">
        <v>380</v>
      </c>
      <c r="I230" s="251"/>
      <c r="J230" s="251" t="s">
        <v>653</v>
      </c>
      <c r="K230" s="94" t="s">
        <v>4241</v>
      </c>
      <c r="L230" s="22" t="s">
        <v>5020</v>
      </c>
      <c r="M230" s="17" t="s">
        <v>3891</v>
      </c>
      <c r="N230" s="17">
        <v>2010</v>
      </c>
      <c r="O230" s="17" t="s">
        <v>4993</v>
      </c>
    </row>
    <row r="231" spans="1:15" x14ac:dyDescent="0.45">
      <c r="A231" s="142" t="s">
        <v>5017</v>
      </c>
      <c r="B231" s="146" t="s">
        <v>5016</v>
      </c>
      <c r="C231" s="151" t="s">
        <v>1291</v>
      </c>
      <c r="D231" s="251" t="s">
        <v>1373</v>
      </c>
      <c r="E231" s="251" t="s">
        <v>1407</v>
      </c>
      <c r="F231" s="251" t="s">
        <v>1417</v>
      </c>
      <c r="G231" s="251" t="s">
        <v>587</v>
      </c>
      <c r="H231" s="251" t="s">
        <v>380</v>
      </c>
      <c r="I231" s="251"/>
      <c r="J231" s="251" t="s">
        <v>653</v>
      </c>
      <c r="K231" s="94" t="s">
        <v>4241</v>
      </c>
      <c r="L231" s="22"/>
      <c r="M231" s="17" t="s">
        <v>3891</v>
      </c>
      <c r="N231" s="17">
        <v>2010</v>
      </c>
      <c r="O231" s="17" t="s">
        <v>4993</v>
      </c>
    </row>
    <row r="232" spans="1:15" x14ac:dyDescent="0.45">
      <c r="A232" s="142" t="s">
        <v>1276</v>
      </c>
      <c r="B232" s="146" t="s">
        <v>1204</v>
      </c>
      <c r="C232" s="151" t="s">
        <v>1291</v>
      </c>
      <c r="D232" s="94" t="s">
        <v>1373</v>
      </c>
      <c r="E232" s="94" t="s">
        <v>1407</v>
      </c>
      <c r="F232" s="94" t="s">
        <v>1417</v>
      </c>
      <c r="G232" s="94" t="s">
        <v>587</v>
      </c>
      <c r="H232" s="94" t="s">
        <v>380</v>
      </c>
      <c r="I232" s="94"/>
      <c r="J232" s="94" t="s">
        <v>653</v>
      </c>
      <c r="K232" s="94" t="s">
        <v>4241</v>
      </c>
      <c r="L232" s="22"/>
      <c r="M232" s="17" t="s">
        <v>3892</v>
      </c>
      <c r="N232" s="17">
        <v>2013</v>
      </c>
      <c r="O232" s="17" t="s">
        <v>3934</v>
      </c>
    </row>
    <row r="233" spans="1:15" x14ac:dyDescent="0.45">
      <c r="A233" s="53" t="s">
        <v>4066</v>
      </c>
      <c r="B233" s="70" t="s">
        <v>4065</v>
      </c>
      <c r="C233" s="151" t="s">
        <v>1347</v>
      </c>
      <c r="D233" s="158" t="s">
        <v>1385</v>
      </c>
      <c r="E233" s="158" t="s">
        <v>1409</v>
      </c>
      <c r="F233" s="158" t="s">
        <v>1450</v>
      </c>
      <c r="G233" s="158" t="s">
        <v>800</v>
      </c>
      <c r="H233" s="158" t="s">
        <v>380</v>
      </c>
      <c r="I233" s="158"/>
      <c r="J233" s="158" t="s">
        <v>653</v>
      </c>
      <c r="K233" s="158" t="s">
        <v>4241</v>
      </c>
      <c r="L233" s="22"/>
      <c r="M233" s="22" t="s">
        <v>3899</v>
      </c>
      <c r="N233" s="22">
        <v>2017</v>
      </c>
      <c r="O233" s="22" t="s">
        <v>3931</v>
      </c>
    </row>
    <row r="234" spans="1:15" x14ac:dyDescent="0.45">
      <c r="A234" s="53" t="s">
        <v>4548</v>
      </c>
      <c r="B234" s="52" t="s">
        <v>4551</v>
      </c>
      <c r="C234" s="151"/>
      <c r="D234" s="162" t="s">
        <v>1385</v>
      </c>
      <c r="E234" s="162" t="s">
        <v>1409</v>
      </c>
      <c r="F234" s="162" t="s">
        <v>1450</v>
      </c>
      <c r="G234" s="162" t="s">
        <v>595</v>
      </c>
      <c r="H234" s="162" t="s">
        <v>636</v>
      </c>
      <c r="I234" s="162"/>
      <c r="J234" s="162" t="s">
        <v>653</v>
      </c>
      <c r="K234" s="162" t="s">
        <v>4243</v>
      </c>
      <c r="L234" s="22"/>
      <c r="M234" s="22"/>
      <c r="N234" s="22"/>
      <c r="O234" s="22"/>
    </row>
    <row r="235" spans="1:15" x14ac:dyDescent="0.45">
      <c r="A235" s="53" t="s">
        <v>4549</v>
      </c>
      <c r="B235" s="52" t="s">
        <v>4550</v>
      </c>
      <c r="C235" s="151"/>
      <c r="D235" s="162" t="s">
        <v>1385</v>
      </c>
      <c r="E235" s="162" t="s">
        <v>1409</v>
      </c>
      <c r="F235" s="162" t="s">
        <v>1450</v>
      </c>
      <c r="G235" s="162" t="s">
        <v>589</v>
      </c>
      <c r="H235" s="162" t="s">
        <v>380</v>
      </c>
      <c r="I235" s="162"/>
      <c r="J235" s="162" t="s">
        <v>653</v>
      </c>
      <c r="K235" s="162" t="s">
        <v>4243</v>
      </c>
      <c r="L235" s="22"/>
      <c r="M235" s="22"/>
      <c r="N235" s="22"/>
      <c r="O235" s="22"/>
    </row>
    <row r="236" spans="1:15" x14ac:dyDescent="0.45">
      <c r="A236" s="142" t="s">
        <v>1277</v>
      </c>
      <c r="B236" s="146" t="s">
        <v>1205</v>
      </c>
      <c r="C236" s="151" t="s">
        <v>1291</v>
      </c>
      <c r="D236" s="62"/>
      <c r="E236" s="62"/>
      <c r="F236" s="62"/>
      <c r="G236" s="62"/>
      <c r="H236" s="62"/>
      <c r="I236" s="62"/>
      <c r="J236" s="62"/>
      <c r="K236" s="62" t="s">
        <v>4241</v>
      </c>
      <c r="L236" s="22" t="s">
        <v>1400</v>
      </c>
      <c r="M236" s="17" t="s">
        <v>3891</v>
      </c>
      <c r="N236" s="17">
        <v>2011</v>
      </c>
      <c r="O236" s="17" t="s">
        <v>4233</v>
      </c>
    </row>
    <row r="237" spans="1:15" x14ac:dyDescent="0.45">
      <c r="A237" s="149" t="s">
        <v>4554</v>
      </c>
      <c r="B237" s="143" t="s">
        <v>4552</v>
      </c>
      <c r="C237" s="149"/>
      <c r="D237" s="153" t="s">
        <v>1367</v>
      </c>
      <c r="E237" s="153" t="s">
        <v>1376</v>
      </c>
      <c r="F237" s="153" t="s">
        <v>1509</v>
      </c>
      <c r="G237" s="153" t="s">
        <v>587</v>
      </c>
      <c r="H237" s="153" t="s">
        <v>380</v>
      </c>
      <c r="I237" s="153"/>
      <c r="J237" s="153" t="s">
        <v>653</v>
      </c>
      <c r="K237" s="153" t="s">
        <v>4243</v>
      </c>
      <c r="L237" s="17"/>
      <c r="M237" s="17"/>
      <c r="N237" s="17"/>
      <c r="O237" s="17"/>
    </row>
    <row r="238" spans="1:15" x14ac:dyDescent="0.45">
      <c r="A238" s="149" t="s">
        <v>4555</v>
      </c>
      <c r="B238" s="143" t="s">
        <v>4553</v>
      </c>
      <c r="C238" s="149"/>
      <c r="D238" s="153" t="s">
        <v>1367</v>
      </c>
      <c r="E238" s="153" t="s">
        <v>1376</v>
      </c>
      <c r="F238" s="153" t="s">
        <v>1509</v>
      </c>
      <c r="G238" s="153" t="s">
        <v>587</v>
      </c>
      <c r="H238" s="153" t="s">
        <v>380</v>
      </c>
      <c r="I238" s="153"/>
      <c r="J238" s="153" t="s">
        <v>653</v>
      </c>
      <c r="K238" s="153" t="s">
        <v>4243</v>
      </c>
      <c r="L238" s="17"/>
      <c r="M238" s="17"/>
      <c r="N238" s="17"/>
      <c r="O238" s="17"/>
    </row>
    <row r="239" spans="1:15" x14ac:dyDescent="0.45">
      <c r="A239" s="142" t="s">
        <v>1510</v>
      </c>
      <c r="B239" s="146" t="s">
        <v>1206</v>
      </c>
      <c r="C239" s="151" t="s">
        <v>1291</v>
      </c>
      <c r="D239" s="94" t="s">
        <v>1367</v>
      </c>
      <c r="E239" s="94" t="s">
        <v>1376</v>
      </c>
      <c r="F239" s="94" t="s">
        <v>1509</v>
      </c>
      <c r="G239" s="21" t="s">
        <v>587</v>
      </c>
      <c r="H239" s="21" t="s">
        <v>380</v>
      </c>
      <c r="I239" s="21"/>
      <c r="J239" s="21" t="s">
        <v>653</v>
      </c>
      <c r="K239" s="21" t="s">
        <v>4241</v>
      </c>
      <c r="L239" s="22"/>
      <c r="M239" s="17" t="s">
        <v>3891</v>
      </c>
      <c r="N239" s="17">
        <v>2011</v>
      </c>
      <c r="O239" s="17" t="s">
        <v>4233</v>
      </c>
    </row>
    <row r="240" spans="1:15" x14ac:dyDescent="0.45">
      <c r="A240" s="142" t="s">
        <v>1278</v>
      </c>
      <c r="B240" s="146" t="s">
        <v>1207</v>
      </c>
      <c r="C240" s="151" t="s">
        <v>1291</v>
      </c>
      <c r="D240" s="94" t="s">
        <v>1511</v>
      </c>
      <c r="E240" s="94" t="s">
        <v>1512</v>
      </c>
      <c r="F240" s="94" t="s">
        <v>1513</v>
      </c>
      <c r="G240" s="94" t="s">
        <v>677</v>
      </c>
      <c r="H240" s="94" t="s">
        <v>380</v>
      </c>
      <c r="I240" s="94"/>
      <c r="J240" s="94" t="s">
        <v>653</v>
      </c>
      <c r="K240" s="21" t="s">
        <v>4241</v>
      </c>
      <c r="L240" s="22"/>
      <c r="M240" s="22"/>
      <c r="N240" s="22"/>
      <c r="O240" s="22"/>
    </row>
    <row r="241" spans="1:15" ht="28.5" x14ac:dyDescent="0.45">
      <c r="A241" s="150" t="s">
        <v>1514</v>
      </c>
      <c r="B241" s="161" t="s">
        <v>1514</v>
      </c>
      <c r="C241" s="150" t="s">
        <v>1362</v>
      </c>
      <c r="D241" s="21" t="s">
        <v>1393</v>
      </c>
      <c r="E241" s="21" t="s">
        <v>1394</v>
      </c>
      <c r="F241" s="94" t="s">
        <v>1515</v>
      </c>
      <c r="G241" s="21" t="s">
        <v>585</v>
      </c>
      <c r="H241" s="21" t="s">
        <v>380</v>
      </c>
      <c r="I241" s="21"/>
      <c r="J241" s="21" t="s">
        <v>653</v>
      </c>
      <c r="K241" s="21" t="s">
        <v>4241</v>
      </c>
      <c r="L241" s="22"/>
      <c r="M241" s="22" t="s">
        <v>3899</v>
      </c>
      <c r="N241" s="22">
        <v>2017</v>
      </c>
      <c r="O241" s="22" t="s">
        <v>3931</v>
      </c>
    </row>
    <row r="242" spans="1:15" x14ac:dyDescent="0.45">
      <c r="A242" s="149" t="s">
        <v>1157</v>
      </c>
      <c r="B242" s="145" t="s">
        <v>1131</v>
      </c>
      <c r="C242" s="150" t="s">
        <v>1164</v>
      </c>
      <c r="D242" s="62"/>
      <c r="E242" s="62"/>
      <c r="F242" s="62"/>
      <c r="G242" s="62"/>
      <c r="H242" s="62"/>
      <c r="I242" s="62"/>
      <c r="J242" s="62"/>
      <c r="K242" s="62" t="s">
        <v>4241</v>
      </c>
      <c r="L242" s="22" t="s">
        <v>1400</v>
      </c>
      <c r="M242" s="17" t="s">
        <v>3939</v>
      </c>
      <c r="N242" s="17">
        <v>2017</v>
      </c>
      <c r="O242" s="17" t="s">
        <v>3961</v>
      </c>
    </row>
    <row r="243" spans="1:15" x14ac:dyDescent="0.45">
      <c r="A243" s="149" t="s">
        <v>4556</v>
      </c>
      <c r="B243" s="143" t="s">
        <v>4559</v>
      </c>
      <c r="C243" s="149"/>
      <c r="D243" s="153" t="s">
        <v>1367</v>
      </c>
      <c r="E243" s="153" t="s">
        <v>1376</v>
      </c>
      <c r="F243" s="153" t="s">
        <v>1377</v>
      </c>
      <c r="G243" s="153" t="s">
        <v>587</v>
      </c>
      <c r="H243" s="153" t="s">
        <v>380</v>
      </c>
      <c r="I243" s="153"/>
      <c r="J243" s="153" t="s">
        <v>653</v>
      </c>
      <c r="K243" s="153" t="s">
        <v>4243</v>
      </c>
      <c r="L243" s="17"/>
      <c r="M243" s="17"/>
      <c r="N243" s="17"/>
      <c r="O243" s="17"/>
    </row>
    <row r="244" spans="1:15" x14ac:dyDescent="0.45">
      <c r="A244" s="149" t="s">
        <v>4557</v>
      </c>
      <c r="B244" s="143" t="s">
        <v>4558</v>
      </c>
      <c r="C244" s="149"/>
      <c r="D244" s="153" t="s">
        <v>1367</v>
      </c>
      <c r="E244" s="153" t="s">
        <v>1376</v>
      </c>
      <c r="F244" s="153" t="s">
        <v>1377</v>
      </c>
      <c r="G244" s="153" t="s">
        <v>587</v>
      </c>
      <c r="H244" s="153" t="s">
        <v>380</v>
      </c>
      <c r="I244" s="153"/>
      <c r="J244" s="153" t="s">
        <v>653</v>
      </c>
      <c r="K244" s="153" t="s">
        <v>4243</v>
      </c>
      <c r="L244" s="17"/>
      <c r="M244" s="17"/>
      <c r="N244" s="17"/>
      <c r="O244" s="17"/>
    </row>
    <row r="245" spans="1:15" x14ac:dyDescent="0.45">
      <c r="A245" s="142" t="s">
        <v>5135</v>
      </c>
      <c r="B245" s="146" t="s">
        <v>1307</v>
      </c>
      <c r="C245" s="150" t="s">
        <v>1347</v>
      </c>
      <c r="D245" s="94" t="s">
        <v>1516</v>
      </c>
      <c r="E245" s="94" t="s">
        <v>1517</v>
      </c>
      <c r="F245" s="94" t="s">
        <v>1518</v>
      </c>
      <c r="G245" s="94" t="s">
        <v>616</v>
      </c>
      <c r="H245" s="94" t="s">
        <v>380</v>
      </c>
      <c r="I245" s="94"/>
      <c r="J245" s="94" t="s">
        <v>653</v>
      </c>
      <c r="K245" s="94" t="s">
        <v>4241</v>
      </c>
      <c r="L245" s="22"/>
      <c r="M245" s="17" t="s">
        <v>3899</v>
      </c>
      <c r="N245" s="17">
        <v>2017</v>
      </c>
      <c r="O245" s="17" t="s">
        <v>3931</v>
      </c>
    </row>
    <row r="246" spans="1:15" x14ac:dyDescent="0.45">
      <c r="A246" s="142" t="s">
        <v>4067</v>
      </c>
      <c r="B246" s="146" t="s">
        <v>1544</v>
      </c>
      <c r="C246" s="150" t="s">
        <v>1347</v>
      </c>
      <c r="D246" s="37" t="s">
        <v>1516</v>
      </c>
      <c r="E246" s="37" t="s">
        <v>1517</v>
      </c>
      <c r="F246" s="37" t="s">
        <v>1518</v>
      </c>
      <c r="G246" s="21" t="s">
        <v>616</v>
      </c>
      <c r="H246" s="21" t="s">
        <v>380</v>
      </c>
      <c r="I246" s="21"/>
      <c r="J246" s="21" t="s">
        <v>653</v>
      </c>
      <c r="K246" s="94" t="s">
        <v>4241</v>
      </c>
      <c r="L246" s="22"/>
      <c r="M246" s="17" t="s">
        <v>3892</v>
      </c>
      <c r="N246" s="17">
        <v>2013</v>
      </c>
      <c r="O246" s="17" t="s">
        <v>5002</v>
      </c>
    </row>
    <row r="247" spans="1:15" x14ac:dyDescent="0.45">
      <c r="A247" s="142" t="s">
        <v>5134</v>
      </c>
      <c r="B247" s="146" t="s">
        <v>1308</v>
      </c>
      <c r="C247" s="150" t="s">
        <v>1347</v>
      </c>
      <c r="D247" s="94" t="s">
        <v>1516</v>
      </c>
      <c r="E247" s="94" t="s">
        <v>1517</v>
      </c>
      <c r="F247" s="94" t="s">
        <v>1518</v>
      </c>
      <c r="G247" s="94" t="s">
        <v>616</v>
      </c>
      <c r="H247" s="94" t="s">
        <v>380</v>
      </c>
      <c r="I247" s="94"/>
      <c r="J247" s="94" t="s">
        <v>653</v>
      </c>
      <c r="K247" s="94" t="s">
        <v>4241</v>
      </c>
      <c r="L247" s="22"/>
      <c r="M247" s="17" t="s">
        <v>3899</v>
      </c>
      <c r="N247" s="17">
        <v>2017</v>
      </c>
      <c r="O247" s="17" t="s">
        <v>3931</v>
      </c>
    </row>
    <row r="248" spans="1:15" x14ac:dyDescent="0.45">
      <c r="A248" s="53" t="s">
        <v>4069</v>
      </c>
      <c r="B248" s="70" t="s">
        <v>4068</v>
      </c>
      <c r="C248" s="150" t="s">
        <v>1347</v>
      </c>
      <c r="D248" s="94" t="s">
        <v>1516</v>
      </c>
      <c r="E248" s="94" t="s">
        <v>1517</v>
      </c>
      <c r="F248" s="94" t="s">
        <v>1518</v>
      </c>
      <c r="G248" s="94" t="s">
        <v>587</v>
      </c>
      <c r="H248" s="94" t="s">
        <v>380</v>
      </c>
      <c r="I248" s="94"/>
      <c r="J248" s="94" t="s">
        <v>653</v>
      </c>
      <c r="K248" s="94" t="s">
        <v>4241</v>
      </c>
      <c r="L248" s="22"/>
      <c r="M248" s="17" t="s">
        <v>3973</v>
      </c>
      <c r="N248" s="17"/>
      <c r="O248" s="17" t="s">
        <v>5001</v>
      </c>
    </row>
    <row r="249" spans="1:15" x14ac:dyDescent="0.45">
      <c r="A249" s="149" t="s">
        <v>1158</v>
      </c>
      <c r="B249" s="143" t="s">
        <v>4560</v>
      </c>
      <c r="C249" s="149" t="s">
        <v>1164</v>
      </c>
      <c r="D249" s="94" t="s">
        <v>1367</v>
      </c>
      <c r="E249" s="94" t="s">
        <v>1376</v>
      </c>
      <c r="F249" s="94" t="s">
        <v>1377</v>
      </c>
      <c r="G249" s="94" t="s">
        <v>587</v>
      </c>
      <c r="H249" s="94" t="s">
        <v>380</v>
      </c>
      <c r="I249" s="94"/>
      <c r="J249" s="94" t="s">
        <v>653</v>
      </c>
      <c r="K249" s="94" t="s">
        <v>4241</v>
      </c>
      <c r="L249" s="17"/>
      <c r="M249" s="17" t="s">
        <v>3939</v>
      </c>
      <c r="N249" s="17">
        <v>2017</v>
      </c>
      <c r="O249" s="17" t="s">
        <v>3961</v>
      </c>
    </row>
    <row r="250" spans="1:15" x14ac:dyDescent="0.45">
      <c r="A250" s="142" t="s">
        <v>1279</v>
      </c>
      <c r="B250" s="146" t="s">
        <v>1208</v>
      </c>
      <c r="C250" s="151" t="s">
        <v>1291</v>
      </c>
      <c r="D250" s="94" t="s">
        <v>1367</v>
      </c>
      <c r="E250" s="94" t="s">
        <v>1388</v>
      </c>
      <c r="F250" s="94" t="s">
        <v>1519</v>
      </c>
      <c r="G250" s="94" t="s">
        <v>587</v>
      </c>
      <c r="H250" s="94" t="s">
        <v>380</v>
      </c>
      <c r="I250" s="94"/>
      <c r="J250" s="94" t="s">
        <v>653</v>
      </c>
      <c r="K250" s="94" t="s">
        <v>4241</v>
      </c>
      <c r="L250" s="22"/>
      <c r="M250" s="17" t="s">
        <v>3891</v>
      </c>
      <c r="N250" s="17">
        <v>2011</v>
      </c>
      <c r="O250" s="17" t="s">
        <v>4233</v>
      </c>
    </row>
    <row r="251" spans="1:15" x14ac:dyDescent="0.45">
      <c r="A251" s="149" t="s">
        <v>1280</v>
      </c>
      <c r="B251" s="143" t="s">
        <v>4561</v>
      </c>
      <c r="C251" s="149" t="s">
        <v>1291</v>
      </c>
      <c r="D251" s="37" t="s">
        <v>1373</v>
      </c>
      <c r="E251" s="37" t="s">
        <v>1473</v>
      </c>
      <c r="F251" s="37" t="s">
        <v>1474</v>
      </c>
      <c r="G251" s="37" t="s">
        <v>587</v>
      </c>
      <c r="H251" s="37" t="s">
        <v>380</v>
      </c>
      <c r="I251" s="37"/>
      <c r="J251" s="37" t="s">
        <v>653</v>
      </c>
      <c r="K251" s="94" t="s">
        <v>4241</v>
      </c>
      <c r="L251" s="17"/>
      <c r="M251" s="17" t="s">
        <v>3891</v>
      </c>
      <c r="N251" s="17">
        <v>2011</v>
      </c>
      <c r="O251" s="17" t="s">
        <v>4233</v>
      </c>
    </row>
    <row r="252" spans="1:15" x14ac:dyDescent="0.45">
      <c r="A252" s="149" t="s">
        <v>1159</v>
      </c>
      <c r="B252" s="143" t="s">
        <v>4562</v>
      </c>
      <c r="C252" s="149" t="s">
        <v>1164</v>
      </c>
      <c r="D252" s="94" t="s">
        <v>1367</v>
      </c>
      <c r="E252" s="94" t="s">
        <v>1461</v>
      </c>
      <c r="F252" s="94" t="s">
        <v>1462</v>
      </c>
      <c r="G252" s="94" t="s">
        <v>587</v>
      </c>
      <c r="H252" s="94" t="s">
        <v>380</v>
      </c>
      <c r="I252" s="94"/>
      <c r="J252" s="94" t="s">
        <v>653</v>
      </c>
      <c r="K252" s="94" t="s">
        <v>4241</v>
      </c>
      <c r="L252" s="17"/>
      <c r="M252" s="17" t="s">
        <v>3939</v>
      </c>
      <c r="N252" s="17">
        <v>2017</v>
      </c>
      <c r="O252" s="17" t="s">
        <v>3961</v>
      </c>
    </row>
    <row r="253" spans="1:15" x14ac:dyDescent="0.45">
      <c r="A253" s="139" t="s">
        <v>4072</v>
      </c>
      <c r="B253" s="52" t="s">
        <v>4070</v>
      </c>
      <c r="C253" s="149" t="s">
        <v>1347</v>
      </c>
      <c r="D253" s="94" t="s">
        <v>1385</v>
      </c>
      <c r="E253" s="94" t="s">
        <v>1391</v>
      </c>
      <c r="F253" s="94" t="s">
        <v>1392</v>
      </c>
      <c r="G253" s="94" t="s">
        <v>589</v>
      </c>
      <c r="H253" s="94" t="s">
        <v>380</v>
      </c>
      <c r="I253" s="94"/>
      <c r="J253" s="94" t="s">
        <v>653</v>
      </c>
      <c r="K253" s="94" t="s">
        <v>4241</v>
      </c>
      <c r="L253" s="17"/>
      <c r="M253" s="17" t="s">
        <v>3899</v>
      </c>
      <c r="N253" s="17">
        <v>2017</v>
      </c>
      <c r="O253" s="17" t="s">
        <v>3931</v>
      </c>
    </row>
    <row r="254" spans="1:15" x14ac:dyDescent="0.45">
      <c r="A254" s="139" t="s">
        <v>4074</v>
      </c>
      <c r="B254" s="52" t="s">
        <v>4073</v>
      </c>
      <c r="C254" s="149" t="s">
        <v>1347</v>
      </c>
      <c r="D254" s="94" t="s">
        <v>1385</v>
      </c>
      <c r="E254" s="94" t="s">
        <v>1391</v>
      </c>
      <c r="F254" s="94" t="s">
        <v>1392</v>
      </c>
      <c r="G254" s="94" t="s">
        <v>616</v>
      </c>
      <c r="H254" s="94" t="s">
        <v>380</v>
      </c>
      <c r="I254" s="94"/>
      <c r="J254" s="94" t="s">
        <v>653</v>
      </c>
      <c r="K254" s="94" t="s">
        <v>4241</v>
      </c>
      <c r="L254" s="17"/>
      <c r="M254" s="17" t="s">
        <v>3899</v>
      </c>
      <c r="N254" s="17">
        <v>2017</v>
      </c>
      <c r="O254" s="17" t="s">
        <v>3931</v>
      </c>
    </row>
    <row r="255" spans="1:15" x14ac:dyDescent="0.45">
      <c r="A255" s="151" t="s">
        <v>4071</v>
      </c>
      <c r="B255" s="146" t="s">
        <v>1309</v>
      </c>
      <c r="C255" s="150" t="s">
        <v>1347</v>
      </c>
      <c r="D255" s="94" t="s">
        <v>1385</v>
      </c>
      <c r="E255" s="94" t="s">
        <v>1391</v>
      </c>
      <c r="F255" s="94" t="s">
        <v>1392</v>
      </c>
      <c r="G255" s="94" t="s">
        <v>587</v>
      </c>
      <c r="H255" s="94" t="s">
        <v>380</v>
      </c>
      <c r="I255" s="94"/>
      <c r="J255" s="94" t="s">
        <v>653</v>
      </c>
      <c r="K255" s="94" t="s">
        <v>4241</v>
      </c>
      <c r="L255" s="22"/>
      <c r="M255" s="22"/>
      <c r="N255" s="22"/>
      <c r="O255" s="22"/>
    </row>
    <row r="256" spans="1:15" x14ac:dyDescent="0.45">
      <c r="A256" s="149" t="s">
        <v>1086</v>
      </c>
      <c r="B256" s="145" t="s">
        <v>1101</v>
      </c>
      <c r="C256" s="150" t="s">
        <v>1165</v>
      </c>
      <c r="D256" s="94" t="s">
        <v>1104</v>
      </c>
      <c r="E256" s="94" t="s">
        <v>1520</v>
      </c>
      <c r="F256" s="94" t="s">
        <v>1521</v>
      </c>
      <c r="G256" s="94" t="s">
        <v>587</v>
      </c>
      <c r="H256" s="94" t="s">
        <v>380</v>
      </c>
      <c r="I256" s="94"/>
      <c r="J256" s="94" t="s">
        <v>653</v>
      </c>
      <c r="K256" s="94" t="s">
        <v>4241</v>
      </c>
      <c r="L256" s="22"/>
      <c r="M256" s="17" t="s">
        <v>3892</v>
      </c>
      <c r="N256" s="17">
        <v>2013</v>
      </c>
      <c r="O256" s="17" t="s">
        <v>3934</v>
      </c>
    </row>
    <row r="257" spans="1:15" x14ac:dyDescent="0.45">
      <c r="A257" s="142" t="s">
        <v>1281</v>
      </c>
      <c r="B257" s="146" t="s">
        <v>1209</v>
      </c>
      <c r="C257" s="151" t="s">
        <v>1291</v>
      </c>
      <c r="D257" s="94" t="s">
        <v>1367</v>
      </c>
      <c r="E257" s="94" t="s">
        <v>1376</v>
      </c>
      <c r="F257" s="94" t="s">
        <v>1404</v>
      </c>
      <c r="G257" s="94" t="s">
        <v>587</v>
      </c>
      <c r="H257" s="94" t="s">
        <v>380</v>
      </c>
      <c r="I257" s="94"/>
      <c r="J257" s="94" t="s">
        <v>653</v>
      </c>
      <c r="K257" s="94" t="s">
        <v>4241</v>
      </c>
      <c r="L257" s="22"/>
      <c r="M257" s="17" t="s">
        <v>3895</v>
      </c>
      <c r="N257" s="17">
        <v>2017</v>
      </c>
      <c r="O257" s="17" t="s">
        <v>3961</v>
      </c>
    </row>
    <row r="258" spans="1:15" x14ac:dyDescent="0.45">
      <c r="A258" s="142" t="s">
        <v>1522</v>
      </c>
      <c r="B258" s="146" t="s">
        <v>1333</v>
      </c>
      <c r="C258" s="150" t="s">
        <v>1347</v>
      </c>
      <c r="D258" s="94" t="s">
        <v>1385</v>
      </c>
      <c r="E258" s="94" t="s">
        <v>1523</v>
      </c>
      <c r="F258" s="94" t="s">
        <v>1524</v>
      </c>
      <c r="G258" s="94" t="s">
        <v>616</v>
      </c>
      <c r="H258" s="94" t="s">
        <v>380</v>
      </c>
      <c r="I258" s="94"/>
      <c r="J258" s="94" t="s">
        <v>653</v>
      </c>
      <c r="K258" s="94" t="s">
        <v>4241</v>
      </c>
      <c r="L258" s="22"/>
      <c r="M258" s="17" t="s">
        <v>3899</v>
      </c>
      <c r="N258" s="17">
        <v>2017</v>
      </c>
      <c r="O258" s="17" t="s">
        <v>3931</v>
      </c>
    </row>
    <row r="259" spans="1:15" x14ac:dyDescent="0.45">
      <c r="A259" s="149" t="s">
        <v>1087</v>
      </c>
      <c r="B259" s="145" t="s">
        <v>1102</v>
      </c>
      <c r="C259" s="150" t="s">
        <v>4248</v>
      </c>
      <c r="D259" s="152" t="s">
        <v>1104</v>
      </c>
      <c r="E259" s="152" t="s">
        <v>1105</v>
      </c>
      <c r="F259" s="152" t="s">
        <v>1525</v>
      </c>
      <c r="G259" s="152" t="s">
        <v>587</v>
      </c>
      <c r="H259" s="152" t="s">
        <v>380</v>
      </c>
      <c r="I259" s="152"/>
      <c r="J259" s="152" t="s">
        <v>653</v>
      </c>
      <c r="K259" s="94" t="s">
        <v>4241</v>
      </c>
      <c r="L259" s="22"/>
      <c r="M259" s="17" t="s">
        <v>3892</v>
      </c>
      <c r="N259" s="17">
        <v>2013</v>
      </c>
      <c r="O259" s="17" t="s">
        <v>3934</v>
      </c>
    </row>
    <row r="260" spans="1:15" x14ac:dyDescent="0.45">
      <c r="A260" s="149" t="s">
        <v>1282</v>
      </c>
      <c r="B260" s="143" t="s">
        <v>4563</v>
      </c>
      <c r="C260" s="149" t="s">
        <v>1291</v>
      </c>
      <c r="D260" s="94" t="s">
        <v>1367</v>
      </c>
      <c r="E260" s="94" t="s">
        <v>1376</v>
      </c>
      <c r="F260" s="94" t="s">
        <v>1404</v>
      </c>
      <c r="G260" s="94" t="s">
        <v>587</v>
      </c>
      <c r="H260" s="94" t="s">
        <v>380</v>
      </c>
      <c r="I260" s="94"/>
      <c r="J260" s="94" t="s">
        <v>653</v>
      </c>
      <c r="K260" s="94" t="s">
        <v>4241</v>
      </c>
      <c r="L260" s="17"/>
      <c r="M260" s="17" t="s">
        <v>3895</v>
      </c>
      <c r="N260" s="17">
        <v>2017</v>
      </c>
      <c r="O260" s="17" t="s">
        <v>3961</v>
      </c>
    </row>
    <row r="261" spans="1:15" x14ac:dyDescent="0.45">
      <c r="A261" s="142" t="s">
        <v>1283</v>
      </c>
      <c r="B261" s="146" t="s">
        <v>1210</v>
      </c>
      <c r="C261" s="151" t="s">
        <v>1291</v>
      </c>
      <c r="D261" s="94" t="s">
        <v>1367</v>
      </c>
      <c r="E261" s="94" t="s">
        <v>1376</v>
      </c>
      <c r="F261" s="94" t="s">
        <v>1404</v>
      </c>
      <c r="G261" s="94" t="s">
        <v>587</v>
      </c>
      <c r="H261" s="94" t="s">
        <v>380</v>
      </c>
      <c r="I261" s="94"/>
      <c r="J261" s="94" t="s">
        <v>653</v>
      </c>
      <c r="K261" s="94" t="s">
        <v>4241</v>
      </c>
      <c r="L261" s="22"/>
      <c r="M261" s="22"/>
      <c r="N261" s="22"/>
      <c r="O261" s="22"/>
    </row>
    <row r="262" spans="1:15" x14ac:dyDescent="0.45">
      <c r="A262" s="142" t="s">
        <v>1526</v>
      </c>
      <c r="B262" s="146" t="s">
        <v>1334</v>
      </c>
      <c r="C262" s="150" t="s">
        <v>1347</v>
      </c>
      <c r="D262" s="94" t="s">
        <v>1385</v>
      </c>
      <c r="E262" s="94" t="s">
        <v>1391</v>
      </c>
      <c r="F262" s="94" t="s">
        <v>1392</v>
      </c>
      <c r="G262" s="94" t="s">
        <v>800</v>
      </c>
      <c r="H262" s="94" t="s">
        <v>380</v>
      </c>
      <c r="I262" s="94"/>
      <c r="J262" s="94" t="s">
        <v>653</v>
      </c>
      <c r="K262" s="94" t="s">
        <v>4241</v>
      </c>
      <c r="L262" s="22"/>
      <c r="M262" s="17" t="s">
        <v>3899</v>
      </c>
      <c r="N262" s="17">
        <v>2017</v>
      </c>
      <c r="O262" s="17" t="s">
        <v>3931</v>
      </c>
    </row>
    <row r="263" spans="1:15" x14ac:dyDescent="0.45">
      <c r="A263" s="142" t="s">
        <v>1284</v>
      </c>
      <c r="B263" s="146" t="s">
        <v>4564</v>
      </c>
      <c r="C263" s="151" t="s">
        <v>1291</v>
      </c>
      <c r="D263" s="94" t="s">
        <v>1367</v>
      </c>
      <c r="E263" s="94" t="s">
        <v>1527</v>
      </c>
      <c r="F263" s="94" t="s">
        <v>1528</v>
      </c>
      <c r="G263" s="21" t="s">
        <v>616</v>
      </c>
      <c r="H263" s="21" t="s">
        <v>380</v>
      </c>
      <c r="I263" s="21"/>
      <c r="J263" s="21" t="s">
        <v>653</v>
      </c>
      <c r="K263" s="94" t="s">
        <v>4241</v>
      </c>
      <c r="L263" s="22"/>
      <c r="M263" s="17" t="s">
        <v>3939</v>
      </c>
      <c r="N263" s="17">
        <v>2017</v>
      </c>
      <c r="O263" s="17" t="s">
        <v>3961</v>
      </c>
    </row>
    <row r="264" spans="1:15" x14ac:dyDescent="0.45">
      <c r="A264" s="142" t="s">
        <v>1285</v>
      </c>
      <c r="B264" s="146" t="s">
        <v>1211</v>
      </c>
      <c r="C264" s="151" t="s">
        <v>1291</v>
      </c>
      <c r="D264" s="94" t="s">
        <v>1373</v>
      </c>
      <c r="E264" s="94" t="s">
        <v>1407</v>
      </c>
      <c r="F264" s="94" t="s">
        <v>1375</v>
      </c>
      <c r="G264" s="94" t="s">
        <v>587</v>
      </c>
      <c r="H264" s="94" t="s">
        <v>380</v>
      </c>
      <c r="I264" s="94"/>
      <c r="J264" s="94" t="s">
        <v>653</v>
      </c>
      <c r="K264" s="94" t="s">
        <v>4241</v>
      </c>
      <c r="L264" s="22"/>
      <c r="M264" s="17" t="s">
        <v>3939</v>
      </c>
      <c r="N264" s="17">
        <v>2017</v>
      </c>
      <c r="O264" s="17" t="s">
        <v>3961</v>
      </c>
    </row>
    <row r="265" spans="1:15" x14ac:dyDescent="0.45">
      <c r="A265" s="149" t="s">
        <v>1088</v>
      </c>
      <c r="B265" s="145" t="s">
        <v>1103</v>
      </c>
      <c r="C265" s="150" t="s">
        <v>1165</v>
      </c>
      <c r="D265" s="94" t="s">
        <v>1104</v>
      </c>
      <c r="E265" s="94" t="s">
        <v>1105</v>
      </c>
      <c r="F265" s="94" t="s">
        <v>1106</v>
      </c>
      <c r="G265" s="94" t="s">
        <v>587</v>
      </c>
      <c r="H265" s="94" t="s">
        <v>380</v>
      </c>
      <c r="I265" s="94"/>
      <c r="J265" s="94" t="s">
        <v>653</v>
      </c>
      <c r="K265" s="94" t="s">
        <v>4241</v>
      </c>
      <c r="L265" s="22"/>
      <c r="M265" s="17" t="s">
        <v>3939</v>
      </c>
      <c r="N265" s="17">
        <v>2017</v>
      </c>
      <c r="O265" s="17" t="s">
        <v>3961</v>
      </c>
    </row>
    <row r="266" spans="1:15" x14ac:dyDescent="0.45">
      <c r="A266" s="156" t="s">
        <v>2369</v>
      </c>
      <c r="B266" s="159" t="s">
        <v>2370</v>
      </c>
      <c r="C266" s="157" t="s">
        <v>4247</v>
      </c>
      <c r="D266" s="152" t="s">
        <v>1104</v>
      </c>
      <c r="E266" s="152" t="s">
        <v>1105</v>
      </c>
      <c r="F266" s="152" t="s">
        <v>1106</v>
      </c>
      <c r="G266" s="152" t="s">
        <v>587</v>
      </c>
      <c r="H266" s="152" t="s">
        <v>380</v>
      </c>
      <c r="I266" s="152"/>
      <c r="J266" s="152" t="s">
        <v>653</v>
      </c>
      <c r="K266" s="94" t="s">
        <v>4241</v>
      </c>
      <c r="L266" s="17"/>
      <c r="M266" s="17"/>
      <c r="N266" s="17"/>
      <c r="O266" s="17"/>
    </row>
    <row r="267" spans="1:15" x14ac:dyDescent="0.45">
      <c r="A267" s="142" t="s">
        <v>1286</v>
      </c>
      <c r="B267" s="146" t="s">
        <v>1212</v>
      </c>
      <c r="C267" s="151" t="s">
        <v>1291</v>
      </c>
      <c r="D267" s="94" t="s">
        <v>1373</v>
      </c>
      <c r="E267" s="94" t="s">
        <v>1529</v>
      </c>
      <c r="F267" s="94" t="s">
        <v>1530</v>
      </c>
      <c r="G267" s="94" t="s">
        <v>587</v>
      </c>
      <c r="H267" s="94" t="s">
        <v>380</v>
      </c>
      <c r="I267" s="94"/>
      <c r="J267" s="94" t="s">
        <v>653</v>
      </c>
      <c r="K267" s="94" t="s">
        <v>4241</v>
      </c>
      <c r="L267" s="22"/>
      <c r="M267" s="17" t="s">
        <v>3892</v>
      </c>
      <c r="N267" s="17">
        <v>2013</v>
      </c>
      <c r="O267" s="17" t="s">
        <v>3934</v>
      </c>
    </row>
    <row r="268" spans="1:15" x14ac:dyDescent="0.45">
      <c r="A268" s="149" t="s">
        <v>1287</v>
      </c>
      <c r="B268" s="143" t="s">
        <v>4565</v>
      </c>
      <c r="C268" s="149" t="s">
        <v>1291</v>
      </c>
      <c r="D268" s="37" t="s">
        <v>1367</v>
      </c>
      <c r="E268" s="37" t="s">
        <v>1531</v>
      </c>
      <c r="F268" s="37" t="s">
        <v>1532</v>
      </c>
      <c r="G268" s="37" t="s">
        <v>587</v>
      </c>
      <c r="H268" s="37" t="s">
        <v>380</v>
      </c>
      <c r="I268" s="37"/>
      <c r="J268" s="37" t="s">
        <v>653</v>
      </c>
      <c r="K268" s="94" t="s">
        <v>4241</v>
      </c>
      <c r="L268" s="17"/>
      <c r="M268" s="17" t="s">
        <v>3892</v>
      </c>
      <c r="N268" s="17">
        <v>2013</v>
      </c>
      <c r="O268" s="17" t="s">
        <v>3934</v>
      </c>
    </row>
    <row r="269" spans="1:15" s="69" customFormat="1" x14ac:dyDescent="0.45">
      <c r="A269" s="149" t="s">
        <v>1161</v>
      </c>
      <c r="B269" s="145" t="s">
        <v>1133</v>
      </c>
      <c r="C269" s="150" t="s">
        <v>1164</v>
      </c>
      <c r="D269" s="94" t="s">
        <v>1367</v>
      </c>
      <c r="E269" s="94" t="s">
        <v>1111</v>
      </c>
      <c r="F269" s="94" t="s">
        <v>1112</v>
      </c>
      <c r="G269" s="94" t="s">
        <v>587</v>
      </c>
      <c r="H269" s="94" t="s">
        <v>380</v>
      </c>
      <c r="I269" s="94"/>
      <c r="J269" s="163" t="s">
        <v>653</v>
      </c>
      <c r="K269" s="94" t="s">
        <v>4241</v>
      </c>
      <c r="L269" s="22"/>
      <c r="M269" s="17" t="s">
        <v>3892</v>
      </c>
      <c r="N269" s="17">
        <v>2013</v>
      </c>
      <c r="O269" s="17" t="s">
        <v>3934</v>
      </c>
    </row>
    <row r="270" spans="1:15" s="69" customFormat="1" x14ac:dyDescent="0.45">
      <c r="A270" s="149" t="s">
        <v>1162</v>
      </c>
      <c r="B270" s="145" t="s">
        <v>1134</v>
      </c>
      <c r="C270" s="150" t="s">
        <v>1164</v>
      </c>
      <c r="D270" s="94" t="s">
        <v>1367</v>
      </c>
      <c r="E270" s="94" t="s">
        <v>1111</v>
      </c>
      <c r="F270" s="94" t="s">
        <v>1112</v>
      </c>
      <c r="G270" s="94" t="s">
        <v>587</v>
      </c>
      <c r="H270" s="94" t="s">
        <v>380</v>
      </c>
      <c r="I270" s="94"/>
      <c r="J270" s="163" t="s">
        <v>653</v>
      </c>
      <c r="K270" s="94" t="s">
        <v>4241</v>
      </c>
      <c r="L270" s="22"/>
      <c r="M270" s="17" t="s">
        <v>3892</v>
      </c>
      <c r="N270" s="17">
        <v>2013</v>
      </c>
      <c r="O270" s="17" t="s">
        <v>3934</v>
      </c>
    </row>
    <row r="271" spans="1:15" s="69" customFormat="1" x14ac:dyDescent="0.45">
      <c r="A271" s="149" t="s">
        <v>1160</v>
      </c>
      <c r="B271" s="145" t="s">
        <v>1132</v>
      </c>
      <c r="C271" s="150" t="s">
        <v>1164</v>
      </c>
      <c r="D271" s="94" t="s">
        <v>1367</v>
      </c>
      <c r="E271" s="94" t="s">
        <v>1111</v>
      </c>
      <c r="F271" s="94" t="s">
        <v>1112</v>
      </c>
      <c r="G271" s="94" t="s">
        <v>585</v>
      </c>
      <c r="H271" s="94" t="s">
        <v>380</v>
      </c>
      <c r="I271" s="94"/>
      <c r="J271" s="163" t="s">
        <v>653</v>
      </c>
      <c r="K271" s="94" t="s">
        <v>4241</v>
      </c>
      <c r="L271" s="22"/>
      <c r="M271" s="17" t="s">
        <v>3892</v>
      </c>
      <c r="N271" s="17">
        <v>2013</v>
      </c>
      <c r="O271" s="17" t="s">
        <v>3934</v>
      </c>
    </row>
    <row r="272" spans="1:15" s="69" customFormat="1" x14ac:dyDescent="0.45">
      <c r="A272" s="149" t="s">
        <v>1163</v>
      </c>
      <c r="B272" s="145" t="s">
        <v>1135</v>
      </c>
      <c r="C272" s="150" t="s">
        <v>1164</v>
      </c>
      <c r="D272" s="94" t="s">
        <v>1367</v>
      </c>
      <c r="E272" s="94" t="s">
        <v>1111</v>
      </c>
      <c r="F272" s="94" t="s">
        <v>1112</v>
      </c>
      <c r="G272" s="94" t="s">
        <v>587</v>
      </c>
      <c r="H272" s="94" t="s">
        <v>380</v>
      </c>
      <c r="I272" s="94"/>
      <c r="J272" s="163" t="s">
        <v>653</v>
      </c>
      <c r="K272" s="94" t="s">
        <v>4241</v>
      </c>
      <c r="L272" s="22"/>
      <c r="M272" s="17" t="s">
        <v>3939</v>
      </c>
      <c r="N272" s="17">
        <v>2017</v>
      </c>
      <c r="O272" s="17" t="s">
        <v>3961</v>
      </c>
    </row>
    <row r="273" spans="1:15" s="69" customFormat="1" x14ac:dyDescent="0.45">
      <c r="A273" s="142" t="s">
        <v>1288</v>
      </c>
      <c r="B273" s="146" t="s">
        <v>4567</v>
      </c>
      <c r="C273" s="151" t="s">
        <v>1291</v>
      </c>
      <c r="D273" s="94" t="s">
        <v>1367</v>
      </c>
      <c r="E273" s="94" t="s">
        <v>1444</v>
      </c>
      <c r="F273" s="94" t="s">
        <v>1445</v>
      </c>
      <c r="G273" s="94" t="s">
        <v>587</v>
      </c>
      <c r="H273" s="94" t="s">
        <v>380</v>
      </c>
      <c r="I273" s="94"/>
      <c r="J273" s="163" t="s">
        <v>653</v>
      </c>
      <c r="K273" s="94" t="s">
        <v>4241</v>
      </c>
      <c r="L273" s="22"/>
      <c r="M273" s="22"/>
      <c r="N273" s="22"/>
      <c r="O273" s="22"/>
    </row>
    <row r="274" spans="1:15" s="69" customFormat="1" x14ac:dyDescent="0.45">
      <c r="A274" s="142" t="s">
        <v>1289</v>
      </c>
      <c r="B274" s="146" t="s">
        <v>4566</v>
      </c>
      <c r="C274" s="151" t="s">
        <v>1291</v>
      </c>
      <c r="D274" s="94" t="s">
        <v>1367</v>
      </c>
      <c r="E274" s="94" t="s">
        <v>1454</v>
      </c>
      <c r="F274" s="94" t="s">
        <v>1455</v>
      </c>
      <c r="G274" s="94" t="s">
        <v>587</v>
      </c>
      <c r="H274" s="94" t="s">
        <v>380</v>
      </c>
      <c r="I274" s="94"/>
      <c r="J274" s="163" t="s">
        <v>653</v>
      </c>
      <c r="K274" s="94" t="s">
        <v>4241</v>
      </c>
      <c r="L274" s="22"/>
      <c r="M274" s="22"/>
      <c r="N274" s="22"/>
      <c r="O274" s="22"/>
    </row>
    <row r="275" spans="1:15" s="69" customFormat="1" x14ac:dyDescent="0.45">
      <c r="A275" s="142" t="s">
        <v>1290</v>
      </c>
      <c r="B275" s="146" t="s">
        <v>1213</v>
      </c>
      <c r="C275" s="151" t="s">
        <v>1291</v>
      </c>
      <c r="D275" s="94" t="s">
        <v>1367</v>
      </c>
      <c r="E275" s="94" t="s">
        <v>1533</v>
      </c>
      <c r="F275" s="94" t="s">
        <v>1534</v>
      </c>
      <c r="G275" s="94" t="s">
        <v>677</v>
      </c>
      <c r="H275" s="94" t="s">
        <v>380</v>
      </c>
      <c r="I275" s="94"/>
      <c r="J275" s="163" t="s">
        <v>653</v>
      </c>
      <c r="K275" s="94" t="s">
        <v>4241</v>
      </c>
      <c r="L275" s="17"/>
      <c r="M275" s="17"/>
      <c r="N275" s="17"/>
      <c r="O275" s="17"/>
    </row>
    <row r="276" spans="1:15" x14ac:dyDescent="0.45">
      <c r="A276" s="142" t="s">
        <v>1535</v>
      </c>
      <c r="B276" s="146" t="s">
        <v>4568</v>
      </c>
      <c r="C276" s="150" t="s">
        <v>1347</v>
      </c>
      <c r="D276" s="94" t="s">
        <v>1385</v>
      </c>
      <c r="E276" s="94" t="s">
        <v>1484</v>
      </c>
      <c r="F276" s="94" t="s">
        <v>1485</v>
      </c>
      <c r="G276" s="20" t="s">
        <v>616</v>
      </c>
      <c r="H276" s="20" t="s">
        <v>380</v>
      </c>
      <c r="I276" s="37"/>
      <c r="J276" s="37" t="s">
        <v>653</v>
      </c>
      <c r="K276" s="94" t="s">
        <v>4241</v>
      </c>
      <c r="L276" s="17"/>
      <c r="M276" s="17" t="s">
        <v>3892</v>
      </c>
      <c r="N276" s="17">
        <v>2013</v>
      </c>
      <c r="O276" s="17" t="s">
        <v>3934</v>
      </c>
    </row>
  </sheetData>
  <sortState ref="A2:O276">
    <sortCondition ref="B2:B276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AA116"/>
  <sheetViews>
    <sheetView workbookViewId="0">
      <pane xSplit="2" ySplit="1" topLeftCell="K101" activePane="bottomRight" state="frozen"/>
      <selection pane="topRight" activeCell="C1" sqref="C1"/>
      <selection pane="bottomLeft" activeCell="A2" sqref="A2"/>
      <selection pane="bottomRight" activeCell="A115" sqref="A115"/>
    </sheetView>
  </sheetViews>
  <sheetFormatPr defaultRowHeight="14.25" x14ac:dyDescent="0.45"/>
  <cols>
    <col min="1" max="1" width="33.796875" style="69" customWidth="1"/>
    <col min="2" max="2" width="38.46484375" style="69" customWidth="1"/>
    <col min="3" max="3" width="17.73046875" style="69" customWidth="1"/>
    <col min="4" max="4" width="17.9296875" style="69" customWidth="1"/>
    <col min="5" max="5" width="16.1328125" style="69" customWidth="1"/>
    <col min="6" max="6" width="11.53125" style="172" customWidth="1"/>
    <col min="7" max="9" width="9.06640625" style="172"/>
    <col min="10" max="10" width="15.46484375" style="172" customWidth="1"/>
    <col min="11" max="11" width="19.3984375" style="127" customWidth="1"/>
    <col min="12" max="13" width="9.06640625" style="173"/>
    <col min="14" max="14" width="48.53125" style="127" customWidth="1"/>
    <col min="15" max="16" width="9.06640625" style="69"/>
    <col min="17" max="17" width="17.33203125" style="69" customWidth="1"/>
    <col min="18" max="18" width="21.53125" style="69" customWidth="1"/>
    <col min="19" max="19" width="30.59765625" style="69" customWidth="1"/>
    <col min="20" max="20" width="27.06640625" style="69" customWidth="1"/>
    <col min="21" max="21" width="9.06640625" style="69"/>
    <col min="22" max="22" width="19.46484375" style="69" customWidth="1"/>
    <col min="23" max="23" width="9.06640625" style="69"/>
    <col min="24" max="24" width="42.06640625" style="69" customWidth="1"/>
    <col min="25" max="25" width="9.06640625" style="69"/>
    <col min="26" max="26" width="31.19921875" style="69" customWidth="1"/>
    <col min="27" max="16384" width="9.06640625" style="69"/>
  </cols>
  <sheetData>
    <row r="1" spans="1:27" ht="28.9" customHeight="1" x14ac:dyDescent="0.45">
      <c r="A1" s="75" t="s">
        <v>1366</v>
      </c>
      <c r="B1" s="75" t="s">
        <v>2930</v>
      </c>
      <c r="C1" s="75" t="s">
        <v>582</v>
      </c>
      <c r="D1" s="75" t="s">
        <v>583</v>
      </c>
      <c r="E1" s="75" t="s">
        <v>584</v>
      </c>
      <c r="F1" s="76" t="s">
        <v>655</v>
      </c>
      <c r="G1" s="75" t="s">
        <v>634</v>
      </c>
      <c r="H1" s="75" t="s">
        <v>640</v>
      </c>
      <c r="I1" s="75" t="s">
        <v>654</v>
      </c>
      <c r="J1" s="75" t="s">
        <v>4242</v>
      </c>
      <c r="K1" s="73" t="s">
        <v>656</v>
      </c>
      <c r="L1" s="73" t="s">
        <v>500</v>
      </c>
      <c r="M1" s="74" t="s">
        <v>501</v>
      </c>
      <c r="N1" s="74" t="s">
        <v>3911</v>
      </c>
      <c r="Q1" s="71" t="s">
        <v>2759</v>
      </c>
      <c r="R1" s="71" t="s">
        <v>2760</v>
      </c>
      <c r="S1" s="71" t="s">
        <v>2755</v>
      </c>
      <c r="T1" s="71" t="s">
        <v>2761</v>
      </c>
      <c r="V1" s="47" t="s">
        <v>4244</v>
      </c>
      <c r="W1" s="132">
        <f>COUNTIF(J2:J116,"Yes")</f>
        <v>114</v>
      </c>
      <c r="X1" s="47" t="s">
        <v>4245</v>
      </c>
      <c r="Y1" s="132">
        <f>COUNTIFS(J2:J116,"Yes",L2:L116,"&lt;&gt;"&amp;"")</f>
        <v>101</v>
      </c>
      <c r="Z1" s="47" t="s">
        <v>4246</v>
      </c>
      <c r="AA1" s="133">
        <f>Y1/W1</f>
        <v>0.88596491228070173</v>
      </c>
    </row>
    <row r="2" spans="1:27" x14ac:dyDescent="0.45">
      <c r="A2" s="156" t="s">
        <v>2548</v>
      </c>
      <c r="B2" s="147" t="s">
        <v>2549</v>
      </c>
      <c r="C2" s="94" t="s">
        <v>1367</v>
      </c>
      <c r="D2" s="94" t="s">
        <v>1481</v>
      </c>
      <c r="E2" s="94" t="s">
        <v>1482</v>
      </c>
      <c r="F2" s="165" t="s">
        <v>597</v>
      </c>
      <c r="G2" s="165" t="s">
        <v>638</v>
      </c>
      <c r="H2" s="165"/>
      <c r="I2" s="165" t="s">
        <v>638</v>
      </c>
      <c r="J2" s="165" t="s">
        <v>4241</v>
      </c>
      <c r="K2" s="47"/>
      <c r="L2" s="166" t="s">
        <v>3939</v>
      </c>
      <c r="M2" s="167">
        <v>2017</v>
      </c>
      <c r="N2" s="132" t="s">
        <v>3961</v>
      </c>
    </row>
    <row r="3" spans="1:27" x14ac:dyDescent="0.45">
      <c r="A3" s="156" t="s">
        <v>2191</v>
      </c>
      <c r="B3" s="159" t="s">
        <v>2192</v>
      </c>
      <c r="C3" s="94" t="s">
        <v>1367</v>
      </c>
      <c r="D3" s="94" t="s">
        <v>1107</v>
      </c>
      <c r="E3" s="94" t="s">
        <v>2193</v>
      </c>
      <c r="F3" s="168" t="s">
        <v>597</v>
      </c>
      <c r="G3" s="168" t="s">
        <v>638</v>
      </c>
      <c r="H3" s="168"/>
      <c r="I3" s="302" t="s">
        <v>638</v>
      </c>
      <c r="J3" s="165" t="s">
        <v>4241</v>
      </c>
      <c r="K3" s="47"/>
      <c r="L3" s="166" t="s">
        <v>5077</v>
      </c>
      <c r="M3" s="167">
        <v>2017</v>
      </c>
      <c r="N3" s="132" t="s">
        <v>3961</v>
      </c>
    </row>
    <row r="4" spans="1:27" x14ac:dyDescent="0.45">
      <c r="A4" s="156" t="s">
        <v>2379</v>
      </c>
      <c r="B4" s="164" t="s">
        <v>2380</v>
      </c>
      <c r="C4" s="94" t="s">
        <v>1373</v>
      </c>
      <c r="D4" s="94" t="s">
        <v>1407</v>
      </c>
      <c r="E4" s="94" t="s">
        <v>1375</v>
      </c>
      <c r="F4" s="168" t="s">
        <v>597</v>
      </c>
      <c r="G4" s="168" t="s">
        <v>638</v>
      </c>
      <c r="H4" s="168"/>
      <c r="I4" s="168" t="s">
        <v>638</v>
      </c>
      <c r="J4" s="165" t="s">
        <v>4241</v>
      </c>
      <c r="K4" s="47"/>
      <c r="L4" s="166" t="s">
        <v>3892</v>
      </c>
      <c r="M4" s="167">
        <v>2013</v>
      </c>
      <c r="N4" s="132" t="s">
        <v>3934</v>
      </c>
    </row>
    <row r="5" spans="1:27" x14ac:dyDescent="0.45">
      <c r="A5" s="156" t="s">
        <v>2550</v>
      </c>
      <c r="B5" s="164" t="s">
        <v>2551</v>
      </c>
      <c r="C5" s="94" t="s">
        <v>1373</v>
      </c>
      <c r="D5" s="94" t="s">
        <v>1407</v>
      </c>
      <c r="E5" s="94" t="s">
        <v>1375</v>
      </c>
      <c r="F5" s="168" t="s">
        <v>597</v>
      </c>
      <c r="G5" s="168" t="s">
        <v>638</v>
      </c>
      <c r="H5" s="168"/>
      <c r="I5" s="168" t="s">
        <v>638</v>
      </c>
      <c r="J5" s="165" t="s">
        <v>4241</v>
      </c>
      <c r="K5" s="47"/>
      <c r="L5" s="166" t="s">
        <v>3891</v>
      </c>
      <c r="M5" s="167">
        <v>2011</v>
      </c>
      <c r="N5" s="132" t="s">
        <v>4233</v>
      </c>
    </row>
    <row r="6" spans="1:27" x14ac:dyDescent="0.45">
      <c r="A6" s="156" t="s">
        <v>3932</v>
      </c>
      <c r="B6" s="164" t="s">
        <v>3933</v>
      </c>
      <c r="C6" s="94" t="s">
        <v>1367</v>
      </c>
      <c r="D6" s="94" t="s">
        <v>1481</v>
      </c>
      <c r="E6" s="94" t="s">
        <v>1482</v>
      </c>
      <c r="F6" s="168" t="s">
        <v>597</v>
      </c>
      <c r="G6" s="168" t="s">
        <v>638</v>
      </c>
      <c r="H6" s="168"/>
      <c r="I6" s="168" t="s">
        <v>638</v>
      </c>
      <c r="J6" s="165" t="s">
        <v>4241</v>
      </c>
      <c r="K6" s="47"/>
      <c r="L6" s="166" t="s">
        <v>3899</v>
      </c>
      <c r="M6" s="167">
        <v>2017</v>
      </c>
      <c r="N6" s="132" t="s">
        <v>3931</v>
      </c>
    </row>
    <row r="7" spans="1:27" x14ac:dyDescent="0.45">
      <c r="A7" s="156" t="s">
        <v>2552</v>
      </c>
      <c r="B7" s="164" t="s">
        <v>2553</v>
      </c>
      <c r="C7" s="94" t="s">
        <v>1367</v>
      </c>
      <c r="D7" s="94" t="s">
        <v>1368</v>
      </c>
      <c r="E7" s="94" t="s">
        <v>1369</v>
      </c>
      <c r="F7" s="168" t="s">
        <v>597</v>
      </c>
      <c r="G7" s="168" t="s">
        <v>638</v>
      </c>
      <c r="H7" s="168"/>
      <c r="I7" s="168" t="s">
        <v>638</v>
      </c>
      <c r="J7" s="165" t="s">
        <v>4241</v>
      </c>
      <c r="K7" s="47"/>
      <c r="L7" s="166" t="s">
        <v>3939</v>
      </c>
      <c r="M7" s="167">
        <v>2017</v>
      </c>
      <c r="N7" s="132" t="s">
        <v>3962</v>
      </c>
    </row>
    <row r="8" spans="1:27" x14ac:dyDescent="0.45">
      <c r="A8" s="156" t="s">
        <v>2554</v>
      </c>
      <c r="B8" s="164" t="s">
        <v>2555</v>
      </c>
      <c r="C8" s="94" t="s">
        <v>1367</v>
      </c>
      <c r="D8" s="94" t="s">
        <v>1368</v>
      </c>
      <c r="E8" s="94" t="s">
        <v>1369</v>
      </c>
      <c r="F8" s="168" t="s">
        <v>597</v>
      </c>
      <c r="G8" s="168" t="s">
        <v>638</v>
      </c>
      <c r="H8" s="168"/>
      <c r="I8" s="168" t="s">
        <v>638</v>
      </c>
      <c r="J8" s="165" t="s">
        <v>4241</v>
      </c>
      <c r="K8" s="47"/>
      <c r="L8" s="166" t="s">
        <v>3891</v>
      </c>
      <c r="M8" s="167">
        <v>2011</v>
      </c>
      <c r="N8" s="132" t="s">
        <v>4233</v>
      </c>
    </row>
    <row r="9" spans="1:27" x14ac:dyDescent="0.45">
      <c r="A9" s="156" t="s">
        <v>2556</v>
      </c>
      <c r="B9" s="164" t="s">
        <v>2557</v>
      </c>
      <c r="C9" s="94" t="s">
        <v>1367</v>
      </c>
      <c r="D9" s="94" t="s">
        <v>1368</v>
      </c>
      <c r="E9" s="94" t="s">
        <v>1369</v>
      </c>
      <c r="F9" s="168" t="s">
        <v>597</v>
      </c>
      <c r="G9" s="168" t="s">
        <v>638</v>
      </c>
      <c r="H9" s="168"/>
      <c r="I9" s="168" t="s">
        <v>638</v>
      </c>
      <c r="J9" s="165" t="s">
        <v>4241</v>
      </c>
      <c r="K9" s="47"/>
      <c r="L9" s="166" t="s">
        <v>3892</v>
      </c>
      <c r="M9" s="167">
        <v>2013</v>
      </c>
      <c r="N9" s="132" t="s">
        <v>3934</v>
      </c>
    </row>
    <row r="10" spans="1:27" x14ac:dyDescent="0.45">
      <c r="A10" s="156" t="s">
        <v>2558</v>
      </c>
      <c r="B10" s="164" t="s">
        <v>1909</v>
      </c>
      <c r="C10" s="94" t="s">
        <v>1367</v>
      </c>
      <c r="D10" s="94" t="s">
        <v>1444</v>
      </c>
      <c r="E10" s="94" t="s">
        <v>1906</v>
      </c>
      <c r="F10" s="168" t="s">
        <v>597</v>
      </c>
      <c r="G10" s="168" t="s">
        <v>638</v>
      </c>
      <c r="H10" s="168"/>
      <c r="I10" s="168" t="s">
        <v>638</v>
      </c>
      <c r="J10" s="165" t="s">
        <v>4241</v>
      </c>
      <c r="K10" s="47"/>
      <c r="L10" s="166" t="s">
        <v>3939</v>
      </c>
      <c r="M10" s="167">
        <v>2017</v>
      </c>
      <c r="N10" s="132" t="s">
        <v>3961</v>
      </c>
    </row>
    <row r="11" spans="1:27" x14ac:dyDescent="0.45">
      <c r="A11" s="156" t="s">
        <v>2559</v>
      </c>
      <c r="B11" s="164" t="s">
        <v>5043</v>
      </c>
      <c r="C11" s="37" t="s">
        <v>1367</v>
      </c>
      <c r="D11" s="37" t="s">
        <v>1475</v>
      </c>
      <c r="E11" s="37" t="s">
        <v>2560</v>
      </c>
      <c r="F11" s="169" t="s">
        <v>597</v>
      </c>
      <c r="G11" s="169" t="s">
        <v>638</v>
      </c>
      <c r="H11" s="169"/>
      <c r="I11" s="169" t="s">
        <v>638</v>
      </c>
      <c r="J11" s="165" t="s">
        <v>4241</v>
      </c>
      <c r="K11" s="47"/>
      <c r="L11" s="166" t="s">
        <v>3939</v>
      </c>
      <c r="M11" s="167">
        <v>2017</v>
      </c>
      <c r="N11" s="132" t="s">
        <v>3962</v>
      </c>
    </row>
    <row r="12" spans="1:27" x14ac:dyDescent="0.45">
      <c r="A12" s="156" t="s">
        <v>2561</v>
      </c>
      <c r="B12" s="164" t="s">
        <v>5044</v>
      </c>
      <c r="C12" s="94" t="s">
        <v>1367</v>
      </c>
      <c r="D12" s="94" t="s">
        <v>1388</v>
      </c>
      <c r="E12" s="94" t="s">
        <v>1519</v>
      </c>
      <c r="F12" s="168" t="s">
        <v>597</v>
      </c>
      <c r="G12" s="168" t="s">
        <v>638</v>
      </c>
      <c r="H12" s="168"/>
      <c r="I12" s="168" t="s">
        <v>638</v>
      </c>
      <c r="J12" s="165" t="s">
        <v>4241</v>
      </c>
      <c r="K12" s="47"/>
      <c r="L12" s="166" t="s">
        <v>3892</v>
      </c>
      <c r="M12" s="167">
        <v>2013</v>
      </c>
      <c r="N12" s="132" t="s">
        <v>3934</v>
      </c>
    </row>
    <row r="13" spans="1:27" x14ac:dyDescent="0.45">
      <c r="A13" s="156" t="s">
        <v>5081</v>
      </c>
      <c r="B13" s="164" t="s">
        <v>5082</v>
      </c>
      <c r="C13" s="251" t="s">
        <v>1367</v>
      </c>
      <c r="D13" s="251" t="s">
        <v>1388</v>
      </c>
      <c r="E13" s="251" t="s">
        <v>1389</v>
      </c>
      <c r="F13" s="168" t="s">
        <v>597</v>
      </c>
      <c r="G13" s="168" t="s">
        <v>638</v>
      </c>
      <c r="H13" s="168"/>
      <c r="I13" s="168" t="s">
        <v>638</v>
      </c>
      <c r="J13" s="165" t="s">
        <v>4241</v>
      </c>
      <c r="K13" s="47"/>
      <c r="L13" s="166" t="s">
        <v>3891</v>
      </c>
      <c r="M13" s="167">
        <v>2016</v>
      </c>
      <c r="N13" s="132" t="s">
        <v>3931</v>
      </c>
    </row>
    <row r="14" spans="1:27" x14ac:dyDescent="0.45">
      <c r="A14" s="156" t="s">
        <v>2562</v>
      </c>
      <c r="B14" s="164" t="s">
        <v>2563</v>
      </c>
      <c r="C14" s="94" t="s">
        <v>1367</v>
      </c>
      <c r="D14" s="94" t="s">
        <v>1368</v>
      </c>
      <c r="E14" s="94" t="s">
        <v>1369</v>
      </c>
      <c r="F14" s="168" t="s">
        <v>597</v>
      </c>
      <c r="G14" s="168" t="s">
        <v>638</v>
      </c>
      <c r="H14" s="168"/>
      <c r="I14" s="168" t="s">
        <v>638</v>
      </c>
      <c r="J14" s="165" t="s">
        <v>4241</v>
      </c>
      <c r="K14" s="47"/>
      <c r="L14" s="166" t="s">
        <v>3899</v>
      </c>
      <c r="M14" s="167">
        <v>2017</v>
      </c>
      <c r="N14" s="132" t="s">
        <v>3931</v>
      </c>
    </row>
    <row r="15" spans="1:27" x14ac:dyDescent="0.45">
      <c r="A15" s="156" t="s">
        <v>2564</v>
      </c>
      <c r="B15" s="164" t="s">
        <v>2565</v>
      </c>
      <c r="C15" s="94" t="s">
        <v>1367</v>
      </c>
      <c r="D15" s="94" t="s">
        <v>1368</v>
      </c>
      <c r="E15" s="94" t="s">
        <v>1369</v>
      </c>
      <c r="F15" s="168" t="s">
        <v>597</v>
      </c>
      <c r="G15" s="168" t="s">
        <v>638</v>
      </c>
      <c r="H15" s="168"/>
      <c r="I15" s="168" t="s">
        <v>638</v>
      </c>
      <c r="J15" s="165" t="s">
        <v>4241</v>
      </c>
      <c r="K15" s="47"/>
      <c r="L15" s="166" t="s">
        <v>3939</v>
      </c>
      <c r="M15" s="167">
        <v>2017</v>
      </c>
      <c r="N15" s="132" t="s">
        <v>3962</v>
      </c>
    </row>
    <row r="16" spans="1:27" x14ac:dyDescent="0.45">
      <c r="A16" s="156" t="s">
        <v>5041</v>
      </c>
      <c r="B16" s="164" t="s">
        <v>5040</v>
      </c>
      <c r="C16" s="251" t="s">
        <v>1367</v>
      </c>
      <c r="D16" s="251" t="s">
        <v>1475</v>
      </c>
      <c r="E16" s="251" t="s">
        <v>2560</v>
      </c>
      <c r="F16" s="273" t="s">
        <v>597</v>
      </c>
      <c r="G16" s="273" t="s">
        <v>638</v>
      </c>
      <c r="H16" s="273"/>
      <c r="I16" s="273" t="s">
        <v>638</v>
      </c>
      <c r="J16" s="165" t="s">
        <v>4241</v>
      </c>
      <c r="K16" s="47"/>
      <c r="L16" s="166" t="s">
        <v>3899</v>
      </c>
      <c r="M16" s="167">
        <v>1999</v>
      </c>
      <c r="N16" s="132" t="s">
        <v>5042</v>
      </c>
    </row>
    <row r="17" spans="1:14" x14ac:dyDescent="0.45">
      <c r="A17" s="156" t="s">
        <v>2566</v>
      </c>
      <c r="B17" s="164" t="s">
        <v>2567</v>
      </c>
      <c r="C17" s="94" t="s">
        <v>1367</v>
      </c>
      <c r="D17" s="94" t="s">
        <v>1454</v>
      </c>
      <c r="E17" s="94" t="s">
        <v>1455</v>
      </c>
      <c r="F17" s="168" t="s">
        <v>597</v>
      </c>
      <c r="G17" s="168" t="s">
        <v>638</v>
      </c>
      <c r="H17" s="168"/>
      <c r="I17" s="168" t="s">
        <v>638</v>
      </c>
      <c r="J17" s="165" t="s">
        <v>4241</v>
      </c>
      <c r="K17" s="47"/>
      <c r="L17" s="166"/>
      <c r="M17" s="167"/>
      <c r="N17" s="132"/>
    </row>
    <row r="18" spans="1:14" x14ac:dyDescent="0.45">
      <c r="A18" s="156" t="s">
        <v>2568</v>
      </c>
      <c r="B18" s="164" t="s">
        <v>2569</v>
      </c>
      <c r="C18" s="94" t="s">
        <v>1373</v>
      </c>
      <c r="D18" s="94" t="s">
        <v>1407</v>
      </c>
      <c r="E18" s="94" t="s">
        <v>1375</v>
      </c>
      <c r="F18" s="168" t="s">
        <v>597</v>
      </c>
      <c r="G18" s="168" t="s">
        <v>638</v>
      </c>
      <c r="H18" s="168"/>
      <c r="I18" s="168" t="s">
        <v>638</v>
      </c>
      <c r="J18" s="165" t="s">
        <v>4241</v>
      </c>
      <c r="K18" s="47"/>
      <c r="L18" s="166" t="s">
        <v>3895</v>
      </c>
      <c r="M18" s="167">
        <v>2017</v>
      </c>
      <c r="N18" s="132" t="s">
        <v>3961</v>
      </c>
    </row>
    <row r="19" spans="1:14" x14ac:dyDescent="0.45">
      <c r="A19" s="156" t="s">
        <v>2570</v>
      </c>
      <c r="B19" s="164" t="s">
        <v>2531</v>
      </c>
      <c r="C19" s="94" t="s">
        <v>1367</v>
      </c>
      <c r="D19" s="94" t="s">
        <v>1423</v>
      </c>
      <c r="E19" s="94" t="s">
        <v>2532</v>
      </c>
      <c r="F19" s="168" t="s">
        <v>597</v>
      </c>
      <c r="G19" s="168" t="s">
        <v>638</v>
      </c>
      <c r="H19" s="168"/>
      <c r="I19" s="168" t="s">
        <v>638</v>
      </c>
      <c r="J19" s="165" t="s">
        <v>4241</v>
      </c>
      <c r="K19" s="47"/>
      <c r="L19" s="166" t="s">
        <v>3894</v>
      </c>
      <c r="M19" s="167">
        <v>2017</v>
      </c>
      <c r="N19" s="132" t="s">
        <v>3931</v>
      </c>
    </row>
    <row r="20" spans="1:14" x14ac:dyDescent="0.45">
      <c r="A20" s="156" t="s">
        <v>2571</v>
      </c>
      <c r="B20" s="164" t="s">
        <v>2572</v>
      </c>
      <c r="C20" s="94" t="s">
        <v>1367</v>
      </c>
      <c r="D20" s="94" t="s">
        <v>1481</v>
      </c>
      <c r="E20" s="94" t="s">
        <v>1482</v>
      </c>
      <c r="F20" s="168" t="s">
        <v>597</v>
      </c>
      <c r="G20" s="168" t="s">
        <v>638</v>
      </c>
      <c r="H20" s="168"/>
      <c r="I20" s="168" t="s">
        <v>638</v>
      </c>
      <c r="J20" s="165" t="s">
        <v>4241</v>
      </c>
      <c r="K20" s="47"/>
      <c r="L20" s="166"/>
      <c r="M20" s="167"/>
      <c r="N20" s="132"/>
    </row>
    <row r="21" spans="1:14" x14ac:dyDescent="0.45">
      <c r="A21" s="156" t="s">
        <v>2573</v>
      </c>
      <c r="B21" s="147" t="s">
        <v>2574</v>
      </c>
      <c r="C21" s="94" t="s">
        <v>1367</v>
      </c>
      <c r="D21" s="94" t="s">
        <v>1444</v>
      </c>
      <c r="E21" s="94" t="s">
        <v>1445</v>
      </c>
      <c r="F21" s="165" t="s">
        <v>597</v>
      </c>
      <c r="G21" s="165" t="s">
        <v>638</v>
      </c>
      <c r="H21" s="165"/>
      <c r="I21" s="165" t="s">
        <v>638</v>
      </c>
      <c r="J21" s="165" t="s">
        <v>4241</v>
      </c>
      <c r="K21" s="47"/>
      <c r="L21" s="166" t="s">
        <v>3939</v>
      </c>
      <c r="M21" s="167" t="s">
        <v>5080</v>
      </c>
      <c r="N21" s="132" t="s">
        <v>3962</v>
      </c>
    </row>
    <row r="22" spans="1:14" x14ac:dyDescent="0.45">
      <c r="A22" s="156" t="s">
        <v>2575</v>
      </c>
      <c r="B22" s="164" t="s">
        <v>2576</v>
      </c>
      <c r="C22" s="94" t="s">
        <v>1367</v>
      </c>
      <c r="D22" s="94" t="s">
        <v>1423</v>
      </c>
      <c r="E22" s="94" t="s">
        <v>1424</v>
      </c>
      <c r="F22" s="168" t="s">
        <v>597</v>
      </c>
      <c r="G22" s="168" t="s">
        <v>638</v>
      </c>
      <c r="H22" s="168"/>
      <c r="I22" s="168" t="s">
        <v>638</v>
      </c>
      <c r="J22" s="165" t="s">
        <v>4241</v>
      </c>
      <c r="K22" s="47"/>
      <c r="L22" s="166" t="s">
        <v>3892</v>
      </c>
      <c r="M22" s="167">
        <v>2013</v>
      </c>
      <c r="N22" s="132" t="s">
        <v>3934</v>
      </c>
    </row>
    <row r="23" spans="1:14" x14ac:dyDescent="0.45">
      <c r="A23" s="156" t="s">
        <v>2577</v>
      </c>
      <c r="B23" s="147" t="s">
        <v>2578</v>
      </c>
      <c r="C23" s="94" t="s">
        <v>1367</v>
      </c>
      <c r="D23" s="94" t="s">
        <v>1434</v>
      </c>
      <c r="E23" s="94" t="s">
        <v>2579</v>
      </c>
      <c r="F23" s="165" t="s">
        <v>597</v>
      </c>
      <c r="G23" s="165" t="s">
        <v>638</v>
      </c>
      <c r="H23" s="165"/>
      <c r="I23" s="165" t="s">
        <v>638</v>
      </c>
      <c r="J23" s="165" t="s">
        <v>4241</v>
      </c>
      <c r="K23" s="47"/>
      <c r="L23" s="166"/>
      <c r="M23" s="167"/>
      <c r="N23" s="132"/>
    </row>
    <row r="24" spans="1:14" x14ac:dyDescent="0.45">
      <c r="A24" s="156" t="s">
        <v>2580</v>
      </c>
      <c r="B24" s="147" t="s">
        <v>2581</v>
      </c>
      <c r="C24" s="94" t="s">
        <v>1367</v>
      </c>
      <c r="D24" s="94" t="s">
        <v>2582</v>
      </c>
      <c r="E24" s="94" t="s">
        <v>2583</v>
      </c>
      <c r="F24" s="165" t="s">
        <v>597</v>
      </c>
      <c r="G24" s="165" t="s">
        <v>638</v>
      </c>
      <c r="H24" s="165"/>
      <c r="I24" s="165" t="s">
        <v>638</v>
      </c>
      <c r="J24" s="165" t="s">
        <v>4241</v>
      </c>
      <c r="K24" s="47"/>
      <c r="L24" s="166"/>
      <c r="M24" s="167"/>
      <c r="N24" s="132"/>
    </row>
    <row r="25" spans="1:14" x14ac:dyDescent="0.45">
      <c r="A25" s="156" t="s">
        <v>2584</v>
      </c>
      <c r="B25" s="147" t="s">
        <v>2585</v>
      </c>
      <c r="C25" s="37" t="s">
        <v>1367</v>
      </c>
      <c r="D25" s="37" t="s">
        <v>2582</v>
      </c>
      <c r="E25" s="37" t="s">
        <v>2583</v>
      </c>
      <c r="F25" s="170" t="s">
        <v>597</v>
      </c>
      <c r="G25" s="170" t="s">
        <v>638</v>
      </c>
      <c r="H25" s="170"/>
      <c r="I25" s="170" t="s">
        <v>638</v>
      </c>
      <c r="J25" s="165" t="s">
        <v>4241</v>
      </c>
      <c r="K25" s="47" t="s">
        <v>2586</v>
      </c>
      <c r="L25" s="166" t="s">
        <v>3899</v>
      </c>
      <c r="M25" s="167">
        <v>2017</v>
      </c>
      <c r="N25" s="132" t="s">
        <v>3931</v>
      </c>
    </row>
    <row r="26" spans="1:14" x14ac:dyDescent="0.45">
      <c r="A26" s="156" t="s">
        <v>2587</v>
      </c>
      <c r="B26" s="164" t="s">
        <v>1188</v>
      </c>
      <c r="C26" s="94" t="s">
        <v>1367</v>
      </c>
      <c r="D26" s="94" t="s">
        <v>1446</v>
      </c>
      <c r="E26" s="94" t="s">
        <v>1447</v>
      </c>
      <c r="F26" s="168" t="s">
        <v>587</v>
      </c>
      <c r="G26" s="168" t="s">
        <v>380</v>
      </c>
      <c r="H26" s="168"/>
      <c r="I26" s="168" t="s">
        <v>653</v>
      </c>
      <c r="J26" s="165" t="s">
        <v>4241</v>
      </c>
      <c r="K26" s="47"/>
      <c r="L26" s="166"/>
      <c r="M26" s="167"/>
      <c r="N26" s="132"/>
    </row>
    <row r="27" spans="1:14" x14ac:dyDescent="0.45">
      <c r="A27" s="156" t="s">
        <v>2588</v>
      </c>
      <c r="B27" s="164" t="s">
        <v>2589</v>
      </c>
      <c r="C27" s="94" t="s">
        <v>1367</v>
      </c>
      <c r="D27" s="94" t="s">
        <v>2590</v>
      </c>
      <c r="E27" s="94" t="s">
        <v>2591</v>
      </c>
      <c r="F27" s="168" t="s">
        <v>597</v>
      </c>
      <c r="G27" s="168" t="s">
        <v>638</v>
      </c>
      <c r="H27" s="168"/>
      <c r="I27" s="168" t="s">
        <v>638</v>
      </c>
      <c r="J27" s="165" t="s">
        <v>4241</v>
      </c>
      <c r="K27" s="47"/>
      <c r="L27" s="166" t="s">
        <v>3892</v>
      </c>
      <c r="M27" s="167">
        <v>2013</v>
      </c>
      <c r="N27" s="132" t="s">
        <v>3934</v>
      </c>
    </row>
    <row r="28" spans="1:14" x14ac:dyDescent="0.45">
      <c r="A28" s="156" t="s">
        <v>2592</v>
      </c>
      <c r="B28" s="164" t="s">
        <v>2593</v>
      </c>
      <c r="C28" s="94" t="s">
        <v>1367</v>
      </c>
      <c r="D28" s="94" t="s">
        <v>2590</v>
      </c>
      <c r="E28" s="94" t="s">
        <v>2591</v>
      </c>
      <c r="F28" s="168" t="s">
        <v>597</v>
      </c>
      <c r="G28" s="168" t="s">
        <v>638</v>
      </c>
      <c r="H28" s="168"/>
      <c r="I28" s="168" t="s">
        <v>638</v>
      </c>
      <c r="J28" s="165" t="s">
        <v>4241</v>
      </c>
      <c r="K28" s="47"/>
      <c r="L28" s="166" t="s">
        <v>3895</v>
      </c>
      <c r="M28" s="167">
        <v>2017</v>
      </c>
      <c r="N28" s="132" t="s">
        <v>3961</v>
      </c>
    </row>
    <row r="29" spans="1:14" x14ac:dyDescent="0.45">
      <c r="A29" s="156" t="s">
        <v>4235</v>
      </c>
      <c r="B29" s="164" t="s">
        <v>4234</v>
      </c>
      <c r="C29" s="94" t="s">
        <v>1367</v>
      </c>
      <c r="D29" s="94" t="s">
        <v>1469</v>
      </c>
      <c r="E29" s="94" t="s">
        <v>1470</v>
      </c>
      <c r="F29" s="168" t="s">
        <v>597</v>
      </c>
      <c r="G29" s="168" t="s">
        <v>638</v>
      </c>
      <c r="H29" s="168"/>
      <c r="I29" s="168" t="s">
        <v>638</v>
      </c>
      <c r="J29" s="165" t="s">
        <v>4241</v>
      </c>
      <c r="K29" s="47"/>
      <c r="L29" s="166" t="s">
        <v>3891</v>
      </c>
      <c r="M29" s="167">
        <v>2011</v>
      </c>
      <c r="N29" s="132" t="s">
        <v>4233</v>
      </c>
    </row>
    <row r="30" spans="1:14" x14ac:dyDescent="0.45">
      <c r="A30" s="156" t="s">
        <v>2594</v>
      </c>
      <c r="B30" s="164" t="s">
        <v>2595</v>
      </c>
      <c r="C30" s="94" t="s">
        <v>1367</v>
      </c>
      <c r="D30" s="94" t="s">
        <v>1368</v>
      </c>
      <c r="E30" s="94" t="s">
        <v>1369</v>
      </c>
      <c r="F30" s="168" t="s">
        <v>597</v>
      </c>
      <c r="G30" s="168" t="s">
        <v>638</v>
      </c>
      <c r="H30" s="168"/>
      <c r="I30" s="168" t="s">
        <v>638</v>
      </c>
      <c r="J30" s="165" t="s">
        <v>4241</v>
      </c>
      <c r="K30" s="47"/>
      <c r="L30" s="166" t="s">
        <v>3892</v>
      </c>
      <c r="M30" s="167">
        <v>2013</v>
      </c>
      <c r="N30" s="132" t="s">
        <v>3934</v>
      </c>
    </row>
    <row r="31" spans="1:14" x14ac:dyDescent="0.45">
      <c r="A31" s="156" t="s">
        <v>2596</v>
      </c>
      <c r="B31" s="147" t="s">
        <v>2597</v>
      </c>
      <c r="C31" s="94" t="s">
        <v>1367</v>
      </c>
      <c r="D31" s="94" t="s">
        <v>1388</v>
      </c>
      <c r="E31" s="94" t="s">
        <v>1519</v>
      </c>
      <c r="F31" s="165" t="s">
        <v>597</v>
      </c>
      <c r="G31" s="165" t="s">
        <v>638</v>
      </c>
      <c r="H31" s="165"/>
      <c r="I31" s="165" t="s">
        <v>638</v>
      </c>
      <c r="J31" s="165" t="s">
        <v>4241</v>
      </c>
      <c r="K31" s="47"/>
      <c r="L31" s="166"/>
      <c r="M31" s="167"/>
      <c r="N31" s="132"/>
    </row>
    <row r="32" spans="1:14" x14ac:dyDescent="0.45">
      <c r="A32" s="156" t="s">
        <v>2598</v>
      </c>
      <c r="B32" s="164" t="s">
        <v>2599</v>
      </c>
      <c r="C32" s="94" t="s">
        <v>1367</v>
      </c>
      <c r="D32" s="94" t="s">
        <v>1481</v>
      </c>
      <c r="E32" s="94" t="s">
        <v>1483</v>
      </c>
      <c r="F32" s="168" t="s">
        <v>597</v>
      </c>
      <c r="G32" s="168" t="s">
        <v>638</v>
      </c>
      <c r="H32" s="168"/>
      <c r="I32" s="168" t="s">
        <v>638</v>
      </c>
      <c r="J32" s="165" t="s">
        <v>4241</v>
      </c>
      <c r="K32" s="47"/>
      <c r="L32" s="166" t="s">
        <v>3939</v>
      </c>
      <c r="M32" s="167">
        <v>2017</v>
      </c>
      <c r="N32" s="132" t="s">
        <v>3962</v>
      </c>
    </row>
    <row r="33" spans="1:14" x14ac:dyDescent="0.45">
      <c r="A33" s="156" t="s">
        <v>2600</v>
      </c>
      <c r="B33" s="164" t="s">
        <v>2601</v>
      </c>
      <c r="C33" s="94" t="s">
        <v>1367</v>
      </c>
      <c r="D33" s="94" t="s">
        <v>1481</v>
      </c>
      <c r="E33" s="94" t="s">
        <v>1482</v>
      </c>
      <c r="F33" s="168" t="s">
        <v>597</v>
      </c>
      <c r="G33" s="168" t="s">
        <v>638</v>
      </c>
      <c r="H33" s="168"/>
      <c r="I33" s="168" t="s">
        <v>638</v>
      </c>
      <c r="J33" s="165" t="s">
        <v>4241</v>
      </c>
      <c r="K33" s="47"/>
      <c r="L33" s="166" t="s">
        <v>3899</v>
      </c>
      <c r="M33" s="167">
        <v>2016</v>
      </c>
      <c r="N33" s="132" t="s">
        <v>3931</v>
      </c>
    </row>
    <row r="34" spans="1:14" x14ac:dyDescent="0.45">
      <c r="A34" s="156" t="s">
        <v>2602</v>
      </c>
      <c r="B34" s="164" t="s">
        <v>2603</v>
      </c>
      <c r="C34" s="94" t="s">
        <v>1367</v>
      </c>
      <c r="D34" s="94" t="s">
        <v>1411</v>
      </c>
      <c r="E34" s="94" t="s">
        <v>1412</v>
      </c>
      <c r="F34" s="168" t="s">
        <v>597</v>
      </c>
      <c r="G34" s="168" t="s">
        <v>638</v>
      </c>
      <c r="H34" s="168"/>
      <c r="I34" s="168" t="s">
        <v>638</v>
      </c>
      <c r="J34" s="165" t="s">
        <v>4241</v>
      </c>
      <c r="K34" s="47"/>
      <c r="L34" s="166" t="s">
        <v>3891</v>
      </c>
      <c r="M34" s="167">
        <v>2011</v>
      </c>
      <c r="N34" s="132" t="s">
        <v>4233</v>
      </c>
    </row>
    <row r="35" spans="1:14" x14ac:dyDescent="0.45">
      <c r="A35" s="156" t="s">
        <v>3943</v>
      </c>
      <c r="B35" s="164" t="s">
        <v>3942</v>
      </c>
      <c r="C35" s="94" t="s">
        <v>1367</v>
      </c>
      <c r="D35" s="94" t="s">
        <v>1368</v>
      </c>
      <c r="E35" s="94" t="s">
        <v>1369</v>
      </c>
      <c r="F35" s="165" t="s">
        <v>597</v>
      </c>
      <c r="G35" s="165" t="s">
        <v>638</v>
      </c>
      <c r="H35" s="165"/>
      <c r="I35" s="165" t="s">
        <v>638</v>
      </c>
      <c r="J35" s="165" t="s">
        <v>4241</v>
      </c>
      <c r="K35" s="47"/>
      <c r="L35" s="166" t="s">
        <v>3895</v>
      </c>
      <c r="M35" s="167">
        <v>2017</v>
      </c>
      <c r="N35" s="132" t="s">
        <v>3961</v>
      </c>
    </row>
    <row r="36" spans="1:14" x14ac:dyDescent="0.45">
      <c r="A36" s="156" t="s">
        <v>2604</v>
      </c>
      <c r="B36" s="147" t="s">
        <v>2605</v>
      </c>
      <c r="C36" s="94" t="s">
        <v>1367</v>
      </c>
      <c r="D36" s="94" t="s">
        <v>1368</v>
      </c>
      <c r="E36" s="94" t="s">
        <v>1369</v>
      </c>
      <c r="F36" s="165" t="s">
        <v>597</v>
      </c>
      <c r="G36" s="165" t="s">
        <v>638</v>
      </c>
      <c r="H36" s="165"/>
      <c r="I36" s="165" t="s">
        <v>638</v>
      </c>
      <c r="J36" s="165" t="s">
        <v>4241</v>
      </c>
      <c r="K36" s="47"/>
      <c r="L36" s="166" t="s">
        <v>3892</v>
      </c>
      <c r="M36" s="167">
        <v>2013</v>
      </c>
      <c r="N36" s="132" t="s">
        <v>3934</v>
      </c>
    </row>
    <row r="37" spans="1:14" x14ac:dyDescent="0.45">
      <c r="A37" s="156" t="s">
        <v>3944</v>
      </c>
      <c r="B37" s="147" t="s">
        <v>3945</v>
      </c>
      <c r="C37" s="94" t="s">
        <v>1367</v>
      </c>
      <c r="D37" s="94" t="s">
        <v>1368</v>
      </c>
      <c r="E37" s="94" t="s">
        <v>1369</v>
      </c>
      <c r="F37" s="165" t="s">
        <v>597</v>
      </c>
      <c r="G37" s="165" t="s">
        <v>638</v>
      </c>
      <c r="H37" s="165"/>
      <c r="I37" s="165" t="s">
        <v>638</v>
      </c>
      <c r="J37" s="165" t="s">
        <v>4241</v>
      </c>
      <c r="K37" s="47"/>
      <c r="L37" s="166" t="s">
        <v>3895</v>
      </c>
      <c r="M37" s="167">
        <v>2017</v>
      </c>
      <c r="N37" s="132" t="s">
        <v>3961</v>
      </c>
    </row>
    <row r="38" spans="1:14" x14ac:dyDescent="0.45">
      <c r="A38" s="156" t="s">
        <v>2606</v>
      </c>
      <c r="B38" s="164" t="s">
        <v>2607</v>
      </c>
      <c r="C38" s="94" t="s">
        <v>1373</v>
      </c>
      <c r="D38" s="94" t="s">
        <v>1407</v>
      </c>
      <c r="E38" s="94" t="s">
        <v>1375</v>
      </c>
      <c r="F38" s="168" t="s">
        <v>597</v>
      </c>
      <c r="G38" s="168" t="s">
        <v>638</v>
      </c>
      <c r="H38" s="168"/>
      <c r="I38" s="168" t="s">
        <v>638</v>
      </c>
      <c r="J38" s="165" t="s">
        <v>4241</v>
      </c>
      <c r="K38" s="47"/>
      <c r="L38" s="166" t="s">
        <v>3892</v>
      </c>
      <c r="M38" s="167">
        <v>2013</v>
      </c>
      <c r="N38" s="132" t="s">
        <v>3934</v>
      </c>
    </row>
    <row r="39" spans="1:14" x14ac:dyDescent="0.45">
      <c r="A39" s="156" t="s">
        <v>2608</v>
      </c>
      <c r="B39" s="147" t="s">
        <v>4573</v>
      </c>
      <c r="C39" s="37" t="s">
        <v>1373</v>
      </c>
      <c r="D39" s="37" t="s">
        <v>1407</v>
      </c>
      <c r="E39" s="37" t="s">
        <v>1375</v>
      </c>
      <c r="F39" s="170" t="s">
        <v>597</v>
      </c>
      <c r="G39" s="170" t="s">
        <v>638</v>
      </c>
      <c r="H39" s="170"/>
      <c r="I39" s="170" t="s">
        <v>638</v>
      </c>
      <c r="J39" s="165" t="s">
        <v>4241</v>
      </c>
      <c r="K39" s="47" t="s">
        <v>2609</v>
      </c>
      <c r="L39" s="166" t="s">
        <v>3891</v>
      </c>
      <c r="M39" s="167">
        <v>2011</v>
      </c>
      <c r="N39" s="132" t="s">
        <v>4233</v>
      </c>
    </row>
    <row r="40" spans="1:14" x14ac:dyDescent="0.45">
      <c r="A40" s="156" t="s">
        <v>1916</v>
      </c>
      <c r="B40" s="159" t="s">
        <v>1917</v>
      </c>
      <c r="C40" s="108" t="s">
        <v>1367</v>
      </c>
      <c r="D40" s="108" t="s">
        <v>1531</v>
      </c>
      <c r="E40" s="108" t="s">
        <v>1918</v>
      </c>
      <c r="F40" s="169" t="s">
        <v>597</v>
      </c>
      <c r="G40" s="169" t="s">
        <v>638</v>
      </c>
      <c r="H40" s="169"/>
      <c r="I40" s="301" t="s">
        <v>638</v>
      </c>
      <c r="J40" s="165" t="s">
        <v>4241</v>
      </c>
      <c r="K40" s="47"/>
      <c r="L40" s="166" t="s">
        <v>3894</v>
      </c>
      <c r="M40" s="167">
        <v>2017</v>
      </c>
      <c r="N40" s="17" t="s">
        <v>3931</v>
      </c>
    </row>
    <row r="41" spans="1:14" x14ac:dyDescent="0.45">
      <c r="A41" s="156" t="s">
        <v>2610</v>
      </c>
      <c r="B41" s="147" t="s">
        <v>1960</v>
      </c>
      <c r="C41" s="94" t="s">
        <v>1367</v>
      </c>
      <c r="D41" s="94" t="s">
        <v>1962</v>
      </c>
      <c r="E41" s="94" t="s">
        <v>1963</v>
      </c>
      <c r="F41" s="165" t="s">
        <v>597</v>
      </c>
      <c r="G41" s="165" t="s">
        <v>638</v>
      </c>
      <c r="H41" s="165"/>
      <c r="I41" s="165" t="s">
        <v>638</v>
      </c>
      <c r="J41" s="165" t="s">
        <v>4241</v>
      </c>
      <c r="K41" s="47"/>
      <c r="L41" s="166"/>
      <c r="M41" s="167"/>
      <c r="N41" s="132"/>
    </row>
    <row r="42" spans="1:14" x14ac:dyDescent="0.45">
      <c r="A42" s="156" t="s">
        <v>2611</v>
      </c>
      <c r="B42" s="147" t="s">
        <v>4574</v>
      </c>
      <c r="C42" s="37" t="s">
        <v>1367</v>
      </c>
      <c r="D42" s="37" t="s">
        <v>1962</v>
      </c>
      <c r="E42" s="37" t="s">
        <v>1963</v>
      </c>
      <c r="F42" s="170" t="s">
        <v>597</v>
      </c>
      <c r="G42" s="170" t="s">
        <v>638</v>
      </c>
      <c r="H42" s="170"/>
      <c r="I42" s="170" t="s">
        <v>638</v>
      </c>
      <c r="J42" s="165" t="s">
        <v>4241</v>
      </c>
      <c r="K42" s="47" t="s">
        <v>2612</v>
      </c>
      <c r="L42" s="166" t="s">
        <v>3892</v>
      </c>
      <c r="M42" s="167">
        <v>2013</v>
      </c>
      <c r="N42" s="132" t="s">
        <v>3934</v>
      </c>
    </row>
    <row r="43" spans="1:14" x14ac:dyDescent="0.45">
      <c r="A43" s="156" t="s">
        <v>2613</v>
      </c>
      <c r="B43" s="164" t="s">
        <v>2614</v>
      </c>
      <c r="C43" s="94" t="s">
        <v>1367</v>
      </c>
      <c r="D43" s="94" t="s">
        <v>1962</v>
      </c>
      <c r="E43" s="94" t="s">
        <v>1963</v>
      </c>
      <c r="F43" s="168" t="s">
        <v>597</v>
      </c>
      <c r="G43" s="168" t="s">
        <v>638</v>
      </c>
      <c r="H43" s="168"/>
      <c r="I43" s="168" t="s">
        <v>638</v>
      </c>
      <c r="J43" s="165" t="s">
        <v>4241</v>
      </c>
      <c r="K43" s="47"/>
      <c r="L43" s="166" t="s">
        <v>3892</v>
      </c>
      <c r="M43" s="167">
        <v>2013</v>
      </c>
      <c r="N43" s="132" t="s">
        <v>3934</v>
      </c>
    </row>
    <row r="44" spans="1:14" x14ac:dyDescent="0.45">
      <c r="A44" s="156" t="s">
        <v>2615</v>
      </c>
      <c r="B44" s="164" t="s">
        <v>2616</v>
      </c>
      <c r="C44" s="94" t="s">
        <v>1367</v>
      </c>
      <c r="D44" s="94" t="s">
        <v>1368</v>
      </c>
      <c r="E44" s="94" t="s">
        <v>1369</v>
      </c>
      <c r="F44" s="168" t="s">
        <v>597</v>
      </c>
      <c r="G44" s="168" t="s">
        <v>638</v>
      </c>
      <c r="H44" s="168"/>
      <c r="I44" s="168" t="s">
        <v>638</v>
      </c>
      <c r="J44" s="165" t="s">
        <v>4241</v>
      </c>
      <c r="K44" s="47"/>
      <c r="L44" s="166" t="s">
        <v>3892</v>
      </c>
      <c r="M44" s="167">
        <v>2013</v>
      </c>
      <c r="N44" s="132" t="s">
        <v>3934</v>
      </c>
    </row>
    <row r="45" spans="1:14" x14ac:dyDescent="0.45">
      <c r="A45" s="156" t="s">
        <v>1853</v>
      </c>
      <c r="B45" s="164" t="s">
        <v>1854</v>
      </c>
      <c r="C45" s="94" t="s">
        <v>1367</v>
      </c>
      <c r="D45" s="94" t="s">
        <v>1856</v>
      </c>
      <c r="E45" s="94" t="s">
        <v>1855</v>
      </c>
      <c r="F45" s="168" t="s">
        <v>597</v>
      </c>
      <c r="G45" s="168" t="s">
        <v>638</v>
      </c>
      <c r="H45" s="168"/>
      <c r="I45" s="168" t="s">
        <v>638</v>
      </c>
      <c r="J45" s="165" t="s">
        <v>4241</v>
      </c>
      <c r="K45" s="47"/>
      <c r="L45" s="166" t="s">
        <v>3899</v>
      </c>
      <c r="M45" s="167">
        <v>2017</v>
      </c>
      <c r="N45" s="132" t="s">
        <v>3931</v>
      </c>
    </row>
    <row r="46" spans="1:14" x14ac:dyDescent="0.45">
      <c r="A46" s="156" t="s">
        <v>2617</v>
      </c>
      <c r="B46" s="147" t="s">
        <v>3946</v>
      </c>
      <c r="C46" s="94" t="s">
        <v>1367</v>
      </c>
      <c r="D46" s="94" t="s">
        <v>2590</v>
      </c>
      <c r="E46" s="94" t="s">
        <v>2618</v>
      </c>
      <c r="F46" s="165" t="s">
        <v>597</v>
      </c>
      <c r="G46" s="165" t="s">
        <v>638</v>
      </c>
      <c r="H46" s="165"/>
      <c r="I46" s="165" t="s">
        <v>638</v>
      </c>
      <c r="J46" s="165" t="s">
        <v>4241</v>
      </c>
      <c r="K46" s="47"/>
      <c r="L46" s="166" t="s">
        <v>3891</v>
      </c>
      <c r="M46" s="167">
        <v>2011</v>
      </c>
      <c r="N46" s="132" t="s">
        <v>4233</v>
      </c>
    </row>
    <row r="47" spans="1:14" x14ac:dyDescent="0.45">
      <c r="A47" s="156" t="s">
        <v>2619</v>
      </c>
      <c r="B47" s="164" t="s">
        <v>2620</v>
      </c>
      <c r="C47" s="94" t="s">
        <v>1373</v>
      </c>
      <c r="D47" s="94" t="s">
        <v>1473</v>
      </c>
      <c r="E47" s="94" t="s">
        <v>2621</v>
      </c>
      <c r="F47" s="168" t="s">
        <v>597</v>
      </c>
      <c r="G47" s="168" t="s">
        <v>638</v>
      </c>
      <c r="H47" s="168"/>
      <c r="I47" s="168" t="s">
        <v>638</v>
      </c>
      <c r="J47" s="165" t="s">
        <v>4241</v>
      </c>
      <c r="K47" s="47"/>
      <c r="L47" s="166" t="s">
        <v>3899</v>
      </c>
      <c r="M47" s="167">
        <v>2017</v>
      </c>
      <c r="N47" s="132" t="s">
        <v>3931</v>
      </c>
    </row>
    <row r="48" spans="1:14" x14ac:dyDescent="0.45">
      <c r="A48" s="156" t="s">
        <v>2622</v>
      </c>
      <c r="B48" s="164" t="s">
        <v>2623</v>
      </c>
      <c r="C48" s="94" t="s">
        <v>1367</v>
      </c>
      <c r="D48" s="94" t="s">
        <v>1368</v>
      </c>
      <c r="E48" s="94" t="s">
        <v>1369</v>
      </c>
      <c r="F48" s="168" t="s">
        <v>597</v>
      </c>
      <c r="G48" s="168" t="s">
        <v>638</v>
      </c>
      <c r="H48" s="168"/>
      <c r="I48" s="168" t="s">
        <v>638</v>
      </c>
      <c r="J48" s="165" t="s">
        <v>4241</v>
      </c>
      <c r="K48" s="47"/>
      <c r="L48" s="166" t="s">
        <v>3891</v>
      </c>
      <c r="M48" s="167">
        <v>2011</v>
      </c>
      <c r="N48" s="132" t="s">
        <v>4233</v>
      </c>
    </row>
    <row r="49" spans="1:14" x14ac:dyDescent="0.45">
      <c r="A49" s="156" t="s">
        <v>2624</v>
      </c>
      <c r="B49" s="147" t="s">
        <v>2625</v>
      </c>
      <c r="C49" s="94" t="s">
        <v>1367</v>
      </c>
      <c r="D49" s="94" t="s">
        <v>1469</v>
      </c>
      <c r="E49" s="94" t="s">
        <v>1470</v>
      </c>
      <c r="F49" s="165" t="s">
        <v>597</v>
      </c>
      <c r="G49" s="165" t="s">
        <v>638</v>
      </c>
      <c r="H49" s="165"/>
      <c r="I49" s="165" t="s">
        <v>638</v>
      </c>
      <c r="J49" s="165" t="s">
        <v>4241</v>
      </c>
      <c r="K49" s="47"/>
      <c r="L49" s="166" t="s">
        <v>3900</v>
      </c>
      <c r="M49" s="167">
        <v>2017</v>
      </c>
      <c r="N49" s="132" t="s">
        <v>3931</v>
      </c>
    </row>
    <row r="50" spans="1:14" x14ac:dyDescent="0.45">
      <c r="A50" s="156" t="s">
        <v>2626</v>
      </c>
      <c r="B50" s="147" t="s">
        <v>2627</v>
      </c>
      <c r="C50" s="94" t="s">
        <v>1367</v>
      </c>
      <c r="D50" s="94" t="s">
        <v>1368</v>
      </c>
      <c r="E50" s="94" t="s">
        <v>1369</v>
      </c>
      <c r="F50" s="165" t="s">
        <v>597</v>
      </c>
      <c r="G50" s="165" t="s">
        <v>638</v>
      </c>
      <c r="H50" s="165"/>
      <c r="I50" s="165" t="s">
        <v>638</v>
      </c>
      <c r="J50" s="165" t="s">
        <v>4241</v>
      </c>
      <c r="K50" s="47"/>
      <c r="L50" s="166" t="s">
        <v>3895</v>
      </c>
      <c r="M50" s="167">
        <v>2017</v>
      </c>
      <c r="N50" s="132" t="s">
        <v>3962</v>
      </c>
    </row>
    <row r="51" spans="1:14" x14ac:dyDescent="0.45">
      <c r="A51" s="156" t="s">
        <v>2628</v>
      </c>
      <c r="B51" s="164" t="s">
        <v>2629</v>
      </c>
      <c r="C51" s="94" t="s">
        <v>1367</v>
      </c>
      <c r="D51" s="94" t="s">
        <v>1454</v>
      </c>
      <c r="E51" s="94" t="s">
        <v>1455</v>
      </c>
      <c r="F51" s="168" t="s">
        <v>597</v>
      </c>
      <c r="G51" s="168" t="s">
        <v>638</v>
      </c>
      <c r="H51" s="168"/>
      <c r="I51" s="168" t="s">
        <v>638</v>
      </c>
      <c r="J51" s="165" t="s">
        <v>4241</v>
      </c>
      <c r="K51" s="47"/>
      <c r="L51" s="166" t="s">
        <v>3895</v>
      </c>
      <c r="M51" s="167">
        <v>2017</v>
      </c>
      <c r="N51" s="132" t="s">
        <v>3963</v>
      </c>
    </row>
    <row r="52" spans="1:14" x14ac:dyDescent="0.45">
      <c r="A52" s="156" t="s">
        <v>2630</v>
      </c>
      <c r="B52" s="164" t="s">
        <v>2631</v>
      </c>
      <c r="C52" s="94" t="s">
        <v>1367</v>
      </c>
      <c r="D52" s="94" t="s">
        <v>1411</v>
      </c>
      <c r="E52" s="94" t="s">
        <v>1412</v>
      </c>
      <c r="F52" s="168" t="s">
        <v>597</v>
      </c>
      <c r="G52" s="168" t="s">
        <v>638</v>
      </c>
      <c r="H52" s="168"/>
      <c r="I52" s="168" t="s">
        <v>638</v>
      </c>
      <c r="J52" s="165" t="s">
        <v>4241</v>
      </c>
      <c r="K52" s="47"/>
      <c r="L52" s="166" t="s">
        <v>3891</v>
      </c>
      <c r="M52" s="167">
        <v>2011</v>
      </c>
      <c r="N52" s="132" t="s">
        <v>4233</v>
      </c>
    </row>
    <row r="53" spans="1:14" x14ac:dyDescent="0.45">
      <c r="A53" s="156" t="s">
        <v>3950</v>
      </c>
      <c r="B53" s="164" t="s">
        <v>3949</v>
      </c>
      <c r="C53" s="94" t="s">
        <v>1367</v>
      </c>
      <c r="D53" s="94" t="s">
        <v>1368</v>
      </c>
      <c r="E53" s="94" t="s">
        <v>1369</v>
      </c>
      <c r="F53" s="168" t="s">
        <v>597</v>
      </c>
      <c r="G53" s="168" t="s">
        <v>638</v>
      </c>
      <c r="H53" s="168"/>
      <c r="I53" s="168" t="s">
        <v>638</v>
      </c>
      <c r="J53" s="165" t="s">
        <v>4241</v>
      </c>
      <c r="K53" s="47"/>
      <c r="L53" s="166" t="s">
        <v>3895</v>
      </c>
      <c r="M53" s="167">
        <v>2017</v>
      </c>
      <c r="N53" s="132" t="s">
        <v>3961</v>
      </c>
    </row>
    <row r="54" spans="1:14" x14ac:dyDescent="0.45">
      <c r="A54" s="156" t="s">
        <v>2632</v>
      </c>
      <c r="B54" s="164" t="s">
        <v>2633</v>
      </c>
      <c r="C54" s="94" t="s">
        <v>1367</v>
      </c>
      <c r="D54" s="94" t="s">
        <v>2634</v>
      </c>
      <c r="E54" s="94" t="s">
        <v>2635</v>
      </c>
      <c r="F54" s="168" t="s">
        <v>597</v>
      </c>
      <c r="G54" s="168" t="s">
        <v>638</v>
      </c>
      <c r="H54" s="168"/>
      <c r="I54" s="168" t="s">
        <v>638</v>
      </c>
      <c r="J54" s="165" t="s">
        <v>4241</v>
      </c>
      <c r="K54" s="47"/>
      <c r="L54" s="166" t="s">
        <v>3891</v>
      </c>
      <c r="M54" s="167">
        <v>2011</v>
      </c>
      <c r="N54" s="132" t="s">
        <v>4233</v>
      </c>
    </row>
    <row r="55" spans="1:14" x14ac:dyDescent="0.45">
      <c r="A55" s="156" t="s">
        <v>2636</v>
      </c>
      <c r="B55" s="164" t="s">
        <v>2637</v>
      </c>
      <c r="C55" s="94" t="s">
        <v>1373</v>
      </c>
      <c r="D55" s="94" t="s">
        <v>1407</v>
      </c>
      <c r="E55" s="94" t="s">
        <v>1375</v>
      </c>
      <c r="F55" s="168" t="s">
        <v>597</v>
      </c>
      <c r="G55" s="168" t="s">
        <v>638</v>
      </c>
      <c r="H55" s="168"/>
      <c r="I55" s="168" t="s">
        <v>638</v>
      </c>
      <c r="J55" s="165" t="s">
        <v>4241</v>
      </c>
      <c r="K55" s="47"/>
      <c r="L55" s="166" t="s">
        <v>3891</v>
      </c>
      <c r="M55" s="167">
        <v>2011</v>
      </c>
      <c r="N55" s="132" t="s">
        <v>4233</v>
      </c>
    </row>
    <row r="56" spans="1:14" x14ac:dyDescent="0.45">
      <c r="A56" s="156" t="s">
        <v>2638</v>
      </c>
      <c r="B56" s="164" t="s">
        <v>2639</v>
      </c>
      <c r="C56" s="94" t="s">
        <v>1367</v>
      </c>
      <c r="D56" s="94" t="s">
        <v>1454</v>
      </c>
      <c r="E56" s="94" t="s">
        <v>1455</v>
      </c>
      <c r="F56" s="168" t="s">
        <v>597</v>
      </c>
      <c r="G56" s="168" t="s">
        <v>638</v>
      </c>
      <c r="H56" s="168"/>
      <c r="I56" s="168" t="s">
        <v>638</v>
      </c>
      <c r="J56" s="165" t="s">
        <v>4241</v>
      </c>
      <c r="K56" s="47"/>
      <c r="L56" s="166" t="s">
        <v>3892</v>
      </c>
      <c r="M56" s="167">
        <v>2013</v>
      </c>
      <c r="N56" s="132" t="s">
        <v>3934</v>
      </c>
    </row>
    <row r="57" spans="1:14" x14ac:dyDescent="0.45">
      <c r="A57" s="156" t="s">
        <v>2640</v>
      </c>
      <c r="B57" s="147" t="s">
        <v>2641</v>
      </c>
      <c r="C57" s="37" t="s">
        <v>1367</v>
      </c>
      <c r="D57" s="37" t="s">
        <v>1454</v>
      </c>
      <c r="E57" s="37" t="s">
        <v>1455</v>
      </c>
      <c r="F57" s="170" t="s">
        <v>597</v>
      </c>
      <c r="G57" s="170" t="s">
        <v>638</v>
      </c>
      <c r="H57" s="170"/>
      <c r="I57" s="170" t="s">
        <v>638</v>
      </c>
      <c r="J57" s="165" t="s">
        <v>4241</v>
      </c>
      <c r="K57" s="47"/>
      <c r="L57" s="166" t="s">
        <v>3891</v>
      </c>
      <c r="M57" s="167">
        <v>2011</v>
      </c>
      <c r="N57" s="132" t="s">
        <v>4233</v>
      </c>
    </row>
    <row r="58" spans="1:14" x14ac:dyDescent="0.45">
      <c r="A58" s="156" t="s">
        <v>2642</v>
      </c>
      <c r="B58" s="147" t="s">
        <v>2643</v>
      </c>
      <c r="C58" s="94" t="s">
        <v>1367</v>
      </c>
      <c r="D58" s="94" t="s">
        <v>1388</v>
      </c>
      <c r="E58" s="94" t="s">
        <v>1519</v>
      </c>
      <c r="F58" s="165" t="s">
        <v>597</v>
      </c>
      <c r="G58" s="165" t="s">
        <v>638</v>
      </c>
      <c r="H58" s="165"/>
      <c r="I58" s="165" t="s">
        <v>638</v>
      </c>
      <c r="J58" s="165" t="s">
        <v>4241</v>
      </c>
      <c r="K58" s="47"/>
      <c r="L58" s="166" t="s">
        <v>3895</v>
      </c>
      <c r="M58" s="167">
        <v>2017</v>
      </c>
      <c r="N58" s="132" t="s">
        <v>3961</v>
      </c>
    </row>
    <row r="59" spans="1:14" x14ac:dyDescent="0.45">
      <c r="A59" s="156" t="s">
        <v>2644</v>
      </c>
      <c r="B59" s="164" t="s">
        <v>2645</v>
      </c>
      <c r="C59" s="94" t="s">
        <v>1367</v>
      </c>
      <c r="D59" s="94" t="s">
        <v>1469</v>
      </c>
      <c r="E59" s="94" t="s">
        <v>1470</v>
      </c>
      <c r="F59" s="168" t="s">
        <v>597</v>
      </c>
      <c r="G59" s="168" t="s">
        <v>638</v>
      </c>
      <c r="H59" s="168"/>
      <c r="I59" s="168" t="s">
        <v>638</v>
      </c>
      <c r="J59" s="165" t="s">
        <v>4241</v>
      </c>
      <c r="K59" s="47"/>
      <c r="L59" s="166" t="s">
        <v>3892</v>
      </c>
      <c r="M59" s="167">
        <v>2013</v>
      </c>
      <c r="N59" s="132" t="s">
        <v>3934</v>
      </c>
    </row>
    <row r="60" spans="1:14" x14ac:dyDescent="0.45">
      <c r="A60" s="156" t="s">
        <v>2646</v>
      </c>
      <c r="B60" s="164" t="s">
        <v>2647</v>
      </c>
      <c r="C60" s="94" t="s">
        <v>1367</v>
      </c>
      <c r="D60" s="94" t="s">
        <v>1527</v>
      </c>
      <c r="E60" s="94" t="s">
        <v>1528</v>
      </c>
      <c r="F60" s="168" t="s">
        <v>597</v>
      </c>
      <c r="G60" s="168" t="s">
        <v>638</v>
      </c>
      <c r="H60" s="168"/>
      <c r="I60" s="168" t="s">
        <v>638</v>
      </c>
      <c r="J60" s="165" t="s">
        <v>4241</v>
      </c>
      <c r="K60" s="47"/>
      <c r="L60" s="166"/>
      <c r="M60" s="167"/>
      <c r="N60" s="132"/>
    </row>
    <row r="61" spans="1:14" x14ac:dyDescent="0.45">
      <c r="A61" s="156" t="s">
        <v>2648</v>
      </c>
      <c r="B61" s="164" t="s">
        <v>2649</v>
      </c>
      <c r="C61" s="94" t="s">
        <v>1367</v>
      </c>
      <c r="D61" s="94" t="s">
        <v>1423</v>
      </c>
      <c r="E61" s="94" t="s">
        <v>2650</v>
      </c>
      <c r="F61" s="168" t="s">
        <v>597</v>
      </c>
      <c r="G61" s="168" t="s">
        <v>638</v>
      </c>
      <c r="H61" s="168"/>
      <c r="I61" s="168" t="s">
        <v>638</v>
      </c>
      <c r="J61" s="165" t="s">
        <v>4241</v>
      </c>
      <c r="K61" s="47"/>
      <c r="L61" s="166" t="s">
        <v>3899</v>
      </c>
      <c r="M61" s="167">
        <v>2017</v>
      </c>
      <c r="N61" s="132" t="s">
        <v>3931</v>
      </c>
    </row>
    <row r="62" spans="1:14" x14ac:dyDescent="0.45">
      <c r="A62" s="156" t="s">
        <v>2651</v>
      </c>
      <c r="B62" s="147" t="s">
        <v>2652</v>
      </c>
      <c r="C62" s="94" t="s">
        <v>1367</v>
      </c>
      <c r="D62" s="94" t="s">
        <v>1368</v>
      </c>
      <c r="E62" s="94" t="s">
        <v>1369</v>
      </c>
      <c r="F62" s="165" t="s">
        <v>597</v>
      </c>
      <c r="G62" s="165" t="s">
        <v>638</v>
      </c>
      <c r="H62" s="165"/>
      <c r="I62" s="165" t="s">
        <v>638</v>
      </c>
      <c r="J62" s="165" t="s">
        <v>4241</v>
      </c>
      <c r="K62" s="47"/>
      <c r="L62" s="166" t="s">
        <v>3892</v>
      </c>
      <c r="M62" s="167">
        <v>2013</v>
      </c>
      <c r="N62" s="132" t="s">
        <v>3934</v>
      </c>
    </row>
    <row r="63" spans="1:14" x14ac:dyDescent="0.45">
      <c r="A63" s="156" t="s">
        <v>2653</v>
      </c>
      <c r="B63" s="164" t="s">
        <v>2654</v>
      </c>
      <c r="C63" s="94" t="s">
        <v>1367</v>
      </c>
      <c r="D63" s="94" t="s">
        <v>1434</v>
      </c>
      <c r="E63" s="94" t="s">
        <v>2579</v>
      </c>
      <c r="F63" s="168" t="s">
        <v>597</v>
      </c>
      <c r="G63" s="168" t="s">
        <v>638</v>
      </c>
      <c r="H63" s="168"/>
      <c r="I63" s="168" t="s">
        <v>638</v>
      </c>
      <c r="J63" s="165" t="s">
        <v>4241</v>
      </c>
      <c r="K63" s="47"/>
      <c r="L63" s="166" t="s">
        <v>3891</v>
      </c>
      <c r="M63" s="167">
        <v>2011</v>
      </c>
      <c r="N63" s="132" t="s">
        <v>4233</v>
      </c>
    </row>
    <row r="64" spans="1:14" x14ac:dyDescent="0.45">
      <c r="A64" s="156" t="s">
        <v>2655</v>
      </c>
      <c r="B64" s="164" t="s">
        <v>2656</v>
      </c>
      <c r="C64" s="94" t="s">
        <v>1367</v>
      </c>
      <c r="D64" s="94" t="s">
        <v>1454</v>
      </c>
      <c r="E64" s="94" t="s">
        <v>1455</v>
      </c>
      <c r="F64" s="168" t="s">
        <v>597</v>
      </c>
      <c r="G64" s="168" t="s">
        <v>638</v>
      </c>
      <c r="H64" s="168"/>
      <c r="I64" s="168" t="s">
        <v>638</v>
      </c>
      <c r="J64" s="165" t="s">
        <v>4241</v>
      </c>
      <c r="K64" s="47"/>
      <c r="L64" s="166" t="s">
        <v>3891</v>
      </c>
      <c r="M64" s="167">
        <v>2011</v>
      </c>
      <c r="N64" s="132" t="s">
        <v>4233</v>
      </c>
    </row>
    <row r="65" spans="1:14" x14ac:dyDescent="0.45">
      <c r="A65" s="156" t="s">
        <v>2657</v>
      </c>
      <c r="B65" s="147" t="s">
        <v>2658</v>
      </c>
      <c r="C65" s="37" t="s">
        <v>1367</v>
      </c>
      <c r="D65" s="37" t="s">
        <v>1454</v>
      </c>
      <c r="E65" s="37" t="s">
        <v>1455</v>
      </c>
      <c r="F65" s="170" t="s">
        <v>597</v>
      </c>
      <c r="G65" s="170" t="s">
        <v>638</v>
      </c>
      <c r="H65" s="170"/>
      <c r="I65" s="170" t="s">
        <v>638</v>
      </c>
      <c r="J65" s="165" t="s">
        <v>4241</v>
      </c>
      <c r="K65" s="47" t="s">
        <v>2659</v>
      </c>
      <c r="L65" s="166" t="s">
        <v>3892</v>
      </c>
      <c r="M65" s="167">
        <v>2013</v>
      </c>
      <c r="N65" s="132" t="s">
        <v>3934</v>
      </c>
    </row>
    <row r="66" spans="1:14" x14ac:dyDescent="0.45">
      <c r="A66" s="156" t="s">
        <v>2660</v>
      </c>
      <c r="B66" s="164" t="s">
        <v>2661</v>
      </c>
      <c r="C66" s="94" t="s">
        <v>1367</v>
      </c>
      <c r="D66" s="94" t="s">
        <v>1454</v>
      </c>
      <c r="E66" s="94" t="s">
        <v>1455</v>
      </c>
      <c r="F66" s="168" t="s">
        <v>597</v>
      </c>
      <c r="G66" s="168" t="s">
        <v>638</v>
      </c>
      <c r="H66" s="168"/>
      <c r="I66" s="168" t="s">
        <v>638</v>
      </c>
      <c r="J66" s="165" t="s">
        <v>4241</v>
      </c>
      <c r="K66" s="47"/>
      <c r="L66" s="166" t="s">
        <v>3892</v>
      </c>
      <c r="M66" s="167">
        <v>2013</v>
      </c>
      <c r="N66" s="132" t="s">
        <v>3934</v>
      </c>
    </row>
    <row r="67" spans="1:14" x14ac:dyDescent="0.45">
      <c r="A67" s="156" t="s">
        <v>2662</v>
      </c>
      <c r="B67" s="164" t="s">
        <v>2663</v>
      </c>
      <c r="C67" s="94" t="s">
        <v>1367</v>
      </c>
      <c r="D67" s="94" t="s">
        <v>1368</v>
      </c>
      <c r="E67" s="94" t="s">
        <v>1369</v>
      </c>
      <c r="F67" s="168" t="s">
        <v>597</v>
      </c>
      <c r="G67" s="168" t="s">
        <v>638</v>
      </c>
      <c r="H67" s="168"/>
      <c r="I67" s="168" t="s">
        <v>638</v>
      </c>
      <c r="J67" s="165" t="s">
        <v>4241</v>
      </c>
      <c r="K67" s="47"/>
      <c r="L67" s="166" t="s">
        <v>3895</v>
      </c>
      <c r="M67" s="167">
        <v>2017</v>
      </c>
      <c r="N67" s="132" t="s">
        <v>3931</v>
      </c>
    </row>
    <row r="68" spans="1:14" x14ac:dyDescent="0.45">
      <c r="A68" s="156" t="s">
        <v>2664</v>
      </c>
      <c r="B68" s="147" t="s">
        <v>2665</v>
      </c>
      <c r="C68" s="94" t="s">
        <v>1367</v>
      </c>
      <c r="D68" s="94" t="s">
        <v>1469</v>
      </c>
      <c r="E68" s="94" t="s">
        <v>1480</v>
      </c>
      <c r="F68" s="165" t="s">
        <v>597</v>
      </c>
      <c r="G68" s="165" t="s">
        <v>638</v>
      </c>
      <c r="H68" s="165"/>
      <c r="I68" s="165" t="s">
        <v>638</v>
      </c>
      <c r="J68" s="165" t="s">
        <v>4241</v>
      </c>
      <c r="K68" s="47"/>
      <c r="L68" s="166" t="s">
        <v>3891</v>
      </c>
      <c r="M68" s="167">
        <v>2011</v>
      </c>
      <c r="N68" s="132" t="s">
        <v>4233</v>
      </c>
    </row>
    <row r="69" spans="1:14" x14ac:dyDescent="0.45">
      <c r="A69" s="156" t="s">
        <v>2666</v>
      </c>
      <c r="B69" s="147" t="s">
        <v>2667</v>
      </c>
      <c r="C69" s="30"/>
      <c r="D69" s="30"/>
      <c r="E69" s="30"/>
      <c r="F69" s="165"/>
      <c r="G69" s="165"/>
      <c r="H69" s="165"/>
      <c r="I69" s="165"/>
      <c r="J69" s="165" t="s">
        <v>4241</v>
      </c>
      <c r="K69" s="47"/>
      <c r="L69" s="166" t="s">
        <v>3891</v>
      </c>
      <c r="M69" s="167">
        <v>2011</v>
      </c>
      <c r="N69" s="132" t="s">
        <v>4233</v>
      </c>
    </row>
    <row r="70" spans="1:14" x14ac:dyDescent="0.45">
      <c r="A70" s="156" t="s">
        <v>2668</v>
      </c>
      <c r="B70" s="164" t="s">
        <v>2669</v>
      </c>
      <c r="C70" s="94" t="s">
        <v>1367</v>
      </c>
      <c r="D70" s="94" t="s">
        <v>1423</v>
      </c>
      <c r="E70" s="94" t="s">
        <v>1424</v>
      </c>
      <c r="F70" s="168" t="s">
        <v>597</v>
      </c>
      <c r="G70" s="168" t="s">
        <v>638</v>
      </c>
      <c r="H70" s="168"/>
      <c r="I70" s="168" t="s">
        <v>638</v>
      </c>
      <c r="J70" s="165" t="s">
        <v>4241</v>
      </c>
      <c r="K70" s="47"/>
      <c r="L70" s="166" t="s">
        <v>3891</v>
      </c>
      <c r="M70" s="167">
        <v>2011</v>
      </c>
      <c r="N70" s="132" t="s">
        <v>4233</v>
      </c>
    </row>
    <row r="71" spans="1:14" x14ac:dyDescent="0.45">
      <c r="A71" s="156" t="s">
        <v>2670</v>
      </c>
      <c r="B71" s="164" t="s">
        <v>2671</v>
      </c>
      <c r="C71" s="94" t="s">
        <v>1367</v>
      </c>
      <c r="D71" s="94" t="s">
        <v>1434</v>
      </c>
      <c r="E71" s="94" t="s">
        <v>2579</v>
      </c>
      <c r="F71" s="168" t="s">
        <v>597</v>
      </c>
      <c r="G71" s="168" t="s">
        <v>638</v>
      </c>
      <c r="H71" s="168"/>
      <c r="I71" s="168" t="s">
        <v>638</v>
      </c>
      <c r="J71" s="165" t="s">
        <v>4241</v>
      </c>
      <c r="K71" s="47"/>
      <c r="L71" s="166" t="s">
        <v>3891</v>
      </c>
      <c r="M71" s="167">
        <v>2011</v>
      </c>
      <c r="N71" s="132" t="s">
        <v>4233</v>
      </c>
    </row>
    <row r="72" spans="1:14" x14ac:dyDescent="0.45">
      <c r="A72" s="156" t="s">
        <v>2672</v>
      </c>
      <c r="B72" s="164" t="s">
        <v>2673</v>
      </c>
      <c r="C72" s="94" t="s">
        <v>1367</v>
      </c>
      <c r="D72" s="94" t="s">
        <v>2582</v>
      </c>
      <c r="E72" s="94" t="s">
        <v>2583</v>
      </c>
      <c r="F72" s="168" t="s">
        <v>597</v>
      </c>
      <c r="G72" s="168" t="s">
        <v>638</v>
      </c>
      <c r="H72" s="168"/>
      <c r="I72" s="168" t="s">
        <v>638</v>
      </c>
      <c r="J72" s="165" t="s">
        <v>4241</v>
      </c>
      <c r="K72" s="47"/>
      <c r="L72" s="166" t="s">
        <v>3892</v>
      </c>
      <c r="M72" s="167">
        <v>2013</v>
      </c>
      <c r="N72" s="132" t="s">
        <v>3934</v>
      </c>
    </row>
    <row r="73" spans="1:14" x14ac:dyDescent="0.45">
      <c r="A73" s="156" t="s">
        <v>2674</v>
      </c>
      <c r="B73" s="164" t="s">
        <v>2675</v>
      </c>
      <c r="C73" s="94" t="s">
        <v>1373</v>
      </c>
      <c r="D73" s="94" t="s">
        <v>1407</v>
      </c>
      <c r="E73" s="94" t="s">
        <v>1375</v>
      </c>
      <c r="F73" s="168" t="s">
        <v>597</v>
      </c>
      <c r="G73" s="168" t="s">
        <v>638</v>
      </c>
      <c r="H73" s="168"/>
      <c r="I73" s="168" t="s">
        <v>638</v>
      </c>
      <c r="J73" s="165" t="s">
        <v>4241</v>
      </c>
      <c r="K73" s="47"/>
      <c r="L73" s="166" t="s">
        <v>3899</v>
      </c>
      <c r="M73" s="167">
        <v>2017</v>
      </c>
      <c r="N73" s="132" t="s">
        <v>3931</v>
      </c>
    </row>
    <row r="74" spans="1:14" x14ac:dyDescent="0.45">
      <c r="A74" s="156" t="s">
        <v>2676</v>
      </c>
      <c r="B74" s="147" t="s">
        <v>2677</v>
      </c>
      <c r="C74" s="94" t="s">
        <v>1373</v>
      </c>
      <c r="D74" s="94" t="s">
        <v>1407</v>
      </c>
      <c r="E74" s="94" t="s">
        <v>1375</v>
      </c>
      <c r="F74" s="165" t="s">
        <v>597</v>
      </c>
      <c r="G74" s="165" t="s">
        <v>638</v>
      </c>
      <c r="H74" s="165"/>
      <c r="I74" s="165" t="s">
        <v>638</v>
      </c>
      <c r="J74" s="165" t="s">
        <v>4241</v>
      </c>
      <c r="K74" s="47"/>
      <c r="L74" s="166" t="s">
        <v>3891</v>
      </c>
      <c r="M74" s="167">
        <v>2011</v>
      </c>
      <c r="N74" s="132" t="s">
        <v>4233</v>
      </c>
    </row>
    <row r="75" spans="1:14" x14ac:dyDescent="0.45">
      <c r="A75" s="156" t="s">
        <v>2678</v>
      </c>
      <c r="B75" s="147" t="s">
        <v>2679</v>
      </c>
      <c r="C75" s="153" t="s">
        <v>1373</v>
      </c>
      <c r="D75" s="153" t="s">
        <v>1407</v>
      </c>
      <c r="E75" s="153" t="s">
        <v>1375</v>
      </c>
      <c r="F75" s="171" t="s">
        <v>597</v>
      </c>
      <c r="G75" s="171" t="s">
        <v>638</v>
      </c>
      <c r="H75" s="171"/>
      <c r="I75" s="171" t="s">
        <v>638</v>
      </c>
      <c r="J75" s="171" t="s">
        <v>4241</v>
      </c>
      <c r="K75" s="47"/>
      <c r="L75" s="166" t="s">
        <v>3899</v>
      </c>
      <c r="M75" s="167">
        <v>2016</v>
      </c>
      <c r="N75" s="132" t="s">
        <v>3931</v>
      </c>
    </row>
    <row r="76" spans="1:14" x14ac:dyDescent="0.45">
      <c r="A76" s="156" t="s">
        <v>2680</v>
      </c>
      <c r="B76" s="164" t="s">
        <v>2681</v>
      </c>
      <c r="C76" s="94" t="s">
        <v>1367</v>
      </c>
      <c r="D76" s="94" t="s">
        <v>2682</v>
      </c>
      <c r="E76" s="94" t="s">
        <v>2683</v>
      </c>
      <c r="F76" s="168" t="s">
        <v>597</v>
      </c>
      <c r="G76" s="168" t="s">
        <v>638</v>
      </c>
      <c r="H76" s="168"/>
      <c r="I76" s="168" t="s">
        <v>638</v>
      </c>
      <c r="J76" s="165" t="s">
        <v>4241</v>
      </c>
      <c r="K76" s="47"/>
      <c r="L76" s="166" t="s">
        <v>3895</v>
      </c>
      <c r="M76" s="167">
        <v>2017</v>
      </c>
      <c r="N76" s="132" t="s">
        <v>3961</v>
      </c>
    </row>
    <row r="77" spans="1:14" x14ac:dyDescent="0.45">
      <c r="A77" s="156" t="s">
        <v>2684</v>
      </c>
      <c r="B77" s="147" t="s">
        <v>2685</v>
      </c>
      <c r="C77" s="94" t="s">
        <v>1367</v>
      </c>
      <c r="D77" s="94" t="s">
        <v>2682</v>
      </c>
      <c r="E77" s="94" t="s">
        <v>2683</v>
      </c>
      <c r="F77" s="165" t="s">
        <v>597</v>
      </c>
      <c r="G77" s="165" t="s">
        <v>638</v>
      </c>
      <c r="H77" s="165"/>
      <c r="I77" s="165" t="s">
        <v>638</v>
      </c>
      <c r="J77" s="165" t="s">
        <v>4241</v>
      </c>
      <c r="K77" s="47"/>
      <c r="L77" s="166" t="s">
        <v>3895</v>
      </c>
      <c r="M77" s="167">
        <v>2017</v>
      </c>
      <c r="N77" s="132" t="s">
        <v>3962</v>
      </c>
    </row>
    <row r="78" spans="1:14" x14ac:dyDescent="0.45">
      <c r="A78" s="156" t="s">
        <v>2386</v>
      </c>
      <c r="B78" s="164" t="s">
        <v>2387</v>
      </c>
      <c r="C78" s="94" t="s">
        <v>1373</v>
      </c>
      <c r="D78" s="94" t="s">
        <v>1407</v>
      </c>
      <c r="E78" s="94" t="s">
        <v>1375</v>
      </c>
      <c r="F78" s="168" t="s">
        <v>597</v>
      </c>
      <c r="G78" s="168" t="s">
        <v>638</v>
      </c>
      <c r="H78" s="168"/>
      <c r="I78" s="168" t="s">
        <v>638</v>
      </c>
      <c r="J78" s="165" t="s">
        <v>4241</v>
      </c>
      <c r="K78" s="47"/>
      <c r="L78" s="166" t="s">
        <v>3892</v>
      </c>
      <c r="M78" s="167">
        <v>2013</v>
      </c>
      <c r="N78" s="132" t="s">
        <v>3934</v>
      </c>
    </row>
    <row r="79" spans="1:14" x14ac:dyDescent="0.45">
      <c r="A79" s="156" t="s">
        <v>2686</v>
      </c>
      <c r="B79" s="164" t="s">
        <v>2687</v>
      </c>
      <c r="C79" s="94" t="s">
        <v>1367</v>
      </c>
      <c r="D79" s="94" t="s">
        <v>2582</v>
      </c>
      <c r="E79" s="94" t="s">
        <v>2583</v>
      </c>
      <c r="F79" s="168" t="s">
        <v>597</v>
      </c>
      <c r="G79" s="168" t="s">
        <v>638</v>
      </c>
      <c r="H79" s="168"/>
      <c r="I79" s="168" t="s">
        <v>638</v>
      </c>
      <c r="J79" s="165" t="s">
        <v>4241</v>
      </c>
      <c r="K79" s="47"/>
      <c r="L79" s="166" t="s">
        <v>3892</v>
      </c>
      <c r="M79" s="167">
        <v>2013</v>
      </c>
      <c r="N79" s="132" t="s">
        <v>3934</v>
      </c>
    </row>
    <row r="80" spans="1:14" x14ac:dyDescent="0.45">
      <c r="A80" s="156" t="s">
        <v>2688</v>
      </c>
      <c r="B80" s="164" t="s">
        <v>5039</v>
      </c>
      <c r="C80" s="94" t="s">
        <v>1367</v>
      </c>
      <c r="D80" s="94" t="s">
        <v>1469</v>
      </c>
      <c r="E80" s="94" t="s">
        <v>1470</v>
      </c>
      <c r="F80" s="168" t="s">
        <v>597</v>
      </c>
      <c r="G80" s="168" t="s">
        <v>638</v>
      </c>
      <c r="H80" s="168"/>
      <c r="I80" s="168" t="s">
        <v>638</v>
      </c>
      <c r="J80" s="165" t="s">
        <v>4241</v>
      </c>
      <c r="K80" s="47"/>
      <c r="L80" s="166" t="s">
        <v>3895</v>
      </c>
      <c r="M80" s="167">
        <v>2017</v>
      </c>
      <c r="N80" s="132" t="s">
        <v>3961</v>
      </c>
    </row>
    <row r="81" spans="1:14" x14ac:dyDescent="0.45">
      <c r="A81" s="156" t="s">
        <v>2689</v>
      </c>
      <c r="B81" s="164" t="s">
        <v>2690</v>
      </c>
      <c r="C81" s="94" t="s">
        <v>1367</v>
      </c>
      <c r="D81" s="94" t="s">
        <v>1376</v>
      </c>
      <c r="E81" s="94" t="s">
        <v>1377</v>
      </c>
      <c r="F81" s="168" t="s">
        <v>597</v>
      </c>
      <c r="G81" s="168" t="s">
        <v>638</v>
      </c>
      <c r="H81" s="168"/>
      <c r="I81" s="168" t="s">
        <v>638</v>
      </c>
      <c r="J81" s="165" t="s">
        <v>4241</v>
      </c>
      <c r="K81" s="47"/>
      <c r="L81" s="166" t="s">
        <v>3899</v>
      </c>
      <c r="M81" s="167">
        <v>2017</v>
      </c>
      <c r="N81" s="132" t="s">
        <v>3931</v>
      </c>
    </row>
    <row r="82" spans="1:14" x14ac:dyDescent="0.45">
      <c r="A82" s="156" t="s">
        <v>2438</v>
      </c>
      <c r="B82" s="164" t="s">
        <v>2439</v>
      </c>
      <c r="C82" s="94" t="s">
        <v>1367</v>
      </c>
      <c r="D82" s="94" t="s">
        <v>1376</v>
      </c>
      <c r="E82" s="94" t="s">
        <v>1377</v>
      </c>
      <c r="F82" s="168" t="s">
        <v>597</v>
      </c>
      <c r="G82" s="168" t="s">
        <v>638</v>
      </c>
      <c r="H82" s="168"/>
      <c r="I82" s="168" t="s">
        <v>638</v>
      </c>
      <c r="J82" s="165" t="s">
        <v>4241</v>
      </c>
      <c r="K82" s="47"/>
      <c r="L82" s="166" t="s">
        <v>3893</v>
      </c>
      <c r="M82" s="167">
        <v>2017</v>
      </c>
      <c r="N82" s="132" t="s">
        <v>3931</v>
      </c>
    </row>
    <row r="83" spans="1:14" x14ac:dyDescent="0.45">
      <c r="A83" s="156" t="s">
        <v>2691</v>
      </c>
      <c r="B83" s="147" t="s">
        <v>2692</v>
      </c>
      <c r="C83" s="94" t="s">
        <v>1367</v>
      </c>
      <c r="D83" s="94" t="s">
        <v>1397</v>
      </c>
      <c r="E83" s="94" t="s">
        <v>2393</v>
      </c>
      <c r="F83" s="165" t="s">
        <v>597</v>
      </c>
      <c r="G83" s="165" t="s">
        <v>638</v>
      </c>
      <c r="H83" s="165"/>
      <c r="I83" s="165" t="s">
        <v>638</v>
      </c>
      <c r="J83" s="165" t="s">
        <v>4241</v>
      </c>
      <c r="K83" s="47"/>
      <c r="L83" s="166" t="s">
        <v>3892</v>
      </c>
      <c r="M83" s="167">
        <v>2013</v>
      </c>
      <c r="N83" s="132" t="s">
        <v>3934</v>
      </c>
    </row>
    <row r="84" spans="1:14" x14ac:dyDescent="0.45">
      <c r="A84" s="156" t="s">
        <v>5078</v>
      </c>
      <c r="B84" s="147" t="s">
        <v>5079</v>
      </c>
      <c r="C84" s="94" t="s">
        <v>1367</v>
      </c>
      <c r="D84" s="94" t="s">
        <v>1397</v>
      </c>
      <c r="E84" s="94" t="s">
        <v>2393</v>
      </c>
      <c r="F84" s="165" t="s">
        <v>597</v>
      </c>
      <c r="G84" s="165" t="s">
        <v>638</v>
      </c>
      <c r="H84" s="165"/>
      <c r="I84" s="165" t="s">
        <v>638</v>
      </c>
      <c r="J84" s="165" t="s">
        <v>4241</v>
      </c>
      <c r="K84" s="47"/>
      <c r="L84" s="166" t="s">
        <v>3896</v>
      </c>
      <c r="M84" s="167">
        <v>2017</v>
      </c>
      <c r="N84" s="132" t="s">
        <v>3931</v>
      </c>
    </row>
    <row r="85" spans="1:14" x14ac:dyDescent="0.45">
      <c r="A85" s="156" t="s">
        <v>2693</v>
      </c>
      <c r="B85" s="147" t="s">
        <v>2694</v>
      </c>
      <c r="C85" s="94" t="s">
        <v>1367</v>
      </c>
      <c r="D85" s="94" t="s">
        <v>1397</v>
      </c>
      <c r="E85" s="94" t="s">
        <v>2393</v>
      </c>
      <c r="F85" s="165" t="s">
        <v>597</v>
      </c>
      <c r="G85" s="165" t="s">
        <v>638</v>
      </c>
      <c r="H85" s="165"/>
      <c r="I85" s="165" t="s">
        <v>638</v>
      </c>
      <c r="J85" s="165" t="s">
        <v>4241</v>
      </c>
      <c r="K85" s="47"/>
      <c r="L85" s="166" t="s">
        <v>3895</v>
      </c>
      <c r="M85" s="167">
        <v>2017</v>
      </c>
      <c r="N85" s="132" t="s">
        <v>3962</v>
      </c>
    </row>
    <row r="86" spans="1:14" x14ac:dyDescent="0.45">
      <c r="A86" s="156" t="s">
        <v>2695</v>
      </c>
      <c r="B86" s="147" t="s">
        <v>2696</v>
      </c>
      <c r="C86" s="94" t="s">
        <v>1367</v>
      </c>
      <c r="D86" s="94" t="s">
        <v>1454</v>
      </c>
      <c r="E86" s="94" t="s">
        <v>1455</v>
      </c>
      <c r="F86" s="165" t="s">
        <v>597</v>
      </c>
      <c r="G86" s="165" t="s">
        <v>638</v>
      </c>
      <c r="H86" s="165"/>
      <c r="I86" s="165" t="s">
        <v>638</v>
      </c>
      <c r="J86" s="165" t="s">
        <v>4241</v>
      </c>
      <c r="K86" s="47"/>
      <c r="L86" s="166" t="s">
        <v>3891</v>
      </c>
      <c r="M86" s="167">
        <v>2011</v>
      </c>
      <c r="N86" s="132" t="s">
        <v>4233</v>
      </c>
    </row>
    <row r="87" spans="1:14" x14ac:dyDescent="0.45">
      <c r="A87" s="156" t="s">
        <v>2697</v>
      </c>
      <c r="B87" s="164" t="s">
        <v>2698</v>
      </c>
      <c r="C87" s="94" t="s">
        <v>1367</v>
      </c>
      <c r="D87" s="94" t="s">
        <v>1376</v>
      </c>
      <c r="E87" s="94" t="s">
        <v>1377</v>
      </c>
      <c r="F87" s="168" t="s">
        <v>597</v>
      </c>
      <c r="G87" s="168" t="s">
        <v>638</v>
      </c>
      <c r="H87" s="168"/>
      <c r="I87" s="168" t="s">
        <v>638</v>
      </c>
      <c r="J87" s="165" t="s">
        <v>4241</v>
      </c>
      <c r="K87" s="47"/>
      <c r="L87" s="166" t="s">
        <v>3939</v>
      </c>
      <c r="M87" s="167">
        <v>2017</v>
      </c>
      <c r="N87" s="132" t="s">
        <v>3962</v>
      </c>
    </row>
    <row r="88" spans="1:14" x14ac:dyDescent="0.45">
      <c r="A88" s="156" t="s">
        <v>2699</v>
      </c>
      <c r="B88" s="164" t="s">
        <v>2700</v>
      </c>
      <c r="C88" s="94" t="s">
        <v>1367</v>
      </c>
      <c r="D88" s="94" t="s">
        <v>1376</v>
      </c>
      <c r="E88" s="94" t="s">
        <v>1377</v>
      </c>
      <c r="F88" s="168" t="s">
        <v>597</v>
      </c>
      <c r="G88" s="168" t="s">
        <v>638</v>
      </c>
      <c r="H88" s="168"/>
      <c r="I88" s="168" t="s">
        <v>638</v>
      </c>
      <c r="J88" s="165" t="s">
        <v>4241</v>
      </c>
      <c r="K88" s="47"/>
      <c r="L88" s="166" t="s">
        <v>3939</v>
      </c>
      <c r="M88" s="167">
        <v>2017</v>
      </c>
      <c r="N88" s="132" t="s">
        <v>3962</v>
      </c>
    </row>
    <row r="89" spans="1:14" x14ac:dyDescent="0.45">
      <c r="A89" s="156" t="s">
        <v>2701</v>
      </c>
      <c r="B89" s="164" t="s">
        <v>2702</v>
      </c>
      <c r="C89" s="94" t="s">
        <v>1367</v>
      </c>
      <c r="D89" s="94" t="s">
        <v>2582</v>
      </c>
      <c r="E89" s="94" t="s">
        <v>2583</v>
      </c>
      <c r="F89" s="168" t="s">
        <v>597</v>
      </c>
      <c r="G89" s="168" t="s">
        <v>638</v>
      </c>
      <c r="H89" s="168"/>
      <c r="I89" s="168" t="s">
        <v>638</v>
      </c>
      <c r="J89" s="165" t="s">
        <v>4241</v>
      </c>
      <c r="K89" s="47"/>
      <c r="L89" s="166" t="s">
        <v>3892</v>
      </c>
      <c r="M89" s="167">
        <v>2013</v>
      </c>
      <c r="N89" s="132" t="s">
        <v>3934</v>
      </c>
    </row>
    <row r="90" spans="1:14" x14ac:dyDescent="0.45">
      <c r="A90" s="156" t="s">
        <v>2703</v>
      </c>
      <c r="B90" s="164" t="s">
        <v>2704</v>
      </c>
      <c r="C90" s="94" t="s">
        <v>1367</v>
      </c>
      <c r="D90" s="94" t="s">
        <v>2582</v>
      </c>
      <c r="E90" s="94" t="s">
        <v>2583</v>
      </c>
      <c r="F90" s="168" t="s">
        <v>597</v>
      </c>
      <c r="G90" s="168" t="s">
        <v>638</v>
      </c>
      <c r="H90" s="168"/>
      <c r="I90" s="168" t="s">
        <v>638</v>
      </c>
      <c r="J90" s="165" t="s">
        <v>4241</v>
      </c>
      <c r="K90" s="47"/>
      <c r="L90" s="166" t="s">
        <v>3892</v>
      </c>
      <c r="M90" s="167">
        <v>2013</v>
      </c>
      <c r="N90" s="132" t="s">
        <v>3934</v>
      </c>
    </row>
    <row r="91" spans="1:14" x14ac:dyDescent="0.45">
      <c r="A91" s="156" t="s">
        <v>2705</v>
      </c>
      <c r="B91" s="164" t="s">
        <v>2706</v>
      </c>
      <c r="C91" s="94" t="s">
        <v>1367</v>
      </c>
      <c r="D91" s="94" t="s">
        <v>1388</v>
      </c>
      <c r="E91" s="94" t="s">
        <v>1519</v>
      </c>
      <c r="F91" s="168" t="s">
        <v>597</v>
      </c>
      <c r="G91" s="168" t="s">
        <v>638</v>
      </c>
      <c r="H91" s="168"/>
      <c r="I91" s="168" t="s">
        <v>638</v>
      </c>
      <c r="J91" s="165" t="s">
        <v>4241</v>
      </c>
      <c r="K91" s="47"/>
      <c r="L91" s="166" t="s">
        <v>3892</v>
      </c>
      <c r="M91" s="167">
        <v>2013</v>
      </c>
      <c r="N91" s="132" t="s">
        <v>3934</v>
      </c>
    </row>
    <row r="92" spans="1:14" x14ac:dyDescent="0.45">
      <c r="A92" s="156" t="s">
        <v>2707</v>
      </c>
      <c r="B92" s="164" t="s">
        <v>2708</v>
      </c>
      <c r="C92" s="94" t="s">
        <v>1367</v>
      </c>
      <c r="D92" s="94" t="s">
        <v>1368</v>
      </c>
      <c r="E92" s="94" t="s">
        <v>1369</v>
      </c>
      <c r="F92" s="168" t="s">
        <v>597</v>
      </c>
      <c r="G92" s="168" t="s">
        <v>638</v>
      </c>
      <c r="H92" s="168"/>
      <c r="I92" s="168" t="s">
        <v>638</v>
      </c>
      <c r="J92" s="165" t="s">
        <v>4241</v>
      </c>
      <c r="K92" s="47"/>
      <c r="L92" s="166" t="s">
        <v>3891</v>
      </c>
      <c r="M92" s="167">
        <v>2011</v>
      </c>
      <c r="N92" s="132" t="s">
        <v>4233</v>
      </c>
    </row>
    <row r="93" spans="1:14" x14ac:dyDescent="0.45">
      <c r="A93" s="156" t="s">
        <v>2709</v>
      </c>
      <c r="B93" s="164" t="s">
        <v>2710</v>
      </c>
      <c r="C93" s="94" t="s">
        <v>1373</v>
      </c>
      <c r="D93" s="94" t="s">
        <v>1407</v>
      </c>
      <c r="E93" s="94" t="s">
        <v>1375</v>
      </c>
      <c r="F93" s="168" t="s">
        <v>597</v>
      </c>
      <c r="G93" s="168" t="s">
        <v>638</v>
      </c>
      <c r="H93" s="168"/>
      <c r="I93" s="168" t="s">
        <v>638</v>
      </c>
      <c r="J93" s="165" t="s">
        <v>4241</v>
      </c>
      <c r="K93" s="47"/>
      <c r="L93" s="166"/>
      <c r="M93" s="167"/>
      <c r="N93" s="132"/>
    </row>
    <row r="94" spans="1:14" x14ac:dyDescent="0.45">
      <c r="A94" s="156" t="s">
        <v>2711</v>
      </c>
      <c r="B94" s="164" t="s">
        <v>2712</v>
      </c>
      <c r="C94" s="94" t="s">
        <v>1367</v>
      </c>
      <c r="D94" s="94" t="s">
        <v>1388</v>
      </c>
      <c r="E94" s="94" t="s">
        <v>1519</v>
      </c>
      <c r="F94" s="168" t="s">
        <v>597</v>
      </c>
      <c r="G94" s="168" t="s">
        <v>638</v>
      </c>
      <c r="H94" s="168"/>
      <c r="I94" s="168" t="s">
        <v>638</v>
      </c>
      <c r="J94" s="165" t="s">
        <v>4241</v>
      </c>
      <c r="K94" s="47"/>
      <c r="L94" s="166" t="s">
        <v>3892</v>
      </c>
      <c r="M94" s="167">
        <v>2013</v>
      </c>
      <c r="N94" s="132" t="s">
        <v>3934</v>
      </c>
    </row>
    <row r="95" spans="1:14" x14ac:dyDescent="0.45">
      <c r="A95" s="156" t="s">
        <v>2713</v>
      </c>
      <c r="B95" s="164" t="s">
        <v>2714</v>
      </c>
      <c r="C95" s="94" t="s">
        <v>1367</v>
      </c>
      <c r="D95" s="94" t="s">
        <v>1388</v>
      </c>
      <c r="E95" s="94" t="s">
        <v>1519</v>
      </c>
      <c r="F95" s="168" t="s">
        <v>597</v>
      </c>
      <c r="G95" s="168" t="s">
        <v>638</v>
      </c>
      <c r="H95" s="168"/>
      <c r="I95" s="168" t="s">
        <v>638</v>
      </c>
      <c r="J95" s="165" t="s">
        <v>4241</v>
      </c>
      <c r="K95" s="47"/>
      <c r="L95" s="166"/>
      <c r="M95" s="167"/>
      <c r="N95" s="132"/>
    </row>
    <row r="96" spans="1:14" x14ac:dyDescent="0.45">
      <c r="A96" s="156" t="s">
        <v>2715</v>
      </c>
      <c r="B96" s="164" t="s">
        <v>2716</v>
      </c>
      <c r="C96" s="94" t="s">
        <v>1367</v>
      </c>
      <c r="D96" s="94" t="s">
        <v>1411</v>
      </c>
      <c r="E96" s="94" t="s">
        <v>1412</v>
      </c>
      <c r="F96" s="168" t="s">
        <v>597</v>
      </c>
      <c r="G96" s="168" t="s">
        <v>638</v>
      </c>
      <c r="H96" s="168"/>
      <c r="I96" s="168" t="s">
        <v>638</v>
      </c>
      <c r="J96" s="165" t="s">
        <v>4241</v>
      </c>
      <c r="K96" s="47"/>
      <c r="L96" s="166" t="s">
        <v>3891</v>
      </c>
      <c r="M96" s="167">
        <v>2011</v>
      </c>
      <c r="N96" s="132" t="s">
        <v>4233</v>
      </c>
    </row>
    <row r="97" spans="1:14" x14ac:dyDescent="0.45">
      <c r="A97" s="156" t="s">
        <v>2717</v>
      </c>
      <c r="B97" s="147" t="s">
        <v>4569</v>
      </c>
      <c r="C97" s="37" t="s">
        <v>1367</v>
      </c>
      <c r="D97" s="37" t="s">
        <v>1475</v>
      </c>
      <c r="E97" s="37" t="s">
        <v>2718</v>
      </c>
      <c r="F97" s="170" t="s">
        <v>597</v>
      </c>
      <c r="G97" s="170" t="s">
        <v>638</v>
      </c>
      <c r="H97" s="170"/>
      <c r="I97" s="170" t="s">
        <v>638</v>
      </c>
      <c r="J97" s="165" t="s">
        <v>4241</v>
      </c>
      <c r="K97" s="47" t="s">
        <v>2719</v>
      </c>
      <c r="L97" s="166" t="s">
        <v>3899</v>
      </c>
      <c r="M97" s="167">
        <v>2017</v>
      </c>
      <c r="N97" s="132" t="s">
        <v>3931</v>
      </c>
    </row>
    <row r="98" spans="1:14" x14ac:dyDescent="0.45">
      <c r="A98" s="156" t="s">
        <v>2720</v>
      </c>
      <c r="B98" s="147" t="s">
        <v>4575</v>
      </c>
      <c r="C98" s="37" t="s">
        <v>1367</v>
      </c>
      <c r="D98" s="37" t="s">
        <v>1368</v>
      </c>
      <c r="E98" s="37" t="s">
        <v>1369</v>
      </c>
      <c r="F98" s="170" t="s">
        <v>597</v>
      </c>
      <c r="G98" s="170" t="s">
        <v>638</v>
      </c>
      <c r="H98" s="170"/>
      <c r="I98" s="170" t="s">
        <v>638</v>
      </c>
      <c r="J98" s="165" t="s">
        <v>4241</v>
      </c>
      <c r="K98" s="47" t="s">
        <v>2721</v>
      </c>
      <c r="L98" s="166" t="s">
        <v>3892</v>
      </c>
      <c r="M98" s="167">
        <v>2013</v>
      </c>
      <c r="N98" s="132" t="s">
        <v>3934</v>
      </c>
    </row>
    <row r="99" spans="1:14" x14ac:dyDescent="0.45">
      <c r="A99" s="156" t="s">
        <v>2722</v>
      </c>
      <c r="B99" s="164" t="s">
        <v>2723</v>
      </c>
      <c r="C99" s="94" t="s">
        <v>1367</v>
      </c>
      <c r="D99" s="94" t="s">
        <v>1368</v>
      </c>
      <c r="E99" s="94" t="s">
        <v>1369</v>
      </c>
      <c r="F99" s="168" t="s">
        <v>597</v>
      </c>
      <c r="G99" s="168" t="s">
        <v>638</v>
      </c>
      <c r="H99" s="168"/>
      <c r="I99" s="168" t="s">
        <v>638</v>
      </c>
      <c r="J99" s="165" t="s">
        <v>4241</v>
      </c>
      <c r="K99" s="47"/>
      <c r="L99" s="166" t="s">
        <v>3892</v>
      </c>
      <c r="M99" s="167">
        <v>2013</v>
      </c>
      <c r="N99" s="132" t="s">
        <v>3934</v>
      </c>
    </row>
    <row r="100" spans="1:14" x14ac:dyDescent="0.45">
      <c r="A100" s="156" t="s">
        <v>2724</v>
      </c>
      <c r="B100" s="147" t="s">
        <v>2725</v>
      </c>
      <c r="C100" s="94" t="s">
        <v>1367</v>
      </c>
      <c r="D100" s="94" t="s">
        <v>1368</v>
      </c>
      <c r="E100" s="94" t="s">
        <v>1369</v>
      </c>
      <c r="F100" s="165" t="s">
        <v>597</v>
      </c>
      <c r="G100" s="165" t="s">
        <v>638</v>
      </c>
      <c r="H100" s="165"/>
      <c r="I100" s="165" t="s">
        <v>638</v>
      </c>
      <c r="J100" s="165" t="s">
        <v>4241</v>
      </c>
      <c r="K100" s="47"/>
      <c r="L100" s="166" t="s">
        <v>3892</v>
      </c>
      <c r="M100" s="167">
        <v>2013</v>
      </c>
      <c r="N100" s="132" t="s">
        <v>3934</v>
      </c>
    </row>
    <row r="101" spans="1:14" x14ac:dyDescent="0.45">
      <c r="A101" s="156" t="s">
        <v>2464</v>
      </c>
      <c r="B101" s="147" t="s">
        <v>2465</v>
      </c>
      <c r="C101" s="94" t="s">
        <v>1367</v>
      </c>
      <c r="D101" s="94" t="s">
        <v>1376</v>
      </c>
      <c r="E101" s="94" t="s">
        <v>1377</v>
      </c>
      <c r="F101" s="165" t="s">
        <v>597</v>
      </c>
      <c r="G101" s="165" t="s">
        <v>638</v>
      </c>
      <c r="H101" s="165"/>
      <c r="I101" s="165" t="s">
        <v>638</v>
      </c>
      <c r="J101" s="165" t="s">
        <v>4241</v>
      </c>
      <c r="K101" s="47" t="s">
        <v>4247</v>
      </c>
      <c r="L101" s="166" t="s">
        <v>3895</v>
      </c>
      <c r="M101" s="167">
        <v>2017</v>
      </c>
      <c r="N101" s="17" t="s">
        <v>3962</v>
      </c>
    </row>
    <row r="102" spans="1:14" x14ac:dyDescent="0.45">
      <c r="A102" s="156" t="s">
        <v>2726</v>
      </c>
      <c r="B102" s="164" t="s">
        <v>2727</v>
      </c>
      <c r="C102" s="94" t="s">
        <v>1367</v>
      </c>
      <c r="D102" s="94" t="s">
        <v>1388</v>
      </c>
      <c r="E102" s="94" t="s">
        <v>1519</v>
      </c>
      <c r="F102" s="168" t="s">
        <v>597</v>
      </c>
      <c r="G102" s="168" t="s">
        <v>638</v>
      </c>
      <c r="H102" s="168"/>
      <c r="I102" s="168" t="s">
        <v>638</v>
      </c>
      <c r="J102" s="165" t="s">
        <v>4241</v>
      </c>
      <c r="K102" s="47"/>
      <c r="L102" s="166" t="s">
        <v>3891</v>
      </c>
      <c r="M102" s="167">
        <v>2011</v>
      </c>
      <c r="N102" s="132" t="s">
        <v>4233</v>
      </c>
    </row>
    <row r="103" spans="1:14" x14ac:dyDescent="0.45">
      <c r="A103" s="156" t="s">
        <v>2728</v>
      </c>
      <c r="B103" s="164" t="s">
        <v>4570</v>
      </c>
      <c r="C103" s="94" t="s">
        <v>1367</v>
      </c>
      <c r="D103" s="94" t="s">
        <v>1469</v>
      </c>
      <c r="E103" s="94" t="s">
        <v>1480</v>
      </c>
      <c r="F103" s="168" t="s">
        <v>597</v>
      </c>
      <c r="G103" s="168" t="s">
        <v>638</v>
      </c>
      <c r="H103" s="168"/>
      <c r="I103" s="168" t="s">
        <v>638</v>
      </c>
      <c r="J103" s="168" t="s">
        <v>4243</v>
      </c>
      <c r="K103" s="47"/>
      <c r="L103" s="166" t="s">
        <v>3891</v>
      </c>
      <c r="M103" s="167">
        <v>2011</v>
      </c>
      <c r="N103" s="132" t="s">
        <v>4233</v>
      </c>
    </row>
    <row r="104" spans="1:14" x14ac:dyDescent="0.45">
      <c r="A104" s="156" t="s">
        <v>2729</v>
      </c>
      <c r="B104" s="164" t="s">
        <v>2730</v>
      </c>
      <c r="C104" s="94" t="s">
        <v>1367</v>
      </c>
      <c r="D104" s="94" t="s">
        <v>1368</v>
      </c>
      <c r="E104" s="94" t="s">
        <v>1369</v>
      </c>
      <c r="F104" s="168" t="s">
        <v>597</v>
      </c>
      <c r="G104" s="168" t="s">
        <v>638</v>
      </c>
      <c r="H104" s="168"/>
      <c r="I104" s="168" t="s">
        <v>638</v>
      </c>
      <c r="J104" s="165" t="s">
        <v>4241</v>
      </c>
      <c r="K104" s="47"/>
      <c r="L104" s="166" t="s">
        <v>3895</v>
      </c>
      <c r="M104" s="167">
        <v>2017</v>
      </c>
      <c r="N104" s="132" t="s">
        <v>3961</v>
      </c>
    </row>
    <row r="105" spans="1:14" x14ac:dyDescent="0.45">
      <c r="A105" s="156" t="s">
        <v>2731</v>
      </c>
      <c r="B105" s="164" t="s">
        <v>2732</v>
      </c>
      <c r="C105" s="94" t="s">
        <v>1367</v>
      </c>
      <c r="D105" s="94" t="s">
        <v>1368</v>
      </c>
      <c r="E105" s="94" t="s">
        <v>1369</v>
      </c>
      <c r="F105" s="168" t="s">
        <v>597</v>
      </c>
      <c r="G105" s="168" t="s">
        <v>638</v>
      </c>
      <c r="H105" s="168"/>
      <c r="I105" s="168" t="s">
        <v>638</v>
      </c>
      <c r="J105" s="165" t="s">
        <v>4241</v>
      </c>
      <c r="K105" s="47"/>
      <c r="L105" s="166" t="s">
        <v>3895</v>
      </c>
      <c r="M105" s="167">
        <v>2017</v>
      </c>
      <c r="N105" s="132" t="s">
        <v>3961</v>
      </c>
    </row>
    <row r="106" spans="1:14" x14ac:dyDescent="0.45">
      <c r="A106" s="156" t="s">
        <v>2733</v>
      </c>
      <c r="B106" s="164" t="s">
        <v>2734</v>
      </c>
      <c r="C106" s="94" t="s">
        <v>1367</v>
      </c>
      <c r="D106" s="94" t="s">
        <v>1454</v>
      </c>
      <c r="E106" s="94" t="s">
        <v>1455</v>
      </c>
      <c r="F106" s="168" t="s">
        <v>597</v>
      </c>
      <c r="G106" s="168" t="s">
        <v>638</v>
      </c>
      <c r="H106" s="168"/>
      <c r="I106" s="168" t="s">
        <v>638</v>
      </c>
      <c r="J106" s="165" t="s">
        <v>4241</v>
      </c>
      <c r="K106" s="47"/>
      <c r="L106" s="166" t="s">
        <v>3891</v>
      </c>
      <c r="M106" s="167">
        <v>2011</v>
      </c>
      <c r="N106" s="132" t="s">
        <v>4233</v>
      </c>
    </row>
    <row r="107" spans="1:14" x14ac:dyDescent="0.45">
      <c r="A107" s="156" t="s">
        <v>2735</v>
      </c>
      <c r="B107" s="164" t="s">
        <v>2736</v>
      </c>
      <c r="C107" s="94" t="s">
        <v>1367</v>
      </c>
      <c r="D107" s="94" t="s">
        <v>1454</v>
      </c>
      <c r="E107" s="94" t="s">
        <v>1455</v>
      </c>
      <c r="F107" s="168" t="s">
        <v>597</v>
      </c>
      <c r="G107" s="168" t="s">
        <v>638</v>
      </c>
      <c r="H107" s="168"/>
      <c r="I107" s="168" t="s">
        <v>638</v>
      </c>
      <c r="J107" s="165" t="s">
        <v>4241</v>
      </c>
      <c r="K107" s="47"/>
      <c r="L107" s="166" t="s">
        <v>3891</v>
      </c>
      <c r="M107" s="167">
        <v>2011</v>
      </c>
      <c r="N107" s="132" t="s">
        <v>4233</v>
      </c>
    </row>
    <row r="108" spans="1:14" x14ac:dyDescent="0.45">
      <c r="A108" s="156" t="s">
        <v>2737</v>
      </c>
      <c r="B108" s="164" t="s">
        <v>2738</v>
      </c>
      <c r="C108" s="94" t="s">
        <v>1367</v>
      </c>
      <c r="D108" s="94" t="s">
        <v>1454</v>
      </c>
      <c r="E108" s="94" t="s">
        <v>1455</v>
      </c>
      <c r="F108" s="168" t="s">
        <v>597</v>
      </c>
      <c r="G108" s="168" t="s">
        <v>638</v>
      </c>
      <c r="H108" s="168"/>
      <c r="I108" s="168" t="s">
        <v>638</v>
      </c>
      <c r="J108" s="165" t="s">
        <v>4241</v>
      </c>
      <c r="K108" s="47"/>
      <c r="L108" s="166" t="s">
        <v>3895</v>
      </c>
      <c r="M108" s="167">
        <v>2017</v>
      </c>
      <c r="N108" s="132" t="s">
        <v>3961</v>
      </c>
    </row>
    <row r="109" spans="1:14" x14ac:dyDescent="0.45">
      <c r="A109" s="156" t="s">
        <v>2739</v>
      </c>
      <c r="B109" s="164" t="s">
        <v>2740</v>
      </c>
      <c r="C109" s="94" t="s">
        <v>1367</v>
      </c>
      <c r="D109" s="94" t="s">
        <v>1454</v>
      </c>
      <c r="E109" s="94" t="s">
        <v>1455</v>
      </c>
      <c r="F109" s="168" t="s">
        <v>597</v>
      </c>
      <c r="G109" s="168" t="s">
        <v>638</v>
      </c>
      <c r="H109" s="168"/>
      <c r="I109" s="168" t="s">
        <v>638</v>
      </c>
      <c r="J109" s="165" t="s">
        <v>4241</v>
      </c>
      <c r="K109" s="47"/>
      <c r="L109" s="166" t="s">
        <v>3895</v>
      </c>
      <c r="M109" s="167">
        <v>2017</v>
      </c>
      <c r="N109" s="132" t="s">
        <v>3961</v>
      </c>
    </row>
    <row r="110" spans="1:14" x14ac:dyDescent="0.45">
      <c r="A110" s="156" t="s">
        <v>2125</v>
      </c>
      <c r="B110" s="164" t="s">
        <v>2741</v>
      </c>
      <c r="C110" s="94" t="s">
        <v>1367</v>
      </c>
      <c r="D110" s="94" t="s">
        <v>1454</v>
      </c>
      <c r="E110" s="94" t="s">
        <v>1455</v>
      </c>
      <c r="F110" s="168" t="s">
        <v>597</v>
      </c>
      <c r="G110" s="168" t="s">
        <v>638</v>
      </c>
      <c r="H110" s="168"/>
      <c r="I110" s="168" t="s">
        <v>638</v>
      </c>
      <c r="J110" s="165" t="s">
        <v>4241</v>
      </c>
      <c r="K110" s="47"/>
      <c r="L110" s="166"/>
      <c r="M110" s="167"/>
      <c r="N110" s="132"/>
    </row>
    <row r="111" spans="1:14" x14ac:dyDescent="0.45">
      <c r="A111" s="156" t="s">
        <v>2742</v>
      </c>
      <c r="B111" s="147" t="s">
        <v>2743</v>
      </c>
      <c r="C111" s="94" t="s">
        <v>1367</v>
      </c>
      <c r="D111" s="94" t="s">
        <v>1444</v>
      </c>
      <c r="E111" s="94" t="s">
        <v>1445</v>
      </c>
      <c r="F111" s="165" t="s">
        <v>597</v>
      </c>
      <c r="G111" s="165" t="s">
        <v>638</v>
      </c>
      <c r="H111" s="165"/>
      <c r="I111" s="165" t="s">
        <v>638</v>
      </c>
      <c r="J111" s="165" t="s">
        <v>4241</v>
      </c>
      <c r="K111" s="47"/>
      <c r="L111" s="166"/>
      <c r="M111" s="167"/>
      <c r="N111" s="132"/>
    </row>
    <row r="112" spans="1:14" x14ac:dyDescent="0.45">
      <c r="A112" s="156" t="s">
        <v>2744</v>
      </c>
      <c r="B112" s="164" t="s">
        <v>2745</v>
      </c>
      <c r="C112" s="94" t="s">
        <v>1367</v>
      </c>
      <c r="D112" s="94" t="s">
        <v>1444</v>
      </c>
      <c r="E112" s="94" t="s">
        <v>1445</v>
      </c>
      <c r="F112" s="168" t="s">
        <v>597</v>
      </c>
      <c r="G112" s="168" t="s">
        <v>638</v>
      </c>
      <c r="H112" s="168"/>
      <c r="I112" s="168" t="s">
        <v>638</v>
      </c>
      <c r="J112" s="165" t="s">
        <v>4241</v>
      </c>
      <c r="K112" s="47"/>
      <c r="L112" s="166"/>
      <c r="M112" s="167"/>
      <c r="N112" s="132"/>
    </row>
    <row r="113" spans="1:14" x14ac:dyDescent="0.45">
      <c r="A113" s="156" t="s">
        <v>2746</v>
      </c>
      <c r="B113" s="147" t="s">
        <v>4571</v>
      </c>
      <c r="C113" s="37" t="s">
        <v>1367</v>
      </c>
      <c r="D113" s="37" t="s">
        <v>1444</v>
      </c>
      <c r="E113" s="37" t="s">
        <v>1445</v>
      </c>
      <c r="F113" s="169" t="s">
        <v>597</v>
      </c>
      <c r="G113" s="169" t="s">
        <v>638</v>
      </c>
      <c r="H113" s="169"/>
      <c r="I113" s="169" t="s">
        <v>638</v>
      </c>
      <c r="J113" s="165" t="s">
        <v>4241</v>
      </c>
      <c r="K113" s="47" t="s">
        <v>2747</v>
      </c>
      <c r="L113" s="166" t="s">
        <v>3895</v>
      </c>
      <c r="M113" s="167">
        <v>2017</v>
      </c>
      <c r="N113" s="132" t="s">
        <v>3961</v>
      </c>
    </row>
    <row r="114" spans="1:14" x14ac:dyDescent="0.45">
      <c r="A114" s="156" t="s">
        <v>2748</v>
      </c>
      <c r="B114" s="147" t="s">
        <v>4572</v>
      </c>
      <c r="C114" s="37" t="s">
        <v>1367</v>
      </c>
      <c r="D114" s="37" t="s">
        <v>1454</v>
      </c>
      <c r="E114" s="37" t="s">
        <v>1455</v>
      </c>
      <c r="F114" s="170" t="s">
        <v>597</v>
      </c>
      <c r="G114" s="170" t="s">
        <v>638</v>
      </c>
      <c r="H114" s="170"/>
      <c r="I114" s="170" t="s">
        <v>638</v>
      </c>
      <c r="J114" s="165" t="s">
        <v>4241</v>
      </c>
      <c r="K114" s="47" t="s">
        <v>2749</v>
      </c>
      <c r="L114" s="166" t="s">
        <v>3892</v>
      </c>
      <c r="M114" s="167">
        <v>2013</v>
      </c>
      <c r="N114" s="132" t="s">
        <v>3934</v>
      </c>
    </row>
    <row r="115" spans="1:14" x14ac:dyDescent="0.45">
      <c r="A115" s="156" t="s">
        <v>2750</v>
      </c>
      <c r="B115" s="164" t="s">
        <v>1850</v>
      </c>
      <c r="C115" s="94" t="s">
        <v>1367</v>
      </c>
      <c r="D115" s="94" t="s">
        <v>1852</v>
      </c>
      <c r="E115" s="94" t="s">
        <v>1851</v>
      </c>
      <c r="F115" s="168" t="s">
        <v>597</v>
      </c>
      <c r="G115" s="168" t="s">
        <v>638</v>
      </c>
      <c r="H115" s="168"/>
      <c r="I115" s="168" t="s">
        <v>638</v>
      </c>
      <c r="J115" s="165" t="s">
        <v>4241</v>
      </c>
      <c r="K115" s="47"/>
      <c r="L115" s="166" t="s">
        <v>3892</v>
      </c>
      <c r="M115" s="167">
        <v>2016</v>
      </c>
      <c r="N115" s="132" t="s">
        <v>3931</v>
      </c>
    </row>
    <row r="116" spans="1:14" x14ac:dyDescent="0.45">
      <c r="A116" s="156" t="s">
        <v>2751</v>
      </c>
      <c r="B116" s="164" t="s">
        <v>2752</v>
      </c>
      <c r="C116" s="94" t="s">
        <v>1373</v>
      </c>
      <c r="D116" s="94" t="s">
        <v>1407</v>
      </c>
      <c r="E116" s="94" t="s">
        <v>1375</v>
      </c>
      <c r="F116" s="168" t="s">
        <v>597</v>
      </c>
      <c r="G116" s="168" t="s">
        <v>638</v>
      </c>
      <c r="H116" s="168"/>
      <c r="I116" s="168" t="s">
        <v>638</v>
      </c>
      <c r="J116" s="165" t="s">
        <v>4241</v>
      </c>
      <c r="K116" s="47"/>
      <c r="L116" s="166" t="s">
        <v>3891</v>
      </c>
      <c r="M116" s="167">
        <v>2011</v>
      </c>
      <c r="N116" s="132" t="s">
        <v>4233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S369"/>
  <sheetViews>
    <sheetView workbookViewId="0">
      <pane xSplit="2" ySplit="1" topLeftCell="G12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defaultRowHeight="14.25" x14ac:dyDescent="0.45"/>
  <cols>
    <col min="1" max="1" width="32.33203125" style="69" customWidth="1"/>
    <col min="2" max="2" width="31.59765625" style="148" customWidth="1"/>
    <col min="3" max="3" width="13.59765625" style="69" customWidth="1"/>
    <col min="4" max="4" width="17.1328125" style="69" customWidth="1"/>
    <col min="5" max="5" width="15.9296875" style="69" customWidth="1"/>
    <col min="6" max="6" width="19.86328125" style="69" customWidth="1"/>
    <col min="7" max="7" width="9.06640625" style="69" customWidth="1"/>
    <col min="8" max="10" width="9.06640625" style="69"/>
    <col min="11" max="11" width="18.46484375" style="69" customWidth="1"/>
    <col min="12" max="13" width="9.06640625" style="69"/>
    <col min="14" max="14" width="33.33203125" style="69" customWidth="1"/>
    <col min="15" max="15" width="9.06640625" style="69"/>
    <col min="16" max="16" width="20.73046875" style="69" customWidth="1"/>
    <col min="17" max="17" width="24.33203125" style="69" customWidth="1"/>
    <col min="18" max="18" width="29.9296875" style="69" customWidth="1"/>
    <col min="19" max="19" width="25.46484375" style="69" customWidth="1"/>
    <col min="20" max="16384" width="9.06640625" style="69"/>
  </cols>
  <sheetData>
    <row r="1" spans="1:19" x14ac:dyDescent="0.45">
      <c r="A1" s="3" t="s">
        <v>1366</v>
      </c>
      <c r="B1" s="174" t="s">
        <v>747</v>
      </c>
      <c r="C1" s="3" t="s">
        <v>1799</v>
      </c>
      <c r="D1" s="3" t="s">
        <v>582</v>
      </c>
      <c r="E1" s="3" t="s">
        <v>583</v>
      </c>
      <c r="F1" s="3" t="s">
        <v>584</v>
      </c>
      <c r="G1" s="3" t="s">
        <v>655</v>
      </c>
      <c r="H1" s="3" t="s">
        <v>634</v>
      </c>
      <c r="I1" s="3" t="s">
        <v>640</v>
      </c>
      <c r="J1" s="24" t="s">
        <v>654</v>
      </c>
      <c r="K1" s="3" t="s">
        <v>656</v>
      </c>
      <c r="L1" s="3" t="s">
        <v>500</v>
      </c>
      <c r="M1" s="3" t="s">
        <v>501</v>
      </c>
      <c r="N1" s="49" t="s">
        <v>3911</v>
      </c>
      <c r="P1" s="27" t="s">
        <v>2759</v>
      </c>
      <c r="Q1" s="27" t="s">
        <v>2760</v>
      </c>
      <c r="R1" s="28" t="s">
        <v>2755</v>
      </c>
      <c r="S1" s="29" t="s">
        <v>2761</v>
      </c>
    </row>
    <row r="2" spans="1:19" x14ac:dyDescent="0.45">
      <c r="A2" s="157" t="s">
        <v>1919</v>
      </c>
      <c r="B2" s="147" t="s">
        <v>1920</v>
      </c>
      <c r="C2" s="157" t="s">
        <v>1462</v>
      </c>
      <c r="D2" s="94" t="s">
        <v>1367</v>
      </c>
      <c r="E2" s="94" t="s">
        <v>1461</v>
      </c>
      <c r="F2" s="37" t="s">
        <v>1462</v>
      </c>
      <c r="G2" s="30"/>
      <c r="H2" s="30"/>
      <c r="I2" s="30"/>
      <c r="J2" s="175"/>
      <c r="K2" s="17"/>
      <c r="L2" s="17"/>
      <c r="M2" s="17"/>
      <c r="N2" s="17"/>
    </row>
    <row r="3" spans="1:19" x14ac:dyDescent="0.45">
      <c r="A3" s="156" t="s">
        <v>2325</v>
      </c>
      <c r="B3" s="147" t="s">
        <v>2326</v>
      </c>
      <c r="C3" s="157" t="s">
        <v>1106</v>
      </c>
      <c r="D3" s="37" t="s">
        <v>1104</v>
      </c>
      <c r="E3" s="37" t="s">
        <v>1105</v>
      </c>
      <c r="F3" s="37" t="s">
        <v>1106</v>
      </c>
      <c r="G3" s="30"/>
      <c r="H3" s="30"/>
      <c r="I3" s="30"/>
      <c r="J3" s="175"/>
      <c r="K3" s="17"/>
      <c r="L3" s="17"/>
      <c r="M3" s="17"/>
      <c r="N3" s="17"/>
    </row>
    <row r="4" spans="1:19" x14ac:dyDescent="0.45">
      <c r="A4" s="156" t="s">
        <v>1800</v>
      </c>
      <c r="B4" s="147" t="s">
        <v>1801</v>
      </c>
      <c r="C4" s="157" t="s">
        <v>1108</v>
      </c>
      <c r="D4" s="94" t="s">
        <v>1367</v>
      </c>
      <c r="E4" s="94" t="s">
        <v>1107</v>
      </c>
      <c r="F4" s="94" t="s">
        <v>1108</v>
      </c>
      <c r="G4" s="30"/>
      <c r="H4" s="30"/>
      <c r="I4" s="30"/>
      <c r="J4" s="175"/>
      <c r="K4" s="17"/>
      <c r="L4" s="17"/>
      <c r="M4" s="17"/>
      <c r="N4" s="17"/>
    </row>
    <row r="5" spans="1:19" x14ac:dyDescent="0.45">
      <c r="A5" s="156" t="s">
        <v>1802</v>
      </c>
      <c r="B5" s="147" t="s">
        <v>1803</v>
      </c>
      <c r="C5" s="157" t="s">
        <v>1108</v>
      </c>
      <c r="D5" s="94" t="s">
        <v>1367</v>
      </c>
      <c r="E5" s="94" t="s">
        <v>1107</v>
      </c>
      <c r="F5" s="94" t="s">
        <v>1108</v>
      </c>
      <c r="G5" s="30"/>
      <c r="H5" s="30"/>
      <c r="I5" s="30"/>
      <c r="J5" s="175"/>
      <c r="K5" s="17"/>
      <c r="L5" s="17"/>
      <c r="M5" s="17"/>
      <c r="N5" s="17"/>
    </row>
    <row r="6" spans="1:19" x14ac:dyDescent="0.45">
      <c r="A6" s="156" t="s">
        <v>1804</v>
      </c>
      <c r="B6" s="147" t="s">
        <v>1805</v>
      </c>
      <c r="C6" s="157" t="s">
        <v>1108</v>
      </c>
      <c r="D6" s="37" t="s">
        <v>1367</v>
      </c>
      <c r="E6" s="37" t="s">
        <v>1107</v>
      </c>
      <c r="F6" s="37" t="s">
        <v>1108</v>
      </c>
      <c r="G6" s="20"/>
      <c r="H6" s="20"/>
      <c r="I6" s="20"/>
      <c r="J6" s="176"/>
      <c r="K6" s="17"/>
      <c r="L6" s="17"/>
      <c r="M6" s="17"/>
      <c r="N6" s="17"/>
    </row>
    <row r="7" spans="1:19" x14ac:dyDescent="0.45">
      <c r="A7" s="156" t="s">
        <v>1806</v>
      </c>
      <c r="B7" s="147" t="s">
        <v>1807</v>
      </c>
      <c r="C7" s="157" t="s">
        <v>1108</v>
      </c>
      <c r="D7" s="94" t="s">
        <v>1367</v>
      </c>
      <c r="E7" s="94" t="s">
        <v>1107</v>
      </c>
      <c r="F7" s="94" t="s">
        <v>1108</v>
      </c>
      <c r="G7" s="30"/>
      <c r="H7" s="30"/>
      <c r="I7" s="30"/>
      <c r="J7" s="175"/>
      <c r="K7" s="17"/>
      <c r="L7" s="17"/>
      <c r="M7" s="17"/>
      <c r="N7" s="17"/>
    </row>
    <row r="8" spans="1:19" x14ac:dyDescent="0.45">
      <c r="A8" s="156" t="s">
        <v>1808</v>
      </c>
      <c r="B8" s="147" t="s">
        <v>1809</v>
      </c>
      <c r="C8" s="157" t="s">
        <v>1108</v>
      </c>
      <c r="D8" s="94" t="s">
        <v>1367</v>
      </c>
      <c r="E8" s="94" t="s">
        <v>1107</v>
      </c>
      <c r="F8" s="94" t="s">
        <v>1108</v>
      </c>
      <c r="G8" s="30"/>
      <c r="H8" s="30"/>
      <c r="I8" s="30"/>
      <c r="J8" s="175"/>
      <c r="K8" s="17"/>
      <c r="L8" s="17"/>
      <c r="M8" s="17"/>
      <c r="N8" s="17"/>
    </row>
    <row r="9" spans="1:19" x14ac:dyDescent="0.45">
      <c r="A9" s="156" t="s">
        <v>1810</v>
      </c>
      <c r="B9" s="147" t="s">
        <v>1811</v>
      </c>
      <c r="C9" s="157" t="s">
        <v>1108</v>
      </c>
      <c r="D9" s="158" t="s">
        <v>1367</v>
      </c>
      <c r="E9" s="158" t="s">
        <v>1107</v>
      </c>
      <c r="F9" s="158" t="s">
        <v>1108</v>
      </c>
      <c r="G9" s="61"/>
      <c r="H9" s="61"/>
      <c r="I9" s="61"/>
      <c r="J9" s="177"/>
      <c r="K9" s="17"/>
      <c r="L9" s="17"/>
      <c r="M9" s="17"/>
      <c r="N9" s="17"/>
    </row>
    <row r="10" spans="1:19" x14ac:dyDescent="0.45">
      <c r="A10" s="157" t="s">
        <v>1812</v>
      </c>
      <c r="B10" s="147" t="s">
        <v>1813</v>
      </c>
      <c r="C10" s="157" t="s">
        <v>1108</v>
      </c>
      <c r="D10" s="153" t="s">
        <v>1367</v>
      </c>
      <c r="E10" s="153" t="s">
        <v>1107</v>
      </c>
      <c r="F10" s="153" t="s">
        <v>1108</v>
      </c>
      <c r="G10" s="23"/>
      <c r="H10" s="23"/>
      <c r="I10" s="23"/>
      <c r="J10" s="178"/>
      <c r="K10" s="17"/>
      <c r="L10" s="17"/>
      <c r="M10" s="17"/>
      <c r="N10" s="17"/>
    </row>
    <row r="11" spans="1:19" x14ac:dyDescent="0.45">
      <c r="A11" s="157" t="s">
        <v>1814</v>
      </c>
      <c r="B11" s="147" t="s">
        <v>1815</v>
      </c>
      <c r="C11" s="157" t="s">
        <v>1108</v>
      </c>
      <c r="D11" s="153" t="s">
        <v>1367</v>
      </c>
      <c r="E11" s="153" t="s">
        <v>1107</v>
      </c>
      <c r="F11" s="153" t="s">
        <v>1108</v>
      </c>
      <c r="G11" s="23"/>
      <c r="H11" s="23"/>
      <c r="I11" s="23"/>
      <c r="J11" s="178"/>
      <c r="K11" s="17"/>
      <c r="L11" s="17"/>
      <c r="M11" s="17"/>
      <c r="N11" s="17"/>
    </row>
    <row r="12" spans="1:19" x14ac:dyDescent="0.45">
      <c r="A12" s="157" t="s">
        <v>1816</v>
      </c>
      <c r="B12" s="147" t="s">
        <v>1817</v>
      </c>
      <c r="C12" s="157" t="s">
        <v>1108</v>
      </c>
      <c r="D12" s="153" t="s">
        <v>1367</v>
      </c>
      <c r="E12" s="153" t="s">
        <v>1107</v>
      </c>
      <c r="F12" s="153" t="s">
        <v>1108</v>
      </c>
      <c r="G12" s="23"/>
      <c r="H12" s="23"/>
      <c r="I12" s="23"/>
      <c r="J12" s="178"/>
      <c r="K12" s="17"/>
      <c r="L12" s="17"/>
      <c r="M12" s="17"/>
      <c r="N12" s="17"/>
    </row>
    <row r="13" spans="1:19" x14ac:dyDescent="0.45">
      <c r="A13" s="157" t="s">
        <v>1818</v>
      </c>
      <c r="B13" s="147" t="s">
        <v>1819</v>
      </c>
      <c r="C13" s="157" t="s">
        <v>1108</v>
      </c>
      <c r="D13" s="153" t="s">
        <v>1367</v>
      </c>
      <c r="E13" s="153" t="s">
        <v>1107</v>
      </c>
      <c r="F13" s="153" t="s">
        <v>1108</v>
      </c>
      <c r="G13" s="23"/>
      <c r="H13" s="23"/>
      <c r="I13" s="23"/>
      <c r="J13" s="178"/>
      <c r="K13" s="17"/>
      <c r="L13" s="17"/>
      <c r="M13" s="17"/>
      <c r="N13" s="17"/>
    </row>
    <row r="14" spans="1:19" x14ac:dyDescent="0.45">
      <c r="A14" s="157" t="s">
        <v>1820</v>
      </c>
      <c r="B14" s="147" t="s">
        <v>1821</v>
      </c>
      <c r="C14" s="157" t="s">
        <v>1108</v>
      </c>
      <c r="D14" s="153" t="s">
        <v>1367</v>
      </c>
      <c r="E14" s="153" t="s">
        <v>1107</v>
      </c>
      <c r="F14" s="153" t="s">
        <v>1108</v>
      </c>
      <c r="G14" s="23"/>
      <c r="H14" s="23"/>
      <c r="I14" s="23"/>
      <c r="J14" s="178"/>
      <c r="K14" s="17"/>
      <c r="L14" s="17"/>
      <c r="M14" s="17"/>
      <c r="N14" s="17"/>
    </row>
    <row r="15" spans="1:19" x14ac:dyDescent="0.45">
      <c r="A15" s="157" t="s">
        <v>1822</v>
      </c>
      <c r="B15" s="147" t="s">
        <v>1823</v>
      </c>
      <c r="C15" s="157" t="s">
        <v>1108</v>
      </c>
      <c r="D15" s="153" t="s">
        <v>1367</v>
      </c>
      <c r="E15" s="153" t="s">
        <v>1107</v>
      </c>
      <c r="F15" s="153" t="s">
        <v>1108</v>
      </c>
      <c r="G15" s="23"/>
      <c r="H15" s="23"/>
      <c r="I15" s="23"/>
      <c r="J15" s="178"/>
      <c r="K15" s="17"/>
      <c r="L15" s="17"/>
      <c r="M15" s="17"/>
      <c r="N15" s="17"/>
    </row>
    <row r="16" spans="1:19" x14ac:dyDescent="0.45">
      <c r="A16" s="157" t="s">
        <v>1824</v>
      </c>
      <c r="B16" s="147" t="s">
        <v>1825</v>
      </c>
      <c r="C16" s="157" t="s">
        <v>1108</v>
      </c>
      <c r="D16" s="153" t="s">
        <v>1367</v>
      </c>
      <c r="E16" s="153" t="s">
        <v>1107</v>
      </c>
      <c r="F16" s="153" t="s">
        <v>1108</v>
      </c>
      <c r="G16" s="23"/>
      <c r="H16" s="23"/>
      <c r="I16" s="23"/>
      <c r="J16" s="178"/>
      <c r="K16" s="17"/>
      <c r="L16" s="17"/>
      <c r="M16" s="17"/>
      <c r="N16" s="17"/>
    </row>
    <row r="17" spans="1:14" x14ac:dyDescent="0.45">
      <c r="A17" s="156" t="s">
        <v>1826</v>
      </c>
      <c r="B17" s="147" t="s">
        <v>1827</v>
      </c>
      <c r="C17" s="157" t="s">
        <v>1108</v>
      </c>
      <c r="D17" s="158" t="s">
        <v>1367</v>
      </c>
      <c r="E17" s="158" t="s">
        <v>1107</v>
      </c>
      <c r="F17" s="158" t="s">
        <v>1108</v>
      </c>
      <c r="G17" s="158" t="s">
        <v>597</v>
      </c>
      <c r="H17" s="158" t="s">
        <v>638</v>
      </c>
      <c r="I17" s="158"/>
      <c r="J17" s="179" t="s">
        <v>638</v>
      </c>
      <c r="K17" s="17"/>
      <c r="L17" s="17" t="s">
        <v>3939</v>
      </c>
      <c r="M17" s="17">
        <v>2017</v>
      </c>
      <c r="N17" s="17" t="s">
        <v>3961</v>
      </c>
    </row>
    <row r="18" spans="1:14" x14ac:dyDescent="0.45">
      <c r="A18" s="156" t="s">
        <v>1828</v>
      </c>
      <c r="B18" s="147" t="s">
        <v>1829</v>
      </c>
      <c r="C18" s="157" t="s">
        <v>1108</v>
      </c>
      <c r="D18" s="153" t="s">
        <v>1367</v>
      </c>
      <c r="E18" s="153" t="s">
        <v>1107</v>
      </c>
      <c r="F18" s="153" t="s">
        <v>1108</v>
      </c>
      <c r="G18" s="23"/>
      <c r="H18" s="23"/>
      <c r="I18" s="23"/>
      <c r="J18" s="178"/>
      <c r="K18" s="17"/>
      <c r="L18" s="17"/>
      <c r="M18" s="17"/>
      <c r="N18" s="17"/>
    </row>
    <row r="19" spans="1:14" x14ac:dyDescent="0.45">
      <c r="A19" s="157" t="s">
        <v>1830</v>
      </c>
      <c r="B19" s="147" t="s">
        <v>1831</v>
      </c>
      <c r="C19" s="157" t="s">
        <v>1108</v>
      </c>
      <c r="D19" s="153" t="s">
        <v>1367</v>
      </c>
      <c r="E19" s="153" t="s">
        <v>1107</v>
      </c>
      <c r="F19" s="153" t="s">
        <v>1108</v>
      </c>
      <c r="G19" s="23"/>
      <c r="H19" s="23"/>
      <c r="I19" s="23"/>
      <c r="J19" s="178"/>
      <c r="K19" s="17"/>
      <c r="L19" s="17"/>
      <c r="M19" s="17"/>
      <c r="N19" s="17"/>
    </row>
    <row r="20" spans="1:14" x14ac:dyDescent="0.45">
      <c r="A20" s="156" t="s">
        <v>1832</v>
      </c>
      <c r="B20" s="147" t="s">
        <v>1833</v>
      </c>
      <c r="C20" s="157" t="s">
        <v>1108</v>
      </c>
      <c r="D20" s="158" t="s">
        <v>1367</v>
      </c>
      <c r="E20" s="158" t="s">
        <v>1107</v>
      </c>
      <c r="F20" s="158" t="s">
        <v>1108</v>
      </c>
      <c r="G20" s="158" t="s">
        <v>597</v>
      </c>
      <c r="H20" s="158" t="s">
        <v>638</v>
      </c>
      <c r="I20" s="158"/>
      <c r="J20" s="179" t="s">
        <v>638</v>
      </c>
      <c r="K20" s="17"/>
      <c r="L20" s="17" t="s">
        <v>3892</v>
      </c>
      <c r="M20" s="17">
        <v>2013</v>
      </c>
      <c r="N20" s="17" t="s">
        <v>3934</v>
      </c>
    </row>
    <row r="21" spans="1:14" x14ac:dyDescent="0.45">
      <c r="A21" s="157" t="s">
        <v>1834</v>
      </c>
      <c r="B21" s="147" t="s">
        <v>1834</v>
      </c>
      <c r="C21" s="157" t="s">
        <v>1108</v>
      </c>
      <c r="D21" s="153" t="s">
        <v>1367</v>
      </c>
      <c r="E21" s="153" t="s">
        <v>1107</v>
      </c>
      <c r="F21" s="153" t="s">
        <v>1108</v>
      </c>
      <c r="G21" s="23"/>
      <c r="H21" s="23"/>
      <c r="I21" s="23"/>
      <c r="J21" s="178"/>
      <c r="K21" s="17"/>
      <c r="L21" s="17"/>
      <c r="M21" s="17"/>
      <c r="N21" s="17"/>
    </row>
    <row r="22" spans="1:14" x14ac:dyDescent="0.45">
      <c r="A22" s="157" t="s">
        <v>1835</v>
      </c>
      <c r="B22" s="147" t="s">
        <v>1835</v>
      </c>
      <c r="C22" s="157" t="s">
        <v>1108</v>
      </c>
      <c r="D22" s="153" t="s">
        <v>1367</v>
      </c>
      <c r="E22" s="153" t="s">
        <v>1107</v>
      </c>
      <c r="F22" s="153" t="s">
        <v>1108</v>
      </c>
      <c r="G22" s="23"/>
      <c r="H22" s="23"/>
      <c r="I22" s="23"/>
      <c r="J22" s="178"/>
      <c r="K22" s="17"/>
      <c r="L22" s="17"/>
      <c r="M22" s="17"/>
      <c r="N22" s="17"/>
    </row>
    <row r="23" spans="1:14" x14ac:dyDescent="0.45">
      <c r="A23" s="156" t="s">
        <v>1836</v>
      </c>
      <c r="B23" s="147" t="s">
        <v>1837</v>
      </c>
      <c r="C23" s="157" t="s">
        <v>1108</v>
      </c>
      <c r="D23" s="94" t="s">
        <v>1367</v>
      </c>
      <c r="E23" s="94" t="s">
        <v>1107</v>
      </c>
      <c r="F23" s="94" t="s">
        <v>1108</v>
      </c>
      <c r="G23" s="30"/>
      <c r="H23" s="30"/>
      <c r="I23" s="30"/>
      <c r="J23" s="175"/>
      <c r="K23" s="17"/>
      <c r="L23" s="17"/>
      <c r="M23" s="17"/>
      <c r="N23" s="17"/>
    </row>
    <row r="24" spans="1:14" x14ac:dyDescent="0.45">
      <c r="A24" s="156" t="s">
        <v>1838</v>
      </c>
      <c r="B24" s="147" t="s">
        <v>1839</v>
      </c>
      <c r="C24" s="157" t="s">
        <v>1108</v>
      </c>
      <c r="D24" s="94" t="s">
        <v>1367</v>
      </c>
      <c r="E24" s="94" t="s">
        <v>1107</v>
      </c>
      <c r="F24" s="94" t="s">
        <v>1108</v>
      </c>
      <c r="G24" s="30"/>
      <c r="H24" s="30"/>
      <c r="I24" s="30"/>
      <c r="J24" s="175"/>
      <c r="K24" s="17"/>
      <c r="L24" s="17"/>
      <c r="M24" s="17"/>
      <c r="N24" s="17"/>
    </row>
    <row r="25" spans="1:14" x14ac:dyDescent="0.45">
      <c r="A25" s="156" t="s">
        <v>1840</v>
      </c>
      <c r="B25" s="147" t="s">
        <v>1841</v>
      </c>
      <c r="C25" s="157" t="s">
        <v>1108</v>
      </c>
      <c r="D25" s="94" t="s">
        <v>1367</v>
      </c>
      <c r="E25" s="94" t="s">
        <v>1107</v>
      </c>
      <c r="F25" s="94" t="s">
        <v>1108</v>
      </c>
      <c r="G25" s="30"/>
      <c r="H25" s="30"/>
      <c r="I25" s="30"/>
      <c r="J25" s="175"/>
      <c r="K25" s="17"/>
      <c r="L25" s="17"/>
      <c r="M25" s="17"/>
      <c r="N25" s="17"/>
    </row>
    <row r="26" spans="1:14" x14ac:dyDescent="0.45">
      <c r="A26" s="156" t="s">
        <v>1842</v>
      </c>
      <c r="B26" s="147" t="s">
        <v>1843</v>
      </c>
      <c r="C26" s="157" t="s">
        <v>1108</v>
      </c>
      <c r="D26" s="154" t="s">
        <v>1367</v>
      </c>
      <c r="E26" s="154" t="s">
        <v>1107</v>
      </c>
      <c r="F26" s="154" t="s">
        <v>1108</v>
      </c>
      <c r="G26" s="19"/>
      <c r="H26" s="19"/>
      <c r="I26" s="19"/>
      <c r="J26" s="180"/>
      <c r="K26" s="17" t="s">
        <v>1844</v>
      </c>
      <c r="L26" s="17"/>
      <c r="M26" s="17"/>
      <c r="N26" s="17"/>
    </row>
    <row r="27" spans="1:14" x14ac:dyDescent="0.45">
      <c r="A27" s="156" t="s">
        <v>2191</v>
      </c>
      <c r="B27" s="159" t="s">
        <v>2192</v>
      </c>
      <c r="C27" s="157" t="s">
        <v>2193</v>
      </c>
      <c r="D27" s="94" t="s">
        <v>1367</v>
      </c>
      <c r="E27" s="94" t="s">
        <v>1107</v>
      </c>
      <c r="F27" s="94" t="s">
        <v>2193</v>
      </c>
      <c r="G27" s="94" t="s">
        <v>597</v>
      </c>
      <c r="H27" s="94" t="s">
        <v>638</v>
      </c>
      <c r="I27" s="94"/>
      <c r="J27" s="163" t="s">
        <v>638</v>
      </c>
      <c r="K27" s="17"/>
      <c r="L27" s="17" t="s">
        <v>3939</v>
      </c>
      <c r="M27" s="17">
        <v>2017</v>
      </c>
      <c r="N27" s="17" t="s">
        <v>3961</v>
      </c>
    </row>
    <row r="28" spans="1:14" x14ac:dyDescent="0.45">
      <c r="A28" s="156" t="s">
        <v>2377</v>
      </c>
      <c r="B28" s="159" t="s">
        <v>2378</v>
      </c>
      <c r="C28" s="157" t="s">
        <v>1375</v>
      </c>
      <c r="D28" s="94" t="s">
        <v>1373</v>
      </c>
      <c r="E28" s="94" t="s">
        <v>1407</v>
      </c>
      <c r="F28" s="94" t="s">
        <v>1375</v>
      </c>
      <c r="G28" s="30" t="s">
        <v>597</v>
      </c>
      <c r="H28" s="30" t="s">
        <v>638</v>
      </c>
      <c r="I28" s="30"/>
      <c r="J28" s="175" t="s">
        <v>638</v>
      </c>
      <c r="K28" s="17"/>
      <c r="L28" s="17" t="s">
        <v>3892</v>
      </c>
      <c r="M28" s="17">
        <v>2013</v>
      </c>
      <c r="N28" s="17" t="s">
        <v>3934</v>
      </c>
    </row>
    <row r="29" spans="1:14" x14ac:dyDescent="0.45">
      <c r="A29" s="156" t="s">
        <v>2379</v>
      </c>
      <c r="B29" s="159" t="s">
        <v>2380</v>
      </c>
      <c r="C29" s="157" t="s">
        <v>1375</v>
      </c>
      <c r="D29" s="37" t="s">
        <v>1373</v>
      </c>
      <c r="E29" s="37" t="s">
        <v>1407</v>
      </c>
      <c r="F29" s="37" t="s">
        <v>1375</v>
      </c>
      <c r="G29" s="20" t="s">
        <v>597</v>
      </c>
      <c r="H29" s="20" t="s">
        <v>638</v>
      </c>
      <c r="I29" s="20"/>
      <c r="J29" s="176"/>
      <c r="K29" s="17" t="s">
        <v>2381</v>
      </c>
      <c r="L29" s="17"/>
      <c r="M29" s="17"/>
      <c r="N29" s="17"/>
    </row>
    <row r="30" spans="1:14" x14ac:dyDescent="0.45">
      <c r="A30" s="156" t="s">
        <v>2504</v>
      </c>
      <c r="B30" s="159" t="s">
        <v>2505</v>
      </c>
      <c r="C30" s="157" t="s">
        <v>2506</v>
      </c>
      <c r="D30" s="94" t="s">
        <v>1367</v>
      </c>
      <c r="E30" s="94" t="s">
        <v>1107</v>
      </c>
      <c r="F30" s="94" t="s">
        <v>2506</v>
      </c>
      <c r="G30" s="94" t="s">
        <v>597</v>
      </c>
      <c r="H30" s="94" t="s">
        <v>638</v>
      </c>
      <c r="I30" s="94"/>
      <c r="J30" s="163" t="s">
        <v>638</v>
      </c>
      <c r="K30" s="17"/>
      <c r="L30" s="17"/>
      <c r="M30" s="17"/>
      <c r="N30" s="17"/>
    </row>
    <row r="31" spans="1:14" x14ac:dyDescent="0.45">
      <c r="A31" s="156" t="s">
        <v>2382</v>
      </c>
      <c r="B31" s="159" t="s">
        <v>2383</v>
      </c>
      <c r="C31" s="157" t="s">
        <v>1375</v>
      </c>
      <c r="D31" s="94" t="s">
        <v>1373</v>
      </c>
      <c r="E31" s="94" t="s">
        <v>1407</v>
      </c>
      <c r="F31" s="94" t="s">
        <v>1375</v>
      </c>
      <c r="G31" s="30" t="s">
        <v>597</v>
      </c>
      <c r="H31" s="30" t="s">
        <v>638</v>
      </c>
      <c r="I31" s="30"/>
      <c r="J31" s="175" t="s">
        <v>638</v>
      </c>
      <c r="K31" s="17"/>
      <c r="L31" s="17" t="s">
        <v>3891</v>
      </c>
      <c r="M31" s="17">
        <v>2011</v>
      </c>
      <c r="N31" s="17" t="s">
        <v>4233</v>
      </c>
    </row>
    <row r="32" spans="1:14" x14ac:dyDescent="0.45">
      <c r="A32" s="156" t="s">
        <v>2384</v>
      </c>
      <c r="B32" s="159" t="s">
        <v>2385</v>
      </c>
      <c r="C32" s="157" t="s">
        <v>1375</v>
      </c>
      <c r="D32" s="94" t="s">
        <v>1373</v>
      </c>
      <c r="E32" s="94" t="s">
        <v>1407</v>
      </c>
      <c r="F32" s="94" t="s">
        <v>1375</v>
      </c>
      <c r="G32" s="30" t="s">
        <v>597</v>
      </c>
      <c r="H32" s="30" t="s">
        <v>638</v>
      </c>
      <c r="I32" s="30"/>
      <c r="J32" s="175" t="s">
        <v>638</v>
      </c>
      <c r="K32" s="17"/>
      <c r="L32" s="17"/>
      <c r="M32" s="17"/>
      <c r="N32" s="17"/>
    </row>
    <row r="33" spans="1:14" x14ac:dyDescent="0.45">
      <c r="A33" s="156" t="s">
        <v>2216</v>
      </c>
      <c r="B33" s="159" t="s">
        <v>2217</v>
      </c>
      <c r="C33" s="157" t="s">
        <v>2218</v>
      </c>
      <c r="D33" s="37" t="s">
        <v>1367</v>
      </c>
      <c r="E33" s="37" t="s">
        <v>1397</v>
      </c>
      <c r="F33" s="30" t="s">
        <v>2218</v>
      </c>
      <c r="G33" s="30"/>
      <c r="H33" s="30"/>
      <c r="I33" s="30"/>
      <c r="J33" s="175"/>
      <c r="K33" s="17"/>
      <c r="L33" s="17"/>
      <c r="M33" s="17"/>
      <c r="N33" s="17"/>
    </row>
    <row r="34" spans="1:14" x14ac:dyDescent="0.45">
      <c r="A34" s="157" t="s">
        <v>1879</v>
      </c>
      <c r="B34" s="147" t="s">
        <v>1880</v>
      </c>
      <c r="C34" s="157" t="s">
        <v>1110</v>
      </c>
      <c r="D34" s="94" t="s">
        <v>1367</v>
      </c>
      <c r="E34" s="94" t="s">
        <v>1109</v>
      </c>
      <c r="F34" s="94" t="s">
        <v>1110</v>
      </c>
      <c r="G34" s="30"/>
      <c r="H34" s="30"/>
      <c r="I34" s="30"/>
      <c r="J34" s="175"/>
      <c r="K34" s="17"/>
      <c r="L34" s="17"/>
      <c r="M34" s="17"/>
      <c r="N34" s="17"/>
    </row>
    <row r="35" spans="1:14" x14ac:dyDescent="0.45">
      <c r="A35" s="156" t="s">
        <v>2397</v>
      </c>
      <c r="B35" s="147" t="s">
        <v>2398</v>
      </c>
      <c r="C35" s="157" t="s">
        <v>1377</v>
      </c>
      <c r="D35" s="94" t="s">
        <v>1367</v>
      </c>
      <c r="E35" s="94" t="s">
        <v>1376</v>
      </c>
      <c r="F35" s="94" t="s">
        <v>1377</v>
      </c>
      <c r="G35" s="30"/>
      <c r="H35" s="30"/>
      <c r="I35" s="30"/>
      <c r="J35" s="175"/>
      <c r="K35" s="17"/>
      <c r="L35" s="17"/>
      <c r="M35" s="17"/>
      <c r="N35" s="17"/>
    </row>
    <row r="36" spans="1:14" x14ac:dyDescent="0.45">
      <c r="A36" s="156" t="s">
        <v>2043</v>
      </c>
      <c r="B36" s="159" t="s">
        <v>1093</v>
      </c>
      <c r="C36" s="157" t="s">
        <v>1112</v>
      </c>
      <c r="D36" s="94" t="s">
        <v>1367</v>
      </c>
      <c r="E36" s="94" t="s">
        <v>1111</v>
      </c>
      <c r="F36" s="94" t="s">
        <v>1112</v>
      </c>
      <c r="G36" s="94" t="s">
        <v>800</v>
      </c>
      <c r="H36" s="94" t="s">
        <v>380</v>
      </c>
      <c r="I36" s="94"/>
      <c r="J36" s="163" t="s">
        <v>653</v>
      </c>
      <c r="K36" s="17"/>
      <c r="L36" s="17"/>
      <c r="M36" s="17"/>
      <c r="N36" s="17"/>
    </row>
    <row r="37" spans="1:14" x14ac:dyDescent="0.45">
      <c r="A37" s="156" t="s">
        <v>2044</v>
      </c>
      <c r="B37" s="147" t="s">
        <v>2045</v>
      </c>
      <c r="C37" s="157" t="s">
        <v>1112</v>
      </c>
      <c r="D37" s="94" t="s">
        <v>1367</v>
      </c>
      <c r="E37" s="94" t="s">
        <v>1111</v>
      </c>
      <c r="F37" s="94" t="s">
        <v>1112</v>
      </c>
      <c r="G37" s="30"/>
      <c r="H37" s="30"/>
      <c r="I37" s="30"/>
      <c r="J37" s="175"/>
      <c r="K37" s="17"/>
      <c r="L37" s="17"/>
      <c r="M37" s="17"/>
      <c r="N37" s="17"/>
    </row>
    <row r="38" spans="1:14" x14ac:dyDescent="0.45">
      <c r="A38" s="156" t="s">
        <v>1966</v>
      </c>
      <c r="B38" s="147" t="s">
        <v>1967</v>
      </c>
      <c r="C38" s="157" t="s">
        <v>1432</v>
      </c>
      <c r="D38" s="94" t="s">
        <v>1367</v>
      </c>
      <c r="E38" s="94" t="s">
        <v>1431</v>
      </c>
      <c r="F38" s="94" t="s">
        <v>1432</v>
      </c>
      <c r="G38" s="30"/>
      <c r="H38" s="30"/>
      <c r="I38" s="30"/>
      <c r="J38" s="175"/>
      <c r="K38" s="17"/>
      <c r="L38" s="17"/>
      <c r="M38" s="17"/>
      <c r="N38" s="17"/>
    </row>
    <row r="39" spans="1:14" x14ac:dyDescent="0.45">
      <c r="A39" s="156" t="s">
        <v>1867</v>
      </c>
      <c r="B39" s="147" t="s">
        <v>1868</v>
      </c>
      <c r="C39" s="157" t="s">
        <v>1398</v>
      </c>
      <c r="D39" s="94" t="s">
        <v>1367</v>
      </c>
      <c r="E39" s="94" t="s">
        <v>1397</v>
      </c>
      <c r="F39" s="94" t="s">
        <v>1398</v>
      </c>
      <c r="G39" s="30"/>
      <c r="H39" s="30"/>
      <c r="I39" s="30"/>
      <c r="J39" s="175"/>
      <c r="K39" s="17"/>
      <c r="L39" s="17"/>
      <c r="M39" s="17"/>
      <c r="N39" s="17"/>
    </row>
    <row r="40" spans="1:14" x14ac:dyDescent="0.45">
      <c r="A40" s="156" t="s">
        <v>1869</v>
      </c>
      <c r="B40" s="147" t="s">
        <v>1870</v>
      </c>
      <c r="C40" s="157" t="s">
        <v>1398</v>
      </c>
      <c r="D40" s="94" t="s">
        <v>1367</v>
      </c>
      <c r="E40" s="94" t="s">
        <v>1397</v>
      </c>
      <c r="F40" s="94" t="s">
        <v>1398</v>
      </c>
      <c r="G40" s="30"/>
      <c r="H40" s="30"/>
      <c r="I40" s="30"/>
      <c r="J40" s="175"/>
      <c r="K40" s="17"/>
      <c r="L40" s="17"/>
      <c r="M40" s="17"/>
      <c r="N40" s="17"/>
    </row>
    <row r="41" spans="1:14" x14ac:dyDescent="0.45">
      <c r="A41" s="156" t="s">
        <v>1871</v>
      </c>
      <c r="B41" s="147" t="s">
        <v>1872</v>
      </c>
      <c r="C41" s="157" t="s">
        <v>1398</v>
      </c>
      <c r="D41" s="94" t="s">
        <v>1367</v>
      </c>
      <c r="E41" s="94" t="s">
        <v>1397</v>
      </c>
      <c r="F41" s="94" t="s">
        <v>1398</v>
      </c>
      <c r="G41" s="94" t="s">
        <v>597</v>
      </c>
      <c r="H41" s="94" t="s">
        <v>638</v>
      </c>
      <c r="I41" s="94"/>
      <c r="J41" s="163" t="s">
        <v>638</v>
      </c>
      <c r="K41" s="17"/>
      <c r="L41" s="17"/>
      <c r="M41" s="17"/>
      <c r="N41" s="17"/>
    </row>
    <row r="42" spans="1:14" x14ac:dyDescent="0.45">
      <c r="A42" s="156" t="s">
        <v>1873</v>
      </c>
      <c r="B42" s="147" t="s">
        <v>1874</v>
      </c>
      <c r="C42" s="157" t="s">
        <v>1398</v>
      </c>
      <c r="D42" s="94" t="s">
        <v>1367</v>
      </c>
      <c r="E42" s="94" t="s">
        <v>1397</v>
      </c>
      <c r="F42" s="94" t="s">
        <v>1398</v>
      </c>
      <c r="G42" s="30"/>
      <c r="H42" s="30"/>
      <c r="I42" s="30"/>
      <c r="J42" s="175"/>
      <c r="K42" s="17"/>
      <c r="L42" s="17"/>
      <c r="M42" s="17"/>
      <c r="N42" s="17"/>
    </row>
    <row r="43" spans="1:14" x14ac:dyDescent="0.45">
      <c r="A43" s="156" t="s">
        <v>1875</v>
      </c>
      <c r="B43" s="147" t="s">
        <v>1876</v>
      </c>
      <c r="C43" s="157" t="s">
        <v>1398</v>
      </c>
      <c r="D43" s="94" t="s">
        <v>1367</v>
      </c>
      <c r="E43" s="94" t="s">
        <v>1397</v>
      </c>
      <c r="F43" s="94" t="s">
        <v>1398</v>
      </c>
      <c r="G43" s="94" t="s">
        <v>597</v>
      </c>
      <c r="H43" s="94" t="s">
        <v>638</v>
      </c>
      <c r="I43" s="94"/>
      <c r="J43" s="163" t="s">
        <v>638</v>
      </c>
      <c r="K43" s="17"/>
      <c r="L43" s="17"/>
      <c r="M43" s="17"/>
      <c r="N43" s="17"/>
    </row>
    <row r="44" spans="1:14" x14ac:dyDescent="0.45">
      <c r="A44" s="156" t="s">
        <v>1877</v>
      </c>
      <c r="B44" s="147" t="s">
        <v>1878</v>
      </c>
      <c r="C44" s="157" t="s">
        <v>1398</v>
      </c>
      <c r="D44" s="94" t="s">
        <v>1367</v>
      </c>
      <c r="E44" s="94" t="s">
        <v>1397</v>
      </c>
      <c r="F44" s="94" t="s">
        <v>1398</v>
      </c>
      <c r="G44" s="30"/>
      <c r="H44" s="30"/>
      <c r="I44" s="30"/>
      <c r="J44" s="175"/>
      <c r="K44" s="17"/>
      <c r="L44" s="17"/>
      <c r="M44" s="17"/>
      <c r="N44" s="17"/>
    </row>
    <row r="45" spans="1:14" x14ac:dyDescent="0.45">
      <c r="A45" s="156" t="s">
        <v>1881</v>
      </c>
      <c r="B45" s="147" t="s">
        <v>1882</v>
      </c>
      <c r="C45" s="157" t="s">
        <v>1110</v>
      </c>
      <c r="D45" s="94" t="s">
        <v>1367</v>
      </c>
      <c r="E45" s="94" t="s">
        <v>1109</v>
      </c>
      <c r="F45" s="94" t="s">
        <v>1110</v>
      </c>
      <c r="G45" s="30"/>
      <c r="H45" s="30"/>
      <c r="I45" s="30"/>
      <c r="J45" s="175"/>
      <c r="K45" s="17"/>
      <c r="L45" s="17"/>
      <c r="M45" s="17"/>
      <c r="N45" s="17"/>
    </row>
    <row r="46" spans="1:14" x14ac:dyDescent="0.45">
      <c r="A46" s="156" t="s">
        <v>1883</v>
      </c>
      <c r="B46" s="147" t="s">
        <v>1884</v>
      </c>
      <c r="C46" s="157" t="s">
        <v>1110</v>
      </c>
      <c r="D46" s="158" t="s">
        <v>1367</v>
      </c>
      <c r="E46" s="158" t="s">
        <v>1109</v>
      </c>
      <c r="F46" s="158" t="s">
        <v>1110</v>
      </c>
      <c r="G46" s="158" t="s">
        <v>597</v>
      </c>
      <c r="H46" s="158" t="s">
        <v>638</v>
      </c>
      <c r="I46" s="158"/>
      <c r="J46" s="179" t="s">
        <v>638</v>
      </c>
      <c r="K46" s="17"/>
      <c r="L46" s="17"/>
      <c r="M46" s="17"/>
      <c r="N46" s="17"/>
    </row>
    <row r="47" spans="1:14" x14ac:dyDescent="0.45">
      <c r="A47" s="156" t="s">
        <v>1885</v>
      </c>
      <c r="B47" s="147" t="s">
        <v>1886</v>
      </c>
      <c r="C47" s="157" t="s">
        <v>1110</v>
      </c>
      <c r="D47" s="153" t="s">
        <v>1367</v>
      </c>
      <c r="E47" s="153" t="s">
        <v>1109</v>
      </c>
      <c r="F47" s="153" t="s">
        <v>1110</v>
      </c>
      <c r="G47" s="23"/>
      <c r="H47" s="23"/>
      <c r="I47" s="23"/>
      <c r="J47" s="178"/>
      <c r="K47" s="17"/>
      <c r="L47" s="17"/>
      <c r="M47" s="17"/>
      <c r="N47" s="17"/>
    </row>
    <row r="48" spans="1:14" x14ac:dyDescent="0.45">
      <c r="A48" s="156" t="s">
        <v>1887</v>
      </c>
      <c r="B48" s="159" t="s">
        <v>1888</v>
      </c>
      <c r="C48" s="157" t="s">
        <v>1110</v>
      </c>
      <c r="D48" s="153" t="s">
        <v>1367</v>
      </c>
      <c r="E48" s="153" t="s">
        <v>1109</v>
      </c>
      <c r="F48" s="153" t="s">
        <v>1110</v>
      </c>
      <c r="G48" s="23"/>
      <c r="H48" s="23"/>
      <c r="I48" s="23"/>
      <c r="J48" s="178"/>
      <c r="K48" s="17"/>
      <c r="L48" s="17"/>
      <c r="M48" s="17"/>
      <c r="N48" s="17"/>
    </row>
    <row r="49" spans="1:14" x14ac:dyDescent="0.45">
      <c r="A49" s="156" t="s">
        <v>1889</v>
      </c>
      <c r="B49" s="147" t="s">
        <v>4576</v>
      </c>
      <c r="C49" s="157" t="s">
        <v>1110</v>
      </c>
      <c r="D49" s="94" t="s">
        <v>1367</v>
      </c>
      <c r="E49" s="94" t="s">
        <v>1109</v>
      </c>
      <c r="F49" s="94" t="s">
        <v>1110</v>
      </c>
      <c r="G49" s="30"/>
      <c r="H49" s="30"/>
      <c r="I49" s="30"/>
      <c r="J49" s="175"/>
      <c r="K49" s="17"/>
      <c r="L49" s="17"/>
      <c r="M49" s="17"/>
      <c r="N49" s="17"/>
    </row>
    <row r="50" spans="1:14" x14ac:dyDescent="0.45">
      <c r="A50" s="156" t="s">
        <v>1903</v>
      </c>
      <c r="B50" s="159" t="s">
        <v>1904</v>
      </c>
      <c r="C50" s="157" t="s">
        <v>1905</v>
      </c>
      <c r="D50" s="37" t="s">
        <v>1367</v>
      </c>
      <c r="E50" s="37" t="s">
        <v>1444</v>
      </c>
      <c r="F50" s="37" t="s">
        <v>1906</v>
      </c>
      <c r="G50" s="20"/>
      <c r="H50" s="20"/>
      <c r="I50" s="20"/>
      <c r="J50" s="176"/>
      <c r="K50" s="17" t="s">
        <v>1907</v>
      </c>
      <c r="L50" s="17"/>
      <c r="M50" s="17"/>
      <c r="N50" s="17"/>
    </row>
    <row r="51" spans="1:14" x14ac:dyDescent="0.45">
      <c r="A51" s="156" t="s">
        <v>1908</v>
      </c>
      <c r="B51" s="159" t="s">
        <v>1909</v>
      </c>
      <c r="C51" s="157" t="s">
        <v>1905</v>
      </c>
      <c r="D51" s="37" t="s">
        <v>1367</v>
      </c>
      <c r="E51" s="37" t="s">
        <v>1444</v>
      </c>
      <c r="F51" s="37" t="s">
        <v>1906</v>
      </c>
      <c r="G51" s="20" t="s">
        <v>597</v>
      </c>
      <c r="H51" s="20" t="s">
        <v>638</v>
      </c>
      <c r="I51" s="20"/>
      <c r="J51" s="176" t="s">
        <v>638</v>
      </c>
      <c r="K51" s="17" t="s">
        <v>1907</v>
      </c>
      <c r="L51" s="17" t="s">
        <v>3891</v>
      </c>
      <c r="M51" s="17">
        <v>2011</v>
      </c>
      <c r="N51" s="17" t="s">
        <v>4233</v>
      </c>
    </row>
    <row r="52" spans="1:14" x14ac:dyDescent="0.45">
      <c r="A52" s="157" t="s">
        <v>1910</v>
      </c>
      <c r="B52" s="159" t="s">
        <v>1911</v>
      </c>
      <c r="C52" s="157" t="s">
        <v>1912</v>
      </c>
      <c r="D52" s="39" t="s">
        <v>1367</v>
      </c>
      <c r="E52" s="37" t="s">
        <v>1913</v>
      </c>
      <c r="F52" s="37" t="s">
        <v>1912</v>
      </c>
      <c r="G52" s="20"/>
      <c r="H52" s="20"/>
      <c r="I52" s="20"/>
      <c r="J52" s="176"/>
      <c r="K52" s="17"/>
      <c r="L52" s="17"/>
      <c r="M52" s="17"/>
      <c r="N52" s="17"/>
    </row>
    <row r="53" spans="1:14" x14ac:dyDescent="0.45">
      <c r="A53" s="156" t="s">
        <v>2545</v>
      </c>
      <c r="B53" s="159" t="s">
        <v>4577</v>
      </c>
      <c r="C53" s="157" t="s">
        <v>2546</v>
      </c>
      <c r="D53" s="94" t="s">
        <v>1367</v>
      </c>
      <c r="E53" s="94" t="s">
        <v>1469</v>
      </c>
      <c r="F53" s="94" t="s">
        <v>2546</v>
      </c>
      <c r="G53" s="30"/>
      <c r="H53" s="30"/>
      <c r="I53" s="30"/>
      <c r="J53" s="175"/>
      <c r="K53" s="17"/>
      <c r="L53" s="17"/>
      <c r="M53" s="17"/>
      <c r="N53" s="17"/>
    </row>
    <row r="54" spans="1:14" x14ac:dyDescent="0.45">
      <c r="A54" s="156" t="s">
        <v>2046</v>
      </c>
      <c r="B54" s="147" t="s">
        <v>2047</v>
      </c>
      <c r="C54" s="157" t="s">
        <v>1112</v>
      </c>
      <c r="D54" s="94" t="s">
        <v>1367</v>
      </c>
      <c r="E54" s="94" t="s">
        <v>1111</v>
      </c>
      <c r="F54" s="94" t="s">
        <v>1112</v>
      </c>
      <c r="G54" s="37" t="s">
        <v>597</v>
      </c>
      <c r="H54" s="37" t="s">
        <v>638</v>
      </c>
      <c r="I54" s="30"/>
      <c r="J54" s="181" t="s">
        <v>638</v>
      </c>
      <c r="K54" s="17"/>
      <c r="L54" s="17"/>
      <c r="M54" s="17"/>
      <c r="N54" s="17"/>
    </row>
    <row r="55" spans="1:14" x14ac:dyDescent="0.45">
      <c r="A55" s="157" t="s">
        <v>2001</v>
      </c>
      <c r="B55" s="147" t="s">
        <v>2002</v>
      </c>
      <c r="C55" s="157" t="s">
        <v>1525</v>
      </c>
      <c r="D55" s="37" t="s">
        <v>1104</v>
      </c>
      <c r="E55" s="37" t="s">
        <v>1105</v>
      </c>
      <c r="F55" s="37" t="s">
        <v>1525</v>
      </c>
      <c r="G55" s="20"/>
      <c r="H55" s="20"/>
      <c r="I55" s="20"/>
      <c r="J55" s="176"/>
      <c r="K55" s="17"/>
      <c r="L55" s="17"/>
      <c r="M55" s="17"/>
      <c r="N55" s="17"/>
    </row>
    <row r="56" spans="1:14" x14ac:dyDescent="0.45">
      <c r="A56" s="156" t="s">
        <v>2525</v>
      </c>
      <c r="B56" s="159" t="s">
        <v>2526</v>
      </c>
      <c r="C56" s="157" t="s">
        <v>2527</v>
      </c>
      <c r="D56" s="94" t="s">
        <v>1367</v>
      </c>
      <c r="E56" s="30" t="s">
        <v>1111</v>
      </c>
      <c r="F56" s="30" t="s">
        <v>2527</v>
      </c>
      <c r="G56" s="30"/>
      <c r="H56" s="30"/>
      <c r="I56" s="30"/>
      <c r="J56" s="175"/>
      <c r="K56" s="17"/>
      <c r="L56" s="17"/>
      <c r="M56" s="17"/>
      <c r="N56" s="17"/>
    </row>
    <row r="57" spans="1:14" x14ac:dyDescent="0.45">
      <c r="A57" s="156" t="s">
        <v>1890</v>
      </c>
      <c r="B57" s="159" t="s">
        <v>1891</v>
      </c>
      <c r="C57" s="157" t="s">
        <v>1110</v>
      </c>
      <c r="D57" s="94" t="s">
        <v>1367</v>
      </c>
      <c r="E57" s="94" t="s">
        <v>1109</v>
      </c>
      <c r="F57" s="94" t="s">
        <v>1110</v>
      </c>
      <c r="G57" s="30"/>
      <c r="H57" s="30"/>
      <c r="I57" s="30"/>
      <c r="J57" s="175"/>
      <c r="K57" s="17"/>
      <c r="L57" s="17"/>
      <c r="M57" s="17"/>
      <c r="N57" s="17"/>
    </row>
    <row r="58" spans="1:14" x14ac:dyDescent="0.45">
      <c r="A58" s="156" t="s">
        <v>2208</v>
      </c>
      <c r="B58" s="159" t="s">
        <v>2209</v>
      </c>
      <c r="C58" s="157" t="s">
        <v>2210</v>
      </c>
      <c r="D58" s="94" t="s">
        <v>1367</v>
      </c>
      <c r="E58" s="94" t="s">
        <v>2211</v>
      </c>
      <c r="F58" s="94" t="s">
        <v>2210</v>
      </c>
      <c r="G58" s="30"/>
      <c r="H58" s="30"/>
      <c r="I58" s="30"/>
      <c r="J58" s="175"/>
      <c r="K58" s="17"/>
      <c r="L58" s="17"/>
      <c r="M58" s="17"/>
      <c r="N58" s="17"/>
    </row>
    <row r="59" spans="1:14" x14ac:dyDescent="0.45">
      <c r="A59" s="156" t="s">
        <v>2129</v>
      </c>
      <c r="B59" s="159" t="s">
        <v>2130</v>
      </c>
      <c r="C59" s="157" t="s">
        <v>2131</v>
      </c>
      <c r="D59" s="94" t="s">
        <v>1367</v>
      </c>
      <c r="E59" s="94" t="s">
        <v>1109</v>
      </c>
      <c r="F59" s="94" t="s">
        <v>2131</v>
      </c>
      <c r="G59" s="30"/>
      <c r="H59" s="30"/>
      <c r="I59" s="30"/>
      <c r="J59" s="175"/>
      <c r="K59" s="17"/>
      <c r="L59" s="17" t="s">
        <v>3892</v>
      </c>
      <c r="M59" s="17">
        <v>2013</v>
      </c>
      <c r="N59" s="17" t="s">
        <v>3934</v>
      </c>
    </row>
    <row r="60" spans="1:14" x14ac:dyDescent="0.45">
      <c r="A60" s="156" t="s">
        <v>2395</v>
      </c>
      <c r="B60" s="159" t="s">
        <v>2396</v>
      </c>
      <c r="C60" s="157" t="s">
        <v>1502</v>
      </c>
      <c r="D60" s="94" t="s">
        <v>1367</v>
      </c>
      <c r="E60" s="94" t="s">
        <v>1501</v>
      </c>
      <c r="F60" s="94" t="s">
        <v>1502</v>
      </c>
      <c r="G60" s="30"/>
      <c r="H60" s="30"/>
      <c r="I60" s="30"/>
      <c r="J60" s="175"/>
      <c r="K60" s="17"/>
      <c r="L60" s="17"/>
      <c r="M60" s="17"/>
      <c r="N60" s="17"/>
    </row>
    <row r="61" spans="1:14" x14ac:dyDescent="0.45">
      <c r="A61" s="156" t="s">
        <v>2327</v>
      </c>
      <c r="B61" s="147" t="s">
        <v>2328</v>
      </c>
      <c r="C61" s="157" t="s">
        <v>1106</v>
      </c>
      <c r="D61" s="153" t="s">
        <v>1104</v>
      </c>
      <c r="E61" s="153" t="s">
        <v>1105</v>
      </c>
      <c r="F61" s="153" t="s">
        <v>1106</v>
      </c>
      <c r="G61" s="23"/>
      <c r="H61" s="23"/>
      <c r="I61" s="23"/>
      <c r="J61" s="178"/>
      <c r="K61" s="17"/>
      <c r="L61" s="17"/>
      <c r="M61" s="17"/>
      <c r="N61" s="17"/>
    </row>
    <row r="62" spans="1:14" x14ac:dyDescent="0.45">
      <c r="A62" s="156" t="s">
        <v>2329</v>
      </c>
      <c r="B62" s="147" t="s">
        <v>2330</v>
      </c>
      <c r="C62" s="157" t="s">
        <v>1106</v>
      </c>
      <c r="D62" s="37" t="s">
        <v>1104</v>
      </c>
      <c r="E62" s="37" t="s">
        <v>1105</v>
      </c>
      <c r="F62" s="37" t="s">
        <v>1106</v>
      </c>
      <c r="G62" s="20"/>
      <c r="H62" s="20"/>
      <c r="I62" s="20"/>
      <c r="J62" s="176"/>
      <c r="K62" s="17"/>
      <c r="L62" s="17"/>
      <c r="M62" s="17"/>
      <c r="N62" s="17"/>
    </row>
    <row r="63" spans="1:14" x14ac:dyDescent="0.45">
      <c r="A63" s="156" t="s">
        <v>2331</v>
      </c>
      <c r="B63" s="147" t="s">
        <v>2332</v>
      </c>
      <c r="C63" s="157" t="s">
        <v>1106</v>
      </c>
      <c r="D63" s="37" t="s">
        <v>1104</v>
      </c>
      <c r="E63" s="37" t="s">
        <v>1105</v>
      </c>
      <c r="F63" s="37" t="s">
        <v>1106</v>
      </c>
      <c r="G63" s="30"/>
      <c r="H63" s="30"/>
      <c r="I63" s="30"/>
      <c r="J63" s="175"/>
      <c r="K63" s="17"/>
      <c r="L63" s="17"/>
      <c r="M63" s="17"/>
      <c r="N63" s="17"/>
    </row>
    <row r="64" spans="1:14" x14ac:dyDescent="0.45">
      <c r="A64" s="156" t="s">
        <v>2333</v>
      </c>
      <c r="B64" s="147" t="s">
        <v>2334</v>
      </c>
      <c r="C64" s="157" t="s">
        <v>1106</v>
      </c>
      <c r="D64" s="37" t="s">
        <v>1104</v>
      </c>
      <c r="E64" s="37" t="s">
        <v>1105</v>
      </c>
      <c r="F64" s="37" t="s">
        <v>1106</v>
      </c>
      <c r="G64" s="30"/>
      <c r="H64" s="30"/>
      <c r="I64" s="30"/>
      <c r="J64" s="175"/>
      <c r="K64" s="17"/>
      <c r="L64" s="17"/>
      <c r="M64" s="17"/>
      <c r="N64" s="17"/>
    </row>
    <row r="65" spans="1:14" x14ac:dyDescent="0.45">
      <c r="A65" s="156" t="s">
        <v>2335</v>
      </c>
      <c r="B65" s="147" t="s">
        <v>2336</v>
      </c>
      <c r="C65" s="157" t="s">
        <v>1106</v>
      </c>
      <c r="D65" s="37" t="s">
        <v>1104</v>
      </c>
      <c r="E65" s="37" t="s">
        <v>1105</v>
      </c>
      <c r="F65" s="37" t="s">
        <v>1106</v>
      </c>
      <c r="G65" s="30"/>
      <c r="H65" s="30"/>
      <c r="I65" s="30"/>
      <c r="J65" s="175"/>
      <c r="K65" s="17"/>
      <c r="L65" s="17"/>
      <c r="M65" s="17"/>
      <c r="N65" s="17"/>
    </row>
    <row r="66" spans="1:14" x14ac:dyDescent="0.45">
      <c r="A66" s="156" t="s">
        <v>1943</v>
      </c>
      <c r="B66" s="159" t="s">
        <v>1944</v>
      </c>
      <c r="C66" s="157" t="s">
        <v>1945</v>
      </c>
      <c r="D66" s="94" t="s">
        <v>1367</v>
      </c>
      <c r="E66" s="94" t="s">
        <v>1856</v>
      </c>
      <c r="F66" s="94" t="s">
        <v>1945</v>
      </c>
      <c r="G66" s="30"/>
      <c r="H66" s="30"/>
      <c r="I66" s="30"/>
      <c r="J66" s="175"/>
      <c r="K66" s="17"/>
      <c r="L66" s="17"/>
      <c r="M66" s="17"/>
      <c r="N66" s="17"/>
    </row>
    <row r="67" spans="1:14" x14ac:dyDescent="0.45">
      <c r="A67" s="156" t="s">
        <v>1950</v>
      </c>
      <c r="B67" s="159" t="s">
        <v>1951</v>
      </c>
      <c r="C67" s="157" t="s">
        <v>1952</v>
      </c>
      <c r="D67" s="39" t="s">
        <v>1367</v>
      </c>
      <c r="E67" s="20" t="s">
        <v>1953</v>
      </c>
      <c r="F67" s="20" t="s">
        <v>1952</v>
      </c>
      <c r="G67" s="20"/>
      <c r="H67" s="20"/>
      <c r="I67" s="20"/>
      <c r="J67" s="176"/>
      <c r="K67" s="17"/>
      <c r="L67" s="17"/>
      <c r="M67" s="17"/>
      <c r="N67" s="17"/>
    </row>
    <row r="68" spans="1:14" x14ac:dyDescent="0.45">
      <c r="A68" s="156" t="s">
        <v>2104</v>
      </c>
      <c r="B68" s="147" t="s">
        <v>2105</v>
      </c>
      <c r="C68" s="157" t="s">
        <v>2106</v>
      </c>
      <c r="D68" s="20" t="s">
        <v>1367</v>
      </c>
      <c r="E68" s="20" t="s">
        <v>1454</v>
      </c>
      <c r="F68" s="20" t="s">
        <v>1455</v>
      </c>
      <c r="G68" s="20"/>
      <c r="H68" s="20"/>
      <c r="I68" s="20"/>
      <c r="J68" s="176"/>
      <c r="K68" s="17"/>
      <c r="L68" s="17"/>
      <c r="M68" s="17"/>
      <c r="N68" s="17"/>
    </row>
    <row r="69" spans="1:14" x14ac:dyDescent="0.45">
      <c r="A69" s="156" t="s">
        <v>2399</v>
      </c>
      <c r="B69" s="147" t="s">
        <v>2400</v>
      </c>
      <c r="C69" s="157" t="s">
        <v>1377</v>
      </c>
      <c r="D69" s="94" t="s">
        <v>1367</v>
      </c>
      <c r="E69" s="94" t="s">
        <v>1376</v>
      </c>
      <c r="F69" s="94" t="s">
        <v>1377</v>
      </c>
      <c r="G69" s="30"/>
      <c r="H69" s="30"/>
      <c r="I69" s="30"/>
      <c r="J69" s="175"/>
      <c r="K69" s="17"/>
      <c r="L69" s="17"/>
      <c r="M69" s="17"/>
      <c r="N69" s="17"/>
    </row>
    <row r="70" spans="1:14" x14ac:dyDescent="0.45">
      <c r="A70" s="157" t="s">
        <v>2003</v>
      </c>
      <c r="B70" s="147" t="s">
        <v>2004</v>
      </c>
      <c r="C70" s="157" t="s">
        <v>1525</v>
      </c>
      <c r="D70" s="153" t="s">
        <v>1104</v>
      </c>
      <c r="E70" s="153" t="s">
        <v>1105</v>
      </c>
      <c r="F70" s="153" t="s">
        <v>1525</v>
      </c>
      <c r="G70" s="23"/>
      <c r="H70" s="23"/>
      <c r="I70" s="23"/>
      <c r="J70" s="178"/>
      <c r="K70" s="17"/>
      <c r="L70" s="17"/>
      <c r="M70" s="17"/>
      <c r="N70" s="17"/>
    </row>
    <row r="71" spans="1:14" x14ac:dyDescent="0.45">
      <c r="A71" s="157" t="s">
        <v>2005</v>
      </c>
      <c r="B71" s="147" t="s">
        <v>2006</v>
      </c>
      <c r="C71" s="157" t="s">
        <v>1525</v>
      </c>
      <c r="D71" s="153" t="s">
        <v>1104</v>
      </c>
      <c r="E71" s="153" t="s">
        <v>1105</v>
      </c>
      <c r="F71" s="153" t="s">
        <v>1525</v>
      </c>
      <c r="G71" s="23"/>
      <c r="H71" s="23"/>
      <c r="I71" s="23"/>
      <c r="J71" s="178"/>
      <c r="K71" s="17"/>
      <c r="L71" s="17"/>
      <c r="M71" s="17"/>
      <c r="N71" s="17"/>
    </row>
    <row r="72" spans="1:14" x14ac:dyDescent="0.45">
      <c r="A72" s="157" t="s">
        <v>2007</v>
      </c>
      <c r="B72" s="147" t="s">
        <v>2008</v>
      </c>
      <c r="C72" s="157" t="s">
        <v>1525</v>
      </c>
      <c r="D72" s="153" t="s">
        <v>1104</v>
      </c>
      <c r="E72" s="153" t="s">
        <v>1105</v>
      </c>
      <c r="F72" s="153" t="s">
        <v>1525</v>
      </c>
      <c r="G72" s="23"/>
      <c r="H72" s="23"/>
      <c r="I72" s="23"/>
      <c r="J72" s="178"/>
      <c r="K72" s="17"/>
      <c r="L72" s="17"/>
      <c r="M72" s="17"/>
      <c r="N72" s="17"/>
    </row>
    <row r="73" spans="1:14" x14ac:dyDescent="0.45">
      <c r="A73" s="157" t="s">
        <v>2009</v>
      </c>
      <c r="B73" s="147" t="s">
        <v>2010</v>
      </c>
      <c r="C73" s="157" t="s">
        <v>1525</v>
      </c>
      <c r="D73" s="153" t="s">
        <v>1104</v>
      </c>
      <c r="E73" s="153" t="s">
        <v>1105</v>
      </c>
      <c r="F73" s="153" t="s">
        <v>1525</v>
      </c>
      <c r="G73" s="23"/>
      <c r="H73" s="23"/>
      <c r="I73" s="23"/>
      <c r="J73" s="178"/>
      <c r="K73" s="17"/>
      <c r="L73" s="17"/>
      <c r="M73" s="17"/>
      <c r="N73" s="17"/>
    </row>
    <row r="74" spans="1:14" x14ac:dyDescent="0.45">
      <c r="A74" s="157" t="s">
        <v>2011</v>
      </c>
      <c r="B74" s="147" t="s">
        <v>2012</v>
      </c>
      <c r="C74" s="157" t="s">
        <v>1525</v>
      </c>
      <c r="D74" s="153" t="s">
        <v>1104</v>
      </c>
      <c r="E74" s="153" t="s">
        <v>1105</v>
      </c>
      <c r="F74" s="153" t="s">
        <v>1525</v>
      </c>
      <c r="G74" s="23"/>
      <c r="H74" s="23"/>
      <c r="I74" s="23"/>
      <c r="J74" s="178"/>
      <c r="K74" s="17"/>
      <c r="L74" s="17"/>
      <c r="M74" s="17"/>
      <c r="N74" s="17"/>
    </row>
    <row r="75" spans="1:14" x14ac:dyDescent="0.45">
      <c r="A75" s="157" t="s">
        <v>2013</v>
      </c>
      <c r="B75" s="147" t="s">
        <v>2014</v>
      </c>
      <c r="C75" s="157" t="s">
        <v>1525</v>
      </c>
      <c r="D75" s="153" t="s">
        <v>1104</v>
      </c>
      <c r="E75" s="153" t="s">
        <v>1105</v>
      </c>
      <c r="F75" s="153" t="s">
        <v>1525</v>
      </c>
      <c r="G75" s="23"/>
      <c r="H75" s="23"/>
      <c r="I75" s="23"/>
      <c r="J75" s="178"/>
      <c r="K75" s="17"/>
      <c r="L75" s="17"/>
      <c r="M75" s="17"/>
      <c r="N75" s="17"/>
    </row>
    <row r="76" spans="1:14" x14ac:dyDescent="0.45">
      <c r="A76" s="157" t="s">
        <v>2015</v>
      </c>
      <c r="B76" s="147" t="s">
        <v>2016</v>
      </c>
      <c r="C76" s="157" t="s">
        <v>1525</v>
      </c>
      <c r="D76" s="153" t="s">
        <v>1104</v>
      </c>
      <c r="E76" s="153" t="s">
        <v>1105</v>
      </c>
      <c r="F76" s="153" t="s">
        <v>1525</v>
      </c>
      <c r="G76" s="23"/>
      <c r="H76" s="23"/>
      <c r="I76" s="23"/>
      <c r="J76" s="178"/>
      <c r="K76" s="17"/>
      <c r="L76" s="17"/>
      <c r="M76" s="17"/>
      <c r="N76" s="17"/>
    </row>
    <row r="77" spans="1:14" x14ac:dyDescent="0.45">
      <c r="A77" s="157" t="s">
        <v>2017</v>
      </c>
      <c r="B77" s="147" t="s">
        <v>2018</v>
      </c>
      <c r="C77" s="157" t="s">
        <v>1525</v>
      </c>
      <c r="D77" s="94" t="s">
        <v>1104</v>
      </c>
      <c r="E77" s="94" t="s">
        <v>1105</v>
      </c>
      <c r="F77" s="94" t="s">
        <v>1525</v>
      </c>
      <c r="G77" s="30"/>
      <c r="H77" s="30"/>
      <c r="I77" s="30"/>
      <c r="J77" s="175"/>
      <c r="K77" s="17"/>
      <c r="L77" s="17"/>
      <c r="M77" s="17"/>
      <c r="N77" s="17"/>
    </row>
    <row r="78" spans="1:14" x14ac:dyDescent="0.45">
      <c r="A78" s="157" t="s">
        <v>2019</v>
      </c>
      <c r="B78" s="147" t="s">
        <v>2020</v>
      </c>
      <c r="C78" s="157" t="s">
        <v>1525</v>
      </c>
      <c r="D78" s="153" t="s">
        <v>1104</v>
      </c>
      <c r="E78" s="153" t="s">
        <v>1105</v>
      </c>
      <c r="F78" s="153" t="s">
        <v>1525</v>
      </c>
      <c r="G78" s="23"/>
      <c r="H78" s="23"/>
      <c r="I78" s="23"/>
      <c r="J78" s="178"/>
      <c r="K78" s="17"/>
      <c r="L78" s="17"/>
      <c r="M78" s="17"/>
      <c r="N78" s="17"/>
    </row>
    <row r="79" spans="1:14" x14ac:dyDescent="0.45">
      <c r="A79" s="157" t="s">
        <v>2021</v>
      </c>
      <c r="B79" s="147" t="s">
        <v>2022</v>
      </c>
      <c r="C79" s="157" t="s">
        <v>1525</v>
      </c>
      <c r="D79" s="153" t="s">
        <v>1104</v>
      </c>
      <c r="E79" s="153" t="s">
        <v>1105</v>
      </c>
      <c r="F79" s="153" t="s">
        <v>1525</v>
      </c>
      <c r="G79" s="23"/>
      <c r="H79" s="23"/>
      <c r="I79" s="23"/>
      <c r="J79" s="178"/>
      <c r="K79" s="17"/>
      <c r="L79" s="17"/>
      <c r="M79" s="17"/>
      <c r="N79" s="17"/>
    </row>
    <row r="80" spans="1:14" x14ac:dyDescent="0.45">
      <c r="A80" s="157" t="s">
        <v>2023</v>
      </c>
      <c r="B80" s="147" t="s">
        <v>2024</v>
      </c>
      <c r="C80" s="157" t="s">
        <v>1525</v>
      </c>
      <c r="D80" s="153" t="s">
        <v>1104</v>
      </c>
      <c r="E80" s="153" t="s">
        <v>1105</v>
      </c>
      <c r="F80" s="153" t="s">
        <v>1525</v>
      </c>
      <c r="G80" s="23"/>
      <c r="H80" s="23"/>
      <c r="I80" s="23"/>
      <c r="J80" s="178"/>
      <c r="K80" s="17"/>
      <c r="L80" s="17"/>
      <c r="M80" s="17"/>
      <c r="N80" s="17"/>
    </row>
    <row r="81" spans="1:14" x14ac:dyDescent="0.45">
      <c r="A81" s="156" t="s">
        <v>2300</v>
      </c>
      <c r="B81" s="147" t="s">
        <v>2301</v>
      </c>
      <c r="C81" s="157" t="s">
        <v>2302</v>
      </c>
      <c r="D81" s="94" t="s">
        <v>1367</v>
      </c>
      <c r="E81" s="94" t="s">
        <v>1444</v>
      </c>
      <c r="F81" s="94" t="s">
        <v>2302</v>
      </c>
      <c r="G81" s="30"/>
      <c r="H81" s="30"/>
      <c r="I81" s="30"/>
      <c r="J81" s="175"/>
      <c r="K81" s="17"/>
      <c r="L81" s="17"/>
      <c r="M81" s="17"/>
      <c r="N81" s="17"/>
    </row>
    <row r="82" spans="1:14" x14ac:dyDescent="0.45">
      <c r="A82" s="156" t="s">
        <v>2476</v>
      </c>
      <c r="B82" s="159" t="s">
        <v>2477</v>
      </c>
      <c r="C82" s="157" t="s">
        <v>2478</v>
      </c>
      <c r="D82" s="42" t="s">
        <v>1367</v>
      </c>
      <c r="E82" s="30" t="s">
        <v>1107</v>
      </c>
      <c r="F82" s="30" t="s">
        <v>2478</v>
      </c>
      <c r="G82" s="30"/>
      <c r="H82" s="30"/>
      <c r="I82" s="30"/>
      <c r="J82" s="175"/>
      <c r="K82" s="17"/>
      <c r="L82" s="17"/>
      <c r="M82" s="17"/>
      <c r="N82" s="17"/>
    </row>
    <row r="83" spans="1:14" x14ac:dyDescent="0.45">
      <c r="A83" s="156" t="s">
        <v>2391</v>
      </c>
      <c r="B83" s="159" t="s">
        <v>2392</v>
      </c>
      <c r="C83" s="157" t="s">
        <v>2393</v>
      </c>
      <c r="D83" s="94" t="s">
        <v>1367</v>
      </c>
      <c r="E83" s="94" t="s">
        <v>1397</v>
      </c>
      <c r="F83" s="94" t="s">
        <v>2393</v>
      </c>
      <c r="G83" s="30"/>
      <c r="H83" s="30"/>
      <c r="I83" s="30"/>
      <c r="J83" s="175"/>
      <c r="K83" s="17"/>
      <c r="L83" s="17"/>
      <c r="M83" s="17"/>
      <c r="N83" s="17"/>
    </row>
    <row r="84" spans="1:14" x14ac:dyDescent="0.45">
      <c r="A84" s="156" t="s">
        <v>2394</v>
      </c>
      <c r="B84" s="159" t="s">
        <v>4578</v>
      </c>
      <c r="C84" s="157" t="s">
        <v>2393</v>
      </c>
      <c r="D84" s="94" t="s">
        <v>1367</v>
      </c>
      <c r="E84" s="94" t="s">
        <v>1397</v>
      </c>
      <c r="F84" s="94" t="s">
        <v>2393</v>
      </c>
      <c r="G84" s="30"/>
      <c r="H84" s="30"/>
      <c r="I84" s="30"/>
      <c r="J84" s="175"/>
      <c r="K84" s="17"/>
      <c r="L84" s="17"/>
      <c r="M84" s="17"/>
      <c r="N84" s="17"/>
    </row>
    <row r="85" spans="1:14" x14ac:dyDescent="0.45">
      <c r="A85" s="156" t="s">
        <v>2547</v>
      </c>
      <c r="B85" s="159" t="s">
        <v>4579</v>
      </c>
      <c r="C85" s="157" t="s">
        <v>2546</v>
      </c>
      <c r="D85" s="94" t="s">
        <v>1367</v>
      </c>
      <c r="E85" s="94" t="s">
        <v>1469</v>
      </c>
      <c r="F85" s="94" t="s">
        <v>2546</v>
      </c>
      <c r="G85" s="30"/>
      <c r="H85" s="30"/>
      <c r="I85" s="30"/>
      <c r="J85" s="175"/>
      <c r="K85" s="17"/>
      <c r="L85" s="17"/>
      <c r="M85" s="17"/>
      <c r="N85" s="17"/>
    </row>
    <row r="86" spans="1:14" x14ac:dyDescent="0.45">
      <c r="A86" s="157" t="s">
        <v>1954</v>
      </c>
      <c r="B86" s="159" t="s">
        <v>1955</v>
      </c>
      <c r="C86" s="157" t="s">
        <v>1956</v>
      </c>
      <c r="D86" s="37" t="s">
        <v>1367</v>
      </c>
      <c r="E86" s="37" t="s">
        <v>1111</v>
      </c>
      <c r="F86" s="30" t="s">
        <v>1956</v>
      </c>
      <c r="G86" s="30"/>
      <c r="H86" s="30"/>
      <c r="I86" s="30"/>
      <c r="J86" s="175"/>
      <c r="K86" s="17"/>
      <c r="L86" s="17"/>
      <c r="M86" s="17"/>
      <c r="N86" s="17"/>
    </row>
    <row r="87" spans="1:14" x14ac:dyDescent="0.45">
      <c r="A87" s="157" t="s">
        <v>1957</v>
      </c>
      <c r="B87" s="159" t="s">
        <v>1958</v>
      </c>
      <c r="C87" s="157" t="s">
        <v>1956</v>
      </c>
      <c r="D87" s="37" t="s">
        <v>1367</v>
      </c>
      <c r="E87" s="37" t="s">
        <v>1111</v>
      </c>
      <c r="F87" s="30" t="s">
        <v>1956</v>
      </c>
      <c r="G87" s="30"/>
      <c r="H87" s="30"/>
      <c r="I87" s="30"/>
      <c r="J87" s="175"/>
      <c r="K87" s="17"/>
      <c r="L87" s="17"/>
      <c r="M87" s="17"/>
      <c r="N87" s="17"/>
    </row>
    <row r="88" spans="1:14" x14ac:dyDescent="0.45">
      <c r="A88" s="156" t="s">
        <v>2107</v>
      </c>
      <c r="B88" s="147" t="s">
        <v>2108</v>
      </c>
      <c r="C88" s="157" t="s">
        <v>2106</v>
      </c>
      <c r="D88" s="20" t="s">
        <v>1367</v>
      </c>
      <c r="E88" s="20" t="s">
        <v>1454</v>
      </c>
      <c r="F88" s="20" t="s">
        <v>1455</v>
      </c>
      <c r="G88" s="20"/>
      <c r="H88" s="20"/>
      <c r="I88" s="20"/>
      <c r="J88" s="176"/>
      <c r="K88" s="17"/>
      <c r="L88" s="17"/>
      <c r="M88" s="17"/>
      <c r="N88" s="17"/>
    </row>
    <row r="89" spans="1:14" x14ac:dyDescent="0.45">
      <c r="A89" s="157" t="s">
        <v>1968</v>
      </c>
      <c r="B89" s="147" t="s">
        <v>1969</v>
      </c>
      <c r="C89" s="157" t="s">
        <v>1432</v>
      </c>
      <c r="D89" s="158" t="s">
        <v>1367</v>
      </c>
      <c r="E89" s="158" t="s">
        <v>1431</v>
      </c>
      <c r="F89" s="158" t="s">
        <v>1432</v>
      </c>
      <c r="G89" s="61"/>
      <c r="H89" s="61"/>
      <c r="I89" s="61"/>
      <c r="J89" s="177"/>
      <c r="K89" s="17"/>
      <c r="L89" s="17"/>
      <c r="M89" s="17"/>
      <c r="N89" s="17"/>
    </row>
    <row r="90" spans="1:14" x14ac:dyDescent="0.45">
      <c r="A90" s="156" t="s">
        <v>1970</v>
      </c>
      <c r="B90" s="147" t="s">
        <v>1971</v>
      </c>
      <c r="C90" s="157" t="s">
        <v>1432</v>
      </c>
      <c r="D90" s="153" t="s">
        <v>1367</v>
      </c>
      <c r="E90" s="153" t="s">
        <v>1431</v>
      </c>
      <c r="F90" s="153" t="s">
        <v>1432</v>
      </c>
      <c r="G90" s="23"/>
      <c r="H90" s="23"/>
      <c r="I90" s="23"/>
      <c r="J90" s="178"/>
      <c r="K90" s="17"/>
      <c r="L90" s="17"/>
      <c r="M90" s="17"/>
      <c r="N90" s="17"/>
    </row>
    <row r="91" spans="1:14" x14ac:dyDescent="0.45">
      <c r="A91" s="157" t="s">
        <v>1972</v>
      </c>
      <c r="B91" s="147" t="s">
        <v>1973</v>
      </c>
      <c r="C91" s="157" t="s">
        <v>1432</v>
      </c>
      <c r="D91" s="153" t="s">
        <v>1367</v>
      </c>
      <c r="E91" s="153" t="s">
        <v>1431</v>
      </c>
      <c r="F91" s="153" t="s">
        <v>1432</v>
      </c>
      <c r="G91" s="23"/>
      <c r="H91" s="23"/>
      <c r="I91" s="23"/>
      <c r="J91" s="178"/>
      <c r="K91" s="17"/>
      <c r="L91" s="17"/>
      <c r="M91" s="17"/>
      <c r="N91" s="17"/>
    </row>
    <row r="92" spans="1:14" x14ac:dyDescent="0.45">
      <c r="A92" s="157" t="s">
        <v>1974</v>
      </c>
      <c r="B92" s="147" t="s">
        <v>1975</v>
      </c>
      <c r="C92" s="157" t="s">
        <v>1432</v>
      </c>
      <c r="D92" s="94" t="s">
        <v>1367</v>
      </c>
      <c r="E92" s="94" t="s">
        <v>1431</v>
      </c>
      <c r="F92" s="94" t="s">
        <v>1432</v>
      </c>
      <c r="G92" s="30"/>
      <c r="H92" s="30"/>
      <c r="I92" s="30"/>
      <c r="J92" s="175"/>
      <c r="K92" s="17"/>
      <c r="L92" s="17"/>
      <c r="M92" s="17"/>
      <c r="N92" s="17"/>
    </row>
    <row r="93" spans="1:14" x14ac:dyDescent="0.45">
      <c r="A93" s="157" t="s">
        <v>1976</v>
      </c>
      <c r="B93" s="147" t="s">
        <v>1977</v>
      </c>
      <c r="C93" s="157" t="s">
        <v>1432</v>
      </c>
      <c r="D93" s="94" t="s">
        <v>1367</v>
      </c>
      <c r="E93" s="94" t="s">
        <v>1431</v>
      </c>
      <c r="F93" s="94" t="s">
        <v>1432</v>
      </c>
      <c r="G93" s="30"/>
      <c r="H93" s="30"/>
      <c r="I93" s="30"/>
      <c r="J93" s="175"/>
      <c r="K93" s="17"/>
      <c r="L93" s="17"/>
      <c r="M93" s="17"/>
      <c r="N93" s="17"/>
    </row>
    <row r="94" spans="1:14" x14ac:dyDescent="0.45">
      <c r="A94" s="157" t="s">
        <v>1978</v>
      </c>
      <c r="B94" s="159" t="s">
        <v>1979</v>
      </c>
      <c r="C94" s="157" t="s">
        <v>1432</v>
      </c>
      <c r="D94" s="158" t="s">
        <v>1367</v>
      </c>
      <c r="E94" s="158" t="s">
        <v>1431</v>
      </c>
      <c r="F94" s="158" t="s">
        <v>1432</v>
      </c>
      <c r="G94" s="61"/>
      <c r="H94" s="61"/>
      <c r="I94" s="61"/>
      <c r="J94" s="177"/>
      <c r="K94" s="17"/>
      <c r="L94" s="17"/>
      <c r="M94" s="17"/>
      <c r="N94" s="17"/>
    </row>
    <row r="95" spans="1:14" x14ac:dyDescent="0.45">
      <c r="A95" s="156" t="s">
        <v>1980</v>
      </c>
      <c r="B95" s="159" t="s">
        <v>1981</v>
      </c>
      <c r="C95" s="157" t="s">
        <v>1432</v>
      </c>
      <c r="D95" s="153" t="s">
        <v>1367</v>
      </c>
      <c r="E95" s="153" t="s">
        <v>1431</v>
      </c>
      <c r="F95" s="153" t="s">
        <v>1432</v>
      </c>
      <c r="G95" s="23"/>
      <c r="H95" s="23"/>
      <c r="I95" s="23"/>
      <c r="J95" s="178"/>
      <c r="K95" s="17"/>
      <c r="L95" s="17"/>
      <c r="M95" s="17"/>
      <c r="N95" s="17"/>
    </row>
    <row r="96" spans="1:14" x14ac:dyDescent="0.45">
      <c r="A96" s="157" t="s">
        <v>1982</v>
      </c>
      <c r="B96" s="159" t="s">
        <v>1983</v>
      </c>
      <c r="C96" s="157" t="s">
        <v>1432</v>
      </c>
      <c r="D96" s="153" t="s">
        <v>1367</v>
      </c>
      <c r="E96" s="153" t="s">
        <v>1431</v>
      </c>
      <c r="F96" s="153" t="s">
        <v>1432</v>
      </c>
      <c r="G96" s="23"/>
      <c r="H96" s="23"/>
      <c r="I96" s="23"/>
      <c r="J96" s="178"/>
      <c r="K96" s="17"/>
      <c r="L96" s="17"/>
      <c r="M96" s="17"/>
      <c r="N96" s="17"/>
    </row>
    <row r="97" spans="1:14" x14ac:dyDescent="0.45">
      <c r="A97" s="157" t="s">
        <v>1984</v>
      </c>
      <c r="B97" s="159" t="s">
        <v>1985</v>
      </c>
      <c r="C97" s="157" t="s">
        <v>1432</v>
      </c>
      <c r="D97" s="94" t="s">
        <v>1367</v>
      </c>
      <c r="E97" s="94" t="s">
        <v>1431</v>
      </c>
      <c r="F97" s="94" t="s">
        <v>1432</v>
      </c>
      <c r="G97" s="30"/>
      <c r="H97" s="30"/>
      <c r="I97" s="30"/>
      <c r="J97" s="175"/>
      <c r="K97" s="17"/>
      <c r="L97" s="17"/>
      <c r="M97" s="17"/>
      <c r="N97" s="17"/>
    </row>
    <row r="98" spans="1:14" x14ac:dyDescent="0.45">
      <c r="A98" s="157" t="s">
        <v>1986</v>
      </c>
      <c r="B98" s="159" t="s">
        <v>1987</v>
      </c>
      <c r="C98" s="157" t="s">
        <v>1432</v>
      </c>
      <c r="D98" s="94" t="s">
        <v>1367</v>
      </c>
      <c r="E98" s="94" t="s">
        <v>1431</v>
      </c>
      <c r="F98" s="94" t="s">
        <v>1432</v>
      </c>
      <c r="G98" s="30"/>
      <c r="H98" s="30"/>
      <c r="I98" s="30"/>
      <c r="J98" s="175"/>
      <c r="K98" s="17"/>
      <c r="L98" s="17"/>
      <c r="M98" s="17"/>
      <c r="N98" s="17"/>
    </row>
    <row r="99" spans="1:14" x14ac:dyDescent="0.45">
      <c r="A99" s="156" t="s">
        <v>1988</v>
      </c>
      <c r="B99" s="159" t="s">
        <v>1989</v>
      </c>
      <c r="C99" s="157" t="s">
        <v>1432</v>
      </c>
      <c r="D99" s="154" t="s">
        <v>1367</v>
      </c>
      <c r="E99" s="154" t="s">
        <v>1431</v>
      </c>
      <c r="F99" s="154" t="s">
        <v>1432</v>
      </c>
      <c r="G99" s="19"/>
      <c r="H99" s="19"/>
      <c r="I99" s="19"/>
      <c r="J99" s="180"/>
      <c r="K99" s="17" t="s">
        <v>1990</v>
      </c>
      <c r="L99" s="17"/>
      <c r="M99" s="17"/>
      <c r="N99" s="17"/>
    </row>
    <row r="100" spans="1:14" x14ac:dyDescent="0.45">
      <c r="A100" s="156" t="s">
        <v>1991</v>
      </c>
      <c r="B100" s="159" t="s">
        <v>1992</v>
      </c>
      <c r="C100" s="157" t="s">
        <v>1432</v>
      </c>
      <c r="D100" s="94" t="s">
        <v>1367</v>
      </c>
      <c r="E100" s="94" t="s">
        <v>1431</v>
      </c>
      <c r="F100" s="94" t="s">
        <v>1432</v>
      </c>
      <c r="G100" s="30"/>
      <c r="H100" s="30"/>
      <c r="I100" s="30"/>
      <c r="J100" s="175"/>
      <c r="K100" s="17"/>
      <c r="L100" s="17"/>
      <c r="M100" s="17"/>
      <c r="N100" s="17"/>
    </row>
    <row r="101" spans="1:14" x14ac:dyDescent="0.45">
      <c r="A101" s="157" t="s">
        <v>2172</v>
      </c>
      <c r="B101" s="159" t="s">
        <v>2173</v>
      </c>
      <c r="C101" s="157" t="s">
        <v>2174</v>
      </c>
      <c r="D101" s="34" t="s">
        <v>1367</v>
      </c>
      <c r="E101" s="37" t="s">
        <v>1953</v>
      </c>
      <c r="F101" s="20" t="s">
        <v>2174</v>
      </c>
      <c r="G101" s="20"/>
      <c r="H101" s="20"/>
      <c r="I101" s="20"/>
      <c r="J101" s="176"/>
      <c r="K101" s="17"/>
      <c r="L101" s="17"/>
      <c r="M101" s="17"/>
      <c r="N101" s="17"/>
    </row>
    <row r="102" spans="1:14" x14ac:dyDescent="0.45">
      <c r="A102" s="157" t="s">
        <v>2175</v>
      </c>
      <c r="B102" s="159" t="s">
        <v>2176</v>
      </c>
      <c r="C102" s="157" t="s">
        <v>2174</v>
      </c>
      <c r="D102" s="34" t="s">
        <v>1367</v>
      </c>
      <c r="E102" s="37" t="s">
        <v>1953</v>
      </c>
      <c r="F102" s="20" t="s">
        <v>2174</v>
      </c>
      <c r="G102" s="20"/>
      <c r="H102" s="20"/>
      <c r="I102" s="20"/>
      <c r="J102" s="176"/>
      <c r="K102" s="17"/>
      <c r="L102" s="17"/>
      <c r="M102" s="17"/>
      <c r="N102" s="17"/>
    </row>
    <row r="103" spans="1:14" x14ac:dyDescent="0.45">
      <c r="A103" s="156" t="s">
        <v>1892</v>
      </c>
      <c r="B103" s="159" t="s">
        <v>1893</v>
      </c>
      <c r="C103" s="157" t="s">
        <v>1110</v>
      </c>
      <c r="D103" s="158" t="s">
        <v>1367</v>
      </c>
      <c r="E103" s="158" t="s">
        <v>1109</v>
      </c>
      <c r="F103" s="158" t="s">
        <v>1110</v>
      </c>
      <c r="G103" s="158" t="s">
        <v>597</v>
      </c>
      <c r="H103" s="158" t="s">
        <v>638</v>
      </c>
      <c r="I103" s="158"/>
      <c r="J103" s="179" t="s">
        <v>638</v>
      </c>
      <c r="K103" s="17"/>
      <c r="L103" s="17" t="s">
        <v>3892</v>
      </c>
      <c r="M103" s="17">
        <v>2013</v>
      </c>
      <c r="N103" s="17" t="s">
        <v>3934</v>
      </c>
    </row>
    <row r="104" spans="1:14" x14ac:dyDescent="0.45">
      <c r="A104" s="156" t="s">
        <v>1894</v>
      </c>
      <c r="B104" s="159" t="s">
        <v>1895</v>
      </c>
      <c r="C104" s="157" t="s">
        <v>1110</v>
      </c>
      <c r="D104" s="153" t="s">
        <v>1367</v>
      </c>
      <c r="E104" s="153" t="s">
        <v>1109</v>
      </c>
      <c r="F104" s="153" t="s">
        <v>1110</v>
      </c>
      <c r="G104" s="23"/>
      <c r="H104" s="23"/>
      <c r="I104" s="23"/>
      <c r="J104" s="178"/>
      <c r="K104" s="17"/>
      <c r="L104" s="17" t="s">
        <v>3892</v>
      </c>
      <c r="M104" s="17">
        <v>2013</v>
      </c>
      <c r="N104" s="17" t="s">
        <v>3934</v>
      </c>
    </row>
    <row r="105" spans="1:14" x14ac:dyDescent="0.45">
      <c r="A105" s="156" t="s">
        <v>1433</v>
      </c>
      <c r="B105" s="159" t="s">
        <v>1896</v>
      </c>
      <c r="C105" s="157" t="s">
        <v>1110</v>
      </c>
      <c r="D105" s="94" t="s">
        <v>1367</v>
      </c>
      <c r="E105" s="94" t="s">
        <v>1109</v>
      </c>
      <c r="F105" s="94" t="s">
        <v>1110</v>
      </c>
      <c r="G105" s="30"/>
      <c r="H105" s="30"/>
      <c r="I105" s="30"/>
      <c r="J105" s="175"/>
      <c r="K105" s="17"/>
      <c r="L105" s="17"/>
      <c r="M105" s="17"/>
      <c r="N105" s="17"/>
    </row>
    <row r="106" spans="1:14" x14ac:dyDescent="0.45">
      <c r="A106" s="156" t="s">
        <v>1897</v>
      </c>
      <c r="B106" s="159" t="s">
        <v>1898</v>
      </c>
      <c r="C106" s="157" t="s">
        <v>1110</v>
      </c>
      <c r="D106" s="94" t="s">
        <v>1367</v>
      </c>
      <c r="E106" s="94" t="s">
        <v>1109</v>
      </c>
      <c r="F106" s="94" t="s">
        <v>1110</v>
      </c>
      <c r="G106" s="30"/>
      <c r="H106" s="30"/>
      <c r="I106" s="30"/>
      <c r="J106" s="175"/>
      <c r="K106" s="17"/>
      <c r="L106" s="17"/>
      <c r="M106" s="17"/>
      <c r="N106" s="17"/>
    </row>
    <row r="107" spans="1:14" x14ac:dyDescent="0.45">
      <c r="A107" s="156" t="s">
        <v>1845</v>
      </c>
      <c r="B107" s="159" t="s">
        <v>1846</v>
      </c>
      <c r="C107" s="157" t="s">
        <v>1847</v>
      </c>
      <c r="D107" s="37" t="s">
        <v>1367</v>
      </c>
      <c r="E107" s="37" t="s">
        <v>1107</v>
      </c>
      <c r="F107" s="37" t="s">
        <v>1847</v>
      </c>
      <c r="G107" s="30"/>
      <c r="H107" s="30"/>
      <c r="I107" s="30"/>
      <c r="J107" s="175"/>
      <c r="K107" s="17"/>
      <c r="L107" s="17"/>
      <c r="M107" s="17"/>
      <c r="N107" s="17"/>
    </row>
    <row r="108" spans="1:14" x14ac:dyDescent="0.45">
      <c r="A108" s="156" t="s">
        <v>2401</v>
      </c>
      <c r="B108" s="159" t="s">
        <v>2401</v>
      </c>
      <c r="C108" s="157" t="s">
        <v>1377</v>
      </c>
      <c r="D108" s="94" t="s">
        <v>1367</v>
      </c>
      <c r="E108" s="94" t="s">
        <v>1376</v>
      </c>
      <c r="F108" s="94" t="s">
        <v>1377</v>
      </c>
      <c r="G108" s="30"/>
      <c r="H108" s="30"/>
      <c r="I108" s="30"/>
      <c r="J108" s="175"/>
      <c r="K108" s="17"/>
      <c r="L108" s="17"/>
      <c r="M108" s="17"/>
      <c r="N108" s="17"/>
    </row>
    <row r="109" spans="1:14" x14ac:dyDescent="0.45">
      <c r="A109" s="156" t="s">
        <v>2402</v>
      </c>
      <c r="B109" s="147" t="s">
        <v>2403</v>
      </c>
      <c r="C109" s="157" t="s">
        <v>1377</v>
      </c>
      <c r="D109" s="94" t="s">
        <v>1367</v>
      </c>
      <c r="E109" s="94" t="s">
        <v>1376</v>
      </c>
      <c r="F109" s="94" t="s">
        <v>1377</v>
      </c>
      <c r="G109" s="94" t="s">
        <v>597</v>
      </c>
      <c r="H109" s="94" t="s">
        <v>638</v>
      </c>
      <c r="I109" s="94"/>
      <c r="J109" s="163" t="s">
        <v>638</v>
      </c>
      <c r="K109" s="17"/>
      <c r="L109" s="17"/>
      <c r="M109" s="17"/>
      <c r="N109" s="17"/>
    </row>
    <row r="110" spans="1:14" x14ac:dyDescent="0.45">
      <c r="A110" s="156" t="s">
        <v>2404</v>
      </c>
      <c r="B110" s="147" t="s">
        <v>2404</v>
      </c>
      <c r="C110" s="157" t="s">
        <v>1377</v>
      </c>
      <c r="D110" s="94" t="s">
        <v>1367</v>
      </c>
      <c r="E110" s="94" t="s">
        <v>1376</v>
      </c>
      <c r="F110" s="94" t="s">
        <v>1377</v>
      </c>
      <c r="G110" s="94" t="s">
        <v>597</v>
      </c>
      <c r="H110" s="94" t="s">
        <v>638</v>
      </c>
      <c r="I110" s="94"/>
      <c r="J110" s="163" t="s">
        <v>638</v>
      </c>
      <c r="K110" s="17"/>
      <c r="L110" s="17"/>
      <c r="M110" s="17"/>
      <c r="N110" s="17"/>
    </row>
    <row r="111" spans="1:14" x14ac:dyDescent="0.45">
      <c r="A111" s="156" t="s">
        <v>2405</v>
      </c>
      <c r="B111" s="147" t="s">
        <v>2406</v>
      </c>
      <c r="C111" s="157" t="s">
        <v>1377</v>
      </c>
      <c r="D111" s="94" t="s">
        <v>1367</v>
      </c>
      <c r="E111" s="94" t="s">
        <v>1376</v>
      </c>
      <c r="F111" s="94" t="s">
        <v>1377</v>
      </c>
      <c r="G111" s="94" t="s">
        <v>597</v>
      </c>
      <c r="H111" s="94" t="s">
        <v>638</v>
      </c>
      <c r="I111" s="94"/>
      <c r="J111" s="163" t="s">
        <v>638</v>
      </c>
      <c r="K111" s="17"/>
      <c r="L111" s="17"/>
      <c r="M111" s="17"/>
      <c r="N111" s="17"/>
    </row>
    <row r="112" spans="1:14" x14ac:dyDescent="0.45">
      <c r="A112" s="156" t="s">
        <v>2407</v>
      </c>
      <c r="B112" s="147" t="s">
        <v>2408</v>
      </c>
      <c r="C112" s="157" t="s">
        <v>1377</v>
      </c>
      <c r="D112" s="94" t="s">
        <v>1367</v>
      </c>
      <c r="E112" s="94" t="s">
        <v>1376</v>
      </c>
      <c r="F112" s="94" t="s">
        <v>1377</v>
      </c>
      <c r="G112" s="30"/>
      <c r="H112" s="30"/>
      <c r="I112" s="30"/>
      <c r="J112" s="175"/>
      <c r="K112" s="17"/>
      <c r="L112" s="17"/>
      <c r="M112" s="17"/>
      <c r="N112" s="17"/>
    </row>
    <row r="113" spans="1:14" x14ac:dyDescent="0.45">
      <c r="A113" s="156" t="s">
        <v>2409</v>
      </c>
      <c r="B113" s="147" t="s">
        <v>2410</v>
      </c>
      <c r="C113" s="157" t="s">
        <v>1377</v>
      </c>
      <c r="D113" s="94" t="s">
        <v>1367</v>
      </c>
      <c r="E113" s="94" t="s">
        <v>1376</v>
      </c>
      <c r="F113" s="94" t="s">
        <v>1377</v>
      </c>
      <c r="G113" s="94" t="s">
        <v>597</v>
      </c>
      <c r="H113" s="94" t="s">
        <v>638</v>
      </c>
      <c r="I113" s="94"/>
      <c r="J113" s="163" t="s">
        <v>638</v>
      </c>
      <c r="K113" s="17"/>
      <c r="L113" s="17"/>
      <c r="M113" s="17"/>
      <c r="N113" s="17"/>
    </row>
    <row r="114" spans="1:14" x14ac:dyDescent="0.45">
      <c r="A114" s="156" t="s">
        <v>2411</v>
      </c>
      <c r="B114" s="147" t="s">
        <v>2412</v>
      </c>
      <c r="C114" s="157" t="s">
        <v>1377</v>
      </c>
      <c r="D114" s="94" t="s">
        <v>1367</v>
      </c>
      <c r="E114" s="94" t="s">
        <v>1376</v>
      </c>
      <c r="F114" s="94" t="s">
        <v>1377</v>
      </c>
      <c r="G114" s="94" t="s">
        <v>597</v>
      </c>
      <c r="H114" s="94" t="s">
        <v>638</v>
      </c>
      <c r="I114" s="94"/>
      <c r="J114" s="163" t="s">
        <v>638</v>
      </c>
      <c r="K114" s="17"/>
      <c r="L114" s="17"/>
      <c r="M114" s="17"/>
      <c r="N114" s="17"/>
    </row>
    <row r="115" spans="1:14" x14ac:dyDescent="0.45">
      <c r="A115" s="157" t="s">
        <v>2025</v>
      </c>
      <c r="B115" s="147" t="s">
        <v>2026</v>
      </c>
      <c r="C115" s="157" t="s">
        <v>1525</v>
      </c>
      <c r="D115" s="94" t="s">
        <v>1104</v>
      </c>
      <c r="E115" s="94" t="s">
        <v>1105</v>
      </c>
      <c r="F115" s="94" t="s">
        <v>1525</v>
      </c>
      <c r="G115" s="30"/>
      <c r="H115" s="30"/>
      <c r="I115" s="30"/>
      <c r="J115" s="175"/>
      <c r="K115" s="17"/>
      <c r="L115" s="17"/>
      <c r="M115" s="17"/>
      <c r="N115" s="17"/>
    </row>
    <row r="116" spans="1:14" x14ac:dyDescent="0.45">
      <c r="A116" s="156" t="s">
        <v>2027</v>
      </c>
      <c r="B116" s="147" t="s">
        <v>2028</v>
      </c>
      <c r="C116" s="157" t="s">
        <v>1525</v>
      </c>
      <c r="D116" s="94" t="s">
        <v>1104</v>
      </c>
      <c r="E116" s="94" t="s">
        <v>1105</v>
      </c>
      <c r="F116" s="94" t="s">
        <v>1525</v>
      </c>
      <c r="G116" s="30"/>
      <c r="H116" s="30"/>
      <c r="I116" s="30"/>
      <c r="J116" s="175"/>
      <c r="K116" s="17"/>
      <c r="L116" s="17"/>
      <c r="M116" s="17"/>
      <c r="N116" s="17"/>
    </row>
    <row r="117" spans="1:14" x14ac:dyDescent="0.45">
      <c r="A117" s="156" t="s">
        <v>2109</v>
      </c>
      <c r="B117" s="147" t="s">
        <v>2110</v>
      </c>
      <c r="C117" s="157" t="s">
        <v>2106</v>
      </c>
      <c r="D117" s="20" t="s">
        <v>1367</v>
      </c>
      <c r="E117" s="20" t="s">
        <v>1454</v>
      </c>
      <c r="F117" s="20" t="s">
        <v>1455</v>
      </c>
      <c r="G117" s="20"/>
      <c r="H117" s="20"/>
      <c r="I117" s="20"/>
      <c r="J117" s="176"/>
      <c r="K117" s="17"/>
      <c r="L117" s="17"/>
      <c r="M117" s="17"/>
      <c r="N117" s="17"/>
    </row>
    <row r="118" spans="1:14" x14ac:dyDescent="0.45">
      <c r="A118" s="156" t="s">
        <v>2530</v>
      </c>
      <c r="B118" s="159" t="s">
        <v>2531</v>
      </c>
      <c r="C118" s="157" t="s">
        <v>2532</v>
      </c>
      <c r="D118" s="94" t="s">
        <v>1367</v>
      </c>
      <c r="E118" s="94" t="s">
        <v>1423</v>
      </c>
      <c r="F118" s="94" t="s">
        <v>2532</v>
      </c>
      <c r="G118" s="94" t="s">
        <v>597</v>
      </c>
      <c r="H118" s="94" t="s">
        <v>638</v>
      </c>
      <c r="I118" s="94"/>
      <c r="J118" s="163" t="s">
        <v>638</v>
      </c>
      <c r="K118" s="17"/>
      <c r="L118" s="17" t="s">
        <v>3894</v>
      </c>
      <c r="M118" s="17">
        <v>2017</v>
      </c>
      <c r="N118" s="17" t="s">
        <v>3931</v>
      </c>
    </row>
    <row r="119" spans="1:14" x14ac:dyDescent="0.45">
      <c r="A119" s="156" t="s">
        <v>2533</v>
      </c>
      <c r="B119" s="159" t="s">
        <v>2534</v>
      </c>
      <c r="C119" s="157" t="s">
        <v>2532</v>
      </c>
      <c r="D119" s="94" t="s">
        <v>1367</v>
      </c>
      <c r="E119" s="94" t="s">
        <v>1423</v>
      </c>
      <c r="F119" s="94" t="s">
        <v>2532</v>
      </c>
      <c r="G119" s="94" t="s">
        <v>597</v>
      </c>
      <c r="H119" s="94" t="s">
        <v>638</v>
      </c>
      <c r="I119" s="94"/>
      <c r="J119" s="163" t="s">
        <v>638</v>
      </c>
      <c r="K119" s="17"/>
      <c r="L119" s="17"/>
      <c r="M119" s="17"/>
      <c r="N119" s="17"/>
    </row>
    <row r="120" spans="1:14" x14ac:dyDescent="0.45">
      <c r="A120" s="156" t="s">
        <v>2413</v>
      </c>
      <c r="B120" s="147" t="s">
        <v>2414</v>
      </c>
      <c r="C120" s="157" t="s">
        <v>1377</v>
      </c>
      <c r="D120" s="37" t="s">
        <v>1367</v>
      </c>
      <c r="E120" s="37" t="s">
        <v>1376</v>
      </c>
      <c r="F120" s="37" t="s">
        <v>1377</v>
      </c>
      <c r="G120" s="20" t="s">
        <v>587</v>
      </c>
      <c r="H120" s="20" t="s">
        <v>380</v>
      </c>
      <c r="I120" s="20"/>
      <c r="J120" s="176" t="s">
        <v>653</v>
      </c>
      <c r="K120" s="17" t="s">
        <v>2415</v>
      </c>
      <c r="L120" s="17"/>
      <c r="M120" s="17"/>
      <c r="N120" s="17"/>
    </row>
    <row r="121" spans="1:14" x14ac:dyDescent="0.45">
      <c r="A121" s="156" t="s">
        <v>2296</v>
      </c>
      <c r="B121" s="159" t="s">
        <v>2297</v>
      </c>
      <c r="C121" s="157" t="s">
        <v>2298</v>
      </c>
      <c r="D121" s="37" t="s">
        <v>1367</v>
      </c>
      <c r="E121" s="37" t="s">
        <v>1431</v>
      </c>
      <c r="F121" s="30" t="s">
        <v>2299</v>
      </c>
      <c r="G121" s="30"/>
      <c r="H121" s="30"/>
      <c r="I121" s="30"/>
      <c r="J121" s="175"/>
      <c r="K121" s="17"/>
      <c r="L121" s="17"/>
      <c r="M121" s="17"/>
      <c r="N121" s="17"/>
    </row>
    <row r="122" spans="1:14" x14ac:dyDescent="0.45">
      <c r="A122" s="156" t="s">
        <v>2194</v>
      </c>
      <c r="B122" s="159" t="s">
        <v>2195</v>
      </c>
      <c r="C122" s="157" t="s">
        <v>2196</v>
      </c>
      <c r="D122" s="94" t="s">
        <v>1367</v>
      </c>
      <c r="E122" s="94" t="s">
        <v>1376</v>
      </c>
      <c r="F122" s="94" t="s">
        <v>1487</v>
      </c>
      <c r="G122" s="30"/>
      <c r="H122" s="30"/>
      <c r="I122" s="30"/>
      <c r="J122" s="175"/>
      <c r="K122" s="17"/>
      <c r="L122" s="17"/>
      <c r="M122" s="17"/>
      <c r="N122" s="17"/>
    </row>
    <row r="123" spans="1:14" x14ac:dyDescent="0.45">
      <c r="A123" s="156" t="s">
        <v>2197</v>
      </c>
      <c r="B123" s="159" t="s">
        <v>2198</v>
      </c>
      <c r="C123" s="157" t="s">
        <v>2196</v>
      </c>
      <c r="D123" s="94" t="s">
        <v>1367</v>
      </c>
      <c r="E123" s="94" t="s">
        <v>1376</v>
      </c>
      <c r="F123" s="94" t="s">
        <v>1487</v>
      </c>
      <c r="G123" s="30"/>
      <c r="H123" s="30"/>
      <c r="I123" s="30"/>
      <c r="J123" s="175"/>
      <c r="K123" s="17"/>
      <c r="L123" s="17"/>
      <c r="M123" s="17"/>
      <c r="N123" s="17"/>
    </row>
    <row r="124" spans="1:14" x14ac:dyDescent="0.45">
      <c r="A124" s="157" t="s">
        <v>2048</v>
      </c>
      <c r="B124" s="147" t="s">
        <v>2049</v>
      </c>
      <c r="C124" s="157" t="s">
        <v>1112</v>
      </c>
      <c r="D124" s="94" t="s">
        <v>1367</v>
      </c>
      <c r="E124" s="94" t="s">
        <v>1111</v>
      </c>
      <c r="F124" s="94" t="s">
        <v>1112</v>
      </c>
      <c r="G124" s="30"/>
      <c r="H124" s="30"/>
      <c r="I124" s="30"/>
      <c r="J124" s="175"/>
      <c r="K124" s="17"/>
      <c r="L124" s="17"/>
      <c r="M124" s="17"/>
      <c r="N124" s="17"/>
    </row>
    <row r="125" spans="1:14" x14ac:dyDescent="0.45">
      <c r="A125" s="156" t="s">
        <v>2050</v>
      </c>
      <c r="B125" s="147" t="s">
        <v>2051</v>
      </c>
      <c r="C125" s="157" t="s">
        <v>1112</v>
      </c>
      <c r="D125" s="94" t="s">
        <v>1367</v>
      </c>
      <c r="E125" s="94" t="s">
        <v>1111</v>
      </c>
      <c r="F125" s="94" t="s">
        <v>1112</v>
      </c>
      <c r="G125" s="30"/>
      <c r="H125" s="30"/>
      <c r="I125" s="30"/>
      <c r="J125" s="175"/>
      <c r="K125" s="17"/>
      <c r="L125" s="17"/>
      <c r="M125" s="17"/>
      <c r="N125" s="17"/>
    </row>
    <row r="126" spans="1:14" x14ac:dyDescent="0.45">
      <c r="A126" s="156" t="s">
        <v>2052</v>
      </c>
      <c r="B126" s="147" t="s">
        <v>2053</v>
      </c>
      <c r="C126" s="157" t="s">
        <v>1112</v>
      </c>
      <c r="D126" s="94" t="s">
        <v>1367</v>
      </c>
      <c r="E126" s="94" t="s">
        <v>1111</v>
      </c>
      <c r="F126" s="94" t="s">
        <v>1112</v>
      </c>
      <c r="G126" s="30"/>
      <c r="H126" s="30"/>
      <c r="I126" s="30"/>
      <c r="J126" s="175"/>
      <c r="K126" s="17"/>
      <c r="L126" s="17"/>
      <c r="M126" s="17"/>
      <c r="N126" s="17"/>
    </row>
    <row r="127" spans="1:14" x14ac:dyDescent="0.45">
      <c r="A127" s="156" t="s">
        <v>1899</v>
      </c>
      <c r="B127" s="159" t="s">
        <v>1900</v>
      </c>
      <c r="C127" s="157" t="s">
        <v>1901</v>
      </c>
      <c r="D127" s="37" t="s">
        <v>1367</v>
      </c>
      <c r="E127" s="37" t="s">
        <v>1411</v>
      </c>
      <c r="F127" s="37" t="s">
        <v>1412</v>
      </c>
      <c r="G127" s="20"/>
      <c r="H127" s="20"/>
      <c r="I127" s="20"/>
      <c r="J127" s="176"/>
      <c r="K127" s="17" t="s">
        <v>1902</v>
      </c>
      <c r="L127" s="17"/>
      <c r="M127" s="17"/>
      <c r="N127" s="17"/>
    </row>
    <row r="128" spans="1:14" x14ac:dyDescent="0.45">
      <c r="A128" s="156" t="s">
        <v>2100</v>
      </c>
      <c r="B128" s="159" t="s">
        <v>2101</v>
      </c>
      <c r="C128" s="157" t="s">
        <v>2102</v>
      </c>
      <c r="D128" s="39" t="s">
        <v>1367</v>
      </c>
      <c r="E128" s="20" t="s">
        <v>2103</v>
      </c>
      <c r="F128" s="20" t="s">
        <v>2102</v>
      </c>
      <c r="G128" s="20"/>
      <c r="H128" s="20"/>
      <c r="I128" s="20"/>
      <c r="J128" s="176"/>
      <c r="K128" s="17"/>
      <c r="L128" s="17"/>
      <c r="M128" s="17"/>
      <c r="N128" s="17"/>
    </row>
    <row r="129" spans="1:14" x14ac:dyDescent="0.45">
      <c r="A129" s="156" t="s">
        <v>2291</v>
      </c>
      <c r="B129" s="159" t="s">
        <v>4580</v>
      </c>
      <c r="C129" s="157" t="s">
        <v>2292</v>
      </c>
      <c r="D129" s="20" t="s">
        <v>1367</v>
      </c>
      <c r="E129" s="20" t="s">
        <v>1423</v>
      </c>
      <c r="F129" s="20" t="s">
        <v>2292</v>
      </c>
      <c r="G129" s="20"/>
      <c r="H129" s="20"/>
      <c r="I129" s="20"/>
      <c r="J129" s="176"/>
      <c r="K129" s="17" t="s">
        <v>2293</v>
      </c>
      <c r="L129" s="17"/>
      <c r="M129" s="17"/>
      <c r="N129" s="17"/>
    </row>
    <row r="130" spans="1:14" x14ac:dyDescent="0.45">
      <c r="A130" s="156" t="s">
        <v>2294</v>
      </c>
      <c r="B130" s="159" t="s">
        <v>2295</v>
      </c>
      <c r="C130" s="157" t="s">
        <v>2292</v>
      </c>
      <c r="D130" s="20" t="s">
        <v>1367</v>
      </c>
      <c r="E130" s="20" t="s">
        <v>1423</v>
      </c>
      <c r="F130" s="20" t="s">
        <v>2292</v>
      </c>
      <c r="G130" s="30"/>
      <c r="H130" s="30"/>
      <c r="I130" s="30"/>
      <c r="J130" s="175"/>
      <c r="K130" s="17"/>
      <c r="L130" s="17"/>
      <c r="M130" s="17"/>
      <c r="N130" s="17"/>
    </row>
    <row r="131" spans="1:14" x14ac:dyDescent="0.45">
      <c r="A131" s="156" t="s">
        <v>1993</v>
      </c>
      <c r="B131" s="159" t="s">
        <v>1994</v>
      </c>
      <c r="C131" s="157" t="s">
        <v>1995</v>
      </c>
      <c r="D131" s="39" t="s">
        <v>1367</v>
      </c>
      <c r="E131" s="20" t="s">
        <v>1996</v>
      </c>
      <c r="F131" s="20" t="s">
        <v>1997</v>
      </c>
      <c r="G131" s="20"/>
      <c r="H131" s="20"/>
      <c r="I131" s="20"/>
      <c r="J131" s="176"/>
      <c r="K131" s="17" t="s">
        <v>1998</v>
      </c>
      <c r="L131" s="17"/>
      <c r="M131" s="17"/>
      <c r="N131" s="17"/>
    </row>
    <row r="132" spans="1:14" x14ac:dyDescent="0.45">
      <c r="A132" s="156" t="s">
        <v>1999</v>
      </c>
      <c r="B132" s="159" t="s">
        <v>2000</v>
      </c>
      <c r="C132" s="157" t="s">
        <v>1995</v>
      </c>
      <c r="D132" s="39" t="s">
        <v>1367</v>
      </c>
      <c r="E132" s="20" t="s">
        <v>1996</v>
      </c>
      <c r="F132" s="20" t="s">
        <v>1997</v>
      </c>
      <c r="G132" s="20"/>
      <c r="H132" s="20"/>
      <c r="I132" s="20"/>
      <c r="J132" s="176"/>
      <c r="K132" s="17"/>
      <c r="L132" s="17"/>
      <c r="M132" s="17"/>
      <c r="N132" s="17"/>
    </row>
    <row r="133" spans="1:14" x14ac:dyDescent="0.45">
      <c r="A133" s="156" t="s">
        <v>1946</v>
      </c>
      <c r="B133" s="147" t="s">
        <v>1947</v>
      </c>
      <c r="C133" s="157" t="s">
        <v>1945</v>
      </c>
      <c r="D133" s="153" t="s">
        <v>1367</v>
      </c>
      <c r="E133" s="153" t="s">
        <v>1856</v>
      </c>
      <c r="F133" s="153" t="s">
        <v>1945</v>
      </c>
      <c r="G133" s="23"/>
      <c r="H133" s="23"/>
      <c r="I133" s="23"/>
      <c r="J133" s="178"/>
      <c r="K133" s="17"/>
      <c r="L133" s="17"/>
      <c r="M133" s="17"/>
      <c r="N133" s="17"/>
    </row>
    <row r="134" spans="1:14" x14ac:dyDescent="0.45">
      <c r="A134" s="157" t="s">
        <v>4584</v>
      </c>
      <c r="B134" s="147" t="s">
        <v>4583</v>
      </c>
      <c r="C134" s="157" t="s">
        <v>1945</v>
      </c>
      <c r="D134" s="153" t="s">
        <v>1367</v>
      </c>
      <c r="E134" s="153" t="s">
        <v>1856</v>
      </c>
      <c r="F134" s="153" t="s">
        <v>1945</v>
      </c>
      <c r="G134" s="23"/>
      <c r="H134" s="23"/>
      <c r="I134" s="23"/>
      <c r="J134" s="178"/>
      <c r="K134" s="17"/>
      <c r="L134" s="17"/>
      <c r="M134" s="17"/>
      <c r="N134" s="17"/>
    </row>
    <row r="135" spans="1:14" x14ac:dyDescent="0.45">
      <c r="A135" s="156" t="s">
        <v>1948</v>
      </c>
      <c r="B135" s="159" t="s">
        <v>1949</v>
      </c>
      <c r="C135" s="157" t="s">
        <v>1945</v>
      </c>
      <c r="D135" s="94" t="s">
        <v>1367</v>
      </c>
      <c r="E135" s="94" t="s">
        <v>1856</v>
      </c>
      <c r="F135" s="94" t="s">
        <v>1945</v>
      </c>
      <c r="G135" s="30"/>
      <c r="H135" s="30"/>
      <c r="I135" s="30"/>
      <c r="J135" s="175"/>
      <c r="K135" s="17"/>
      <c r="L135" s="17"/>
      <c r="M135" s="17"/>
      <c r="N135" s="17"/>
    </row>
    <row r="136" spans="1:14" x14ac:dyDescent="0.45">
      <c r="A136" s="53" t="s">
        <v>4031</v>
      </c>
      <c r="B136" s="70" t="s">
        <v>4031</v>
      </c>
      <c r="C136" s="156"/>
      <c r="D136" s="94" t="s">
        <v>1385</v>
      </c>
      <c r="E136" s="94" t="s">
        <v>1409</v>
      </c>
      <c r="F136" s="94" t="s">
        <v>1450</v>
      </c>
      <c r="G136" s="94" t="s">
        <v>597</v>
      </c>
      <c r="H136" s="94" t="s">
        <v>638</v>
      </c>
      <c r="I136" s="94"/>
      <c r="J136" s="94" t="s">
        <v>638</v>
      </c>
      <c r="K136" s="22"/>
      <c r="L136" s="22" t="s">
        <v>3899</v>
      </c>
      <c r="M136" s="22">
        <v>2017</v>
      </c>
      <c r="N136" s="22" t="s">
        <v>3931</v>
      </c>
    </row>
    <row r="137" spans="1:14" x14ac:dyDescent="0.45">
      <c r="A137" s="156" t="s">
        <v>2132</v>
      </c>
      <c r="B137" s="159" t="s">
        <v>2133</v>
      </c>
      <c r="C137" s="157" t="s">
        <v>2131</v>
      </c>
      <c r="D137" s="94" t="s">
        <v>1367</v>
      </c>
      <c r="E137" s="94" t="s">
        <v>1109</v>
      </c>
      <c r="F137" s="94" t="s">
        <v>2131</v>
      </c>
      <c r="G137" s="30"/>
      <c r="H137" s="30"/>
      <c r="I137" s="30"/>
      <c r="J137" s="175"/>
      <c r="K137" s="17"/>
      <c r="L137" s="17"/>
      <c r="M137" s="17"/>
      <c r="N137" s="17"/>
    </row>
    <row r="138" spans="1:14" x14ac:dyDescent="0.45">
      <c r="A138" s="156" t="s">
        <v>2134</v>
      </c>
      <c r="B138" s="159" t="s">
        <v>2135</v>
      </c>
      <c r="C138" s="157" t="s">
        <v>2131</v>
      </c>
      <c r="D138" s="158" t="s">
        <v>1367</v>
      </c>
      <c r="E138" s="158" t="s">
        <v>1109</v>
      </c>
      <c r="F138" s="158" t="s">
        <v>2131</v>
      </c>
      <c r="G138" s="61"/>
      <c r="H138" s="61"/>
      <c r="I138" s="61"/>
      <c r="J138" s="177"/>
      <c r="K138" s="17"/>
      <c r="L138" s="17"/>
      <c r="M138" s="17"/>
      <c r="N138" s="17"/>
    </row>
    <row r="139" spans="1:14" x14ac:dyDescent="0.45">
      <c r="A139" s="156" t="s">
        <v>2136</v>
      </c>
      <c r="B139" s="159" t="s">
        <v>2137</v>
      </c>
      <c r="C139" s="157" t="s">
        <v>2131</v>
      </c>
      <c r="D139" s="153" t="s">
        <v>1367</v>
      </c>
      <c r="E139" s="153" t="s">
        <v>1109</v>
      </c>
      <c r="F139" s="153" t="s">
        <v>2131</v>
      </c>
      <c r="G139" s="23"/>
      <c r="H139" s="23"/>
      <c r="I139" s="23"/>
      <c r="J139" s="178"/>
      <c r="K139" s="17"/>
      <c r="L139" s="17"/>
      <c r="M139" s="17"/>
      <c r="N139" s="17"/>
    </row>
    <row r="140" spans="1:14" x14ac:dyDescent="0.45">
      <c r="A140" s="156" t="s">
        <v>2138</v>
      </c>
      <c r="B140" s="159" t="s">
        <v>2139</v>
      </c>
      <c r="C140" s="157" t="s">
        <v>2131</v>
      </c>
      <c r="D140" s="153" t="s">
        <v>1367</v>
      </c>
      <c r="E140" s="153" t="s">
        <v>1109</v>
      </c>
      <c r="F140" s="153" t="s">
        <v>2131</v>
      </c>
      <c r="G140" s="23"/>
      <c r="H140" s="23"/>
      <c r="I140" s="23"/>
      <c r="J140" s="178"/>
      <c r="K140" s="17"/>
      <c r="L140" s="17"/>
      <c r="M140" s="17"/>
      <c r="N140" s="17"/>
    </row>
    <row r="141" spans="1:14" x14ac:dyDescent="0.45">
      <c r="A141" s="157" t="s">
        <v>1859</v>
      </c>
      <c r="B141" s="159" t="s">
        <v>1860</v>
      </c>
      <c r="C141" s="157" t="s">
        <v>1483</v>
      </c>
      <c r="D141" s="94" t="s">
        <v>1367</v>
      </c>
      <c r="E141" s="94" t="s">
        <v>1481</v>
      </c>
      <c r="F141" s="94" t="s">
        <v>1483</v>
      </c>
      <c r="G141" s="30"/>
      <c r="H141" s="30"/>
      <c r="I141" s="30"/>
      <c r="J141" s="175"/>
      <c r="K141" s="17"/>
      <c r="L141" s="17"/>
      <c r="M141" s="17"/>
      <c r="N141" s="17"/>
    </row>
    <row r="142" spans="1:14" x14ac:dyDescent="0.45">
      <c r="A142" s="157" t="s">
        <v>2286</v>
      </c>
      <c r="B142" s="159" t="s">
        <v>2287</v>
      </c>
      <c r="C142" s="157" t="s">
        <v>2288</v>
      </c>
      <c r="D142" s="20" t="s">
        <v>1367</v>
      </c>
      <c r="E142" s="20" t="s">
        <v>1376</v>
      </c>
      <c r="F142" s="20" t="s">
        <v>2288</v>
      </c>
      <c r="G142" s="30"/>
      <c r="H142" s="30"/>
      <c r="I142" s="30"/>
      <c r="J142" s="175"/>
      <c r="K142" s="17"/>
      <c r="L142" s="17"/>
      <c r="M142" s="17"/>
      <c r="N142" s="17"/>
    </row>
    <row r="143" spans="1:14" x14ac:dyDescent="0.45">
      <c r="A143" s="156" t="s">
        <v>2303</v>
      </c>
      <c r="B143" s="147" t="s">
        <v>2304</v>
      </c>
      <c r="C143" s="157" t="s">
        <v>2302</v>
      </c>
      <c r="D143" s="37" t="s">
        <v>1367</v>
      </c>
      <c r="E143" s="37" t="s">
        <v>1444</v>
      </c>
      <c r="F143" s="37" t="s">
        <v>2302</v>
      </c>
      <c r="G143" s="20"/>
      <c r="H143" s="20"/>
      <c r="I143" s="20"/>
      <c r="J143" s="176"/>
      <c r="K143" s="17"/>
      <c r="L143" s="17"/>
      <c r="M143" s="17"/>
      <c r="N143" s="17"/>
    </row>
    <row r="144" spans="1:14" x14ac:dyDescent="0.45">
      <c r="A144" s="157" t="s">
        <v>2177</v>
      </c>
      <c r="B144" s="159" t="s">
        <v>2178</v>
      </c>
      <c r="C144" s="157" t="s">
        <v>2174</v>
      </c>
      <c r="D144" s="34" t="s">
        <v>1367</v>
      </c>
      <c r="E144" s="37" t="s">
        <v>1953</v>
      </c>
      <c r="F144" s="20" t="s">
        <v>2174</v>
      </c>
      <c r="G144" s="20"/>
      <c r="H144" s="20"/>
      <c r="I144" s="20"/>
      <c r="J144" s="176"/>
      <c r="K144" s="17"/>
      <c r="L144" s="17"/>
      <c r="M144" s="17"/>
      <c r="N144" s="17"/>
    </row>
    <row r="145" spans="1:14" x14ac:dyDescent="0.45">
      <c r="A145" s="156" t="s">
        <v>2305</v>
      </c>
      <c r="B145" s="147" t="s">
        <v>2306</v>
      </c>
      <c r="C145" s="157" t="s">
        <v>2302</v>
      </c>
      <c r="D145" s="158" t="s">
        <v>1367</v>
      </c>
      <c r="E145" s="158" t="s">
        <v>1444</v>
      </c>
      <c r="F145" s="158" t="s">
        <v>2302</v>
      </c>
      <c r="G145" s="158" t="s">
        <v>597</v>
      </c>
      <c r="H145" s="158" t="s">
        <v>638</v>
      </c>
      <c r="I145" s="158"/>
      <c r="J145" s="179" t="s">
        <v>638</v>
      </c>
      <c r="K145" s="17"/>
      <c r="L145" s="17"/>
      <c r="M145" s="17"/>
      <c r="N145" s="17"/>
    </row>
    <row r="146" spans="1:14" x14ac:dyDescent="0.45">
      <c r="A146" s="156" t="s">
        <v>2307</v>
      </c>
      <c r="B146" s="159" t="s">
        <v>2308</v>
      </c>
      <c r="C146" s="157" t="s">
        <v>2302</v>
      </c>
      <c r="D146" s="153" t="s">
        <v>1367</v>
      </c>
      <c r="E146" s="153" t="s">
        <v>1444</v>
      </c>
      <c r="F146" s="153" t="s">
        <v>2302</v>
      </c>
      <c r="G146" s="23"/>
      <c r="H146" s="23"/>
      <c r="I146" s="23"/>
      <c r="J146" s="178"/>
      <c r="K146" s="17"/>
      <c r="L146" s="17"/>
      <c r="M146" s="17"/>
      <c r="N146" s="17"/>
    </row>
    <row r="147" spans="1:14" x14ac:dyDescent="0.45">
      <c r="A147" s="156" t="s">
        <v>2318</v>
      </c>
      <c r="B147" s="159" t="s">
        <v>2319</v>
      </c>
      <c r="C147" s="157" t="s">
        <v>1424</v>
      </c>
      <c r="D147" s="61" t="s">
        <v>1367</v>
      </c>
      <c r="E147" s="61" t="s">
        <v>1423</v>
      </c>
      <c r="F147" s="61" t="s">
        <v>2320</v>
      </c>
      <c r="G147" s="61"/>
      <c r="H147" s="61"/>
      <c r="I147" s="61"/>
      <c r="J147" s="177"/>
      <c r="K147" s="17"/>
      <c r="L147" s="17"/>
      <c r="M147" s="17"/>
      <c r="N147" s="17"/>
    </row>
    <row r="148" spans="1:14" x14ac:dyDescent="0.45">
      <c r="A148" s="156" t="s">
        <v>2321</v>
      </c>
      <c r="B148" s="159" t="s">
        <v>4585</v>
      </c>
      <c r="C148" s="157" t="s">
        <v>1424</v>
      </c>
      <c r="D148" s="23" t="s">
        <v>1367</v>
      </c>
      <c r="E148" s="23" t="s">
        <v>1423</v>
      </c>
      <c r="F148" s="23" t="s">
        <v>2320</v>
      </c>
      <c r="G148" s="23"/>
      <c r="H148" s="23"/>
      <c r="I148" s="23"/>
      <c r="J148" s="178"/>
      <c r="K148" s="17"/>
      <c r="L148" s="17"/>
      <c r="M148" s="17"/>
      <c r="N148" s="17"/>
    </row>
    <row r="149" spans="1:14" x14ac:dyDescent="0.45">
      <c r="A149" s="156" t="s">
        <v>2163</v>
      </c>
      <c r="B149" s="159" t="s">
        <v>2164</v>
      </c>
      <c r="C149" s="157" t="s">
        <v>2165</v>
      </c>
      <c r="D149" s="34" t="s">
        <v>1367</v>
      </c>
      <c r="E149" s="37" t="s">
        <v>2166</v>
      </c>
      <c r="F149" s="37" t="s">
        <v>2165</v>
      </c>
      <c r="G149" s="20"/>
      <c r="H149" s="20"/>
      <c r="I149" s="20"/>
      <c r="J149" s="176"/>
      <c r="K149" s="17"/>
      <c r="L149" s="17"/>
      <c r="M149" s="17"/>
      <c r="N149" s="17"/>
    </row>
    <row r="150" spans="1:14" x14ac:dyDescent="0.45">
      <c r="A150" s="156" t="s">
        <v>2054</v>
      </c>
      <c r="B150" s="147" t="s">
        <v>2055</v>
      </c>
      <c r="C150" s="157" t="s">
        <v>1112</v>
      </c>
      <c r="D150" s="37" t="s">
        <v>1367</v>
      </c>
      <c r="E150" s="37" t="s">
        <v>1111</v>
      </c>
      <c r="F150" s="37" t="s">
        <v>1112</v>
      </c>
      <c r="G150" s="20"/>
      <c r="H150" s="20"/>
      <c r="I150" s="20"/>
      <c r="J150" s="176"/>
      <c r="K150" s="17" t="s">
        <v>2056</v>
      </c>
      <c r="L150" s="17"/>
      <c r="M150" s="17"/>
      <c r="N150" s="17"/>
    </row>
    <row r="151" spans="1:14" x14ac:dyDescent="0.45">
      <c r="A151" s="156" t="s">
        <v>2057</v>
      </c>
      <c r="B151" s="147" t="s">
        <v>1114</v>
      </c>
      <c r="C151" s="157" t="s">
        <v>1112</v>
      </c>
      <c r="D151" s="94" t="s">
        <v>1367</v>
      </c>
      <c r="E151" s="94" t="s">
        <v>1111</v>
      </c>
      <c r="F151" s="94" t="s">
        <v>1112</v>
      </c>
      <c r="G151" s="94" t="s">
        <v>587</v>
      </c>
      <c r="H151" s="94" t="s">
        <v>380</v>
      </c>
      <c r="I151" s="94"/>
      <c r="J151" s="163" t="s">
        <v>653</v>
      </c>
      <c r="K151" s="17"/>
      <c r="L151" s="17"/>
      <c r="M151" s="17"/>
      <c r="N151" s="17"/>
    </row>
    <row r="152" spans="1:14" x14ac:dyDescent="0.45">
      <c r="A152" s="156" t="s">
        <v>2167</v>
      </c>
      <c r="B152" s="159" t="s">
        <v>2168</v>
      </c>
      <c r="C152" s="157" t="s">
        <v>2169</v>
      </c>
      <c r="D152" s="34" t="s">
        <v>2170</v>
      </c>
      <c r="E152" s="37" t="s">
        <v>2171</v>
      </c>
      <c r="F152" s="37" t="s">
        <v>2169</v>
      </c>
      <c r="G152" s="20"/>
      <c r="H152" s="20"/>
      <c r="I152" s="20"/>
      <c r="J152" s="176"/>
      <c r="K152" s="17"/>
      <c r="L152" s="17"/>
      <c r="M152" s="17"/>
      <c r="N152" s="17"/>
    </row>
    <row r="153" spans="1:14" x14ac:dyDescent="0.45">
      <c r="A153" s="156" t="s">
        <v>2111</v>
      </c>
      <c r="B153" s="147" t="s">
        <v>2112</v>
      </c>
      <c r="C153" s="157" t="s">
        <v>2106</v>
      </c>
      <c r="D153" s="20" t="s">
        <v>1367</v>
      </c>
      <c r="E153" s="20" t="s">
        <v>1454</v>
      </c>
      <c r="F153" s="20" t="s">
        <v>1455</v>
      </c>
      <c r="G153" s="20"/>
      <c r="H153" s="20"/>
      <c r="I153" s="20"/>
      <c r="J153" s="176"/>
      <c r="K153" s="17" t="s">
        <v>2113</v>
      </c>
      <c r="L153" s="17"/>
      <c r="M153" s="17"/>
      <c r="N153" s="17"/>
    </row>
    <row r="154" spans="1:14" x14ac:dyDescent="0.45">
      <c r="A154" s="156" t="s">
        <v>2114</v>
      </c>
      <c r="B154" s="147" t="s">
        <v>2115</v>
      </c>
      <c r="C154" s="157" t="s">
        <v>2106</v>
      </c>
      <c r="D154" s="20" t="s">
        <v>1367</v>
      </c>
      <c r="E154" s="20" t="s">
        <v>1454</v>
      </c>
      <c r="F154" s="20" t="s">
        <v>1455</v>
      </c>
      <c r="G154" s="20"/>
      <c r="H154" s="20"/>
      <c r="I154" s="20"/>
      <c r="J154" s="176"/>
      <c r="K154" s="17"/>
      <c r="L154" s="17"/>
      <c r="M154" s="17"/>
      <c r="N154" s="17"/>
    </row>
    <row r="155" spans="1:14" x14ac:dyDescent="0.45">
      <c r="A155" s="156" t="s">
        <v>2514</v>
      </c>
      <c r="B155" s="159" t="s">
        <v>2515</v>
      </c>
      <c r="C155" s="157" t="s">
        <v>2516</v>
      </c>
      <c r="D155" s="94" t="s">
        <v>1367</v>
      </c>
      <c r="E155" s="94" t="s">
        <v>1111</v>
      </c>
      <c r="F155" s="30" t="s">
        <v>2516</v>
      </c>
      <c r="G155" s="30"/>
      <c r="H155" s="30"/>
      <c r="I155" s="30"/>
      <c r="J155" s="175"/>
      <c r="K155" s="17"/>
      <c r="L155" s="17"/>
      <c r="M155" s="17"/>
      <c r="N155" s="17"/>
    </row>
    <row r="156" spans="1:14" x14ac:dyDescent="0.45">
      <c r="A156" s="157" t="s">
        <v>2179</v>
      </c>
      <c r="B156" s="159" t="s">
        <v>2180</v>
      </c>
      <c r="C156" s="157" t="s">
        <v>2174</v>
      </c>
      <c r="D156" s="34" t="s">
        <v>1367</v>
      </c>
      <c r="E156" s="37" t="s">
        <v>1953</v>
      </c>
      <c r="F156" s="20" t="s">
        <v>2174</v>
      </c>
      <c r="G156" s="20"/>
      <c r="H156" s="20"/>
      <c r="I156" s="20"/>
      <c r="J156" s="176"/>
      <c r="K156" s="17"/>
      <c r="L156" s="17"/>
      <c r="M156" s="17"/>
      <c r="N156" s="17"/>
    </row>
    <row r="157" spans="1:14" x14ac:dyDescent="0.45">
      <c r="A157" s="157" t="s">
        <v>2181</v>
      </c>
      <c r="B157" s="159" t="s">
        <v>2182</v>
      </c>
      <c r="C157" s="157" t="s">
        <v>2174</v>
      </c>
      <c r="D157" s="34" t="s">
        <v>1367</v>
      </c>
      <c r="E157" s="37" t="s">
        <v>1953</v>
      </c>
      <c r="F157" s="20" t="s">
        <v>2174</v>
      </c>
      <c r="G157" s="20"/>
      <c r="H157" s="20"/>
      <c r="I157" s="20"/>
      <c r="J157" s="176"/>
      <c r="K157" s="17"/>
      <c r="L157" s="17"/>
      <c r="M157" s="17"/>
      <c r="N157" s="17"/>
    </row>
    <row r="158" spans="1:14" x14ac:dyDescent="0.45">
      <c r="A158" s="157" t="s">
        <v>2183</v>
      </c>
      <c r="B158" s="159" t="s">
        <v>2184</v>
      </c>
      <c r="C158" s="157" t="s">
        <v>2174</v>
      </c>
      <c r="D158" s="34" t="s">
        <v>1367</v>
      </c>
      <c r="E158" s="37" t="s">
        <v>1953</v>
      </c>
      <c r="F158" s="20" t="s">
        <v>2174</v>
      </c>
      <c r="G158" s="20"/>
      <c r="H158" s="20"/>
      <c r="I158" s="20"/>
      <c r="J158" s="176"/>
      <c r="K158" s="17"/>
      <c r="L158" s="17"/>
      <c r="M158" s="17"/>
      <c r="N158" s="17"/>
    </row>
    <row r="159" spans="1:14" x14ac:dyDescent="0.45">
      <c r="A159" s="156" t="s">
        <v>2500</v>
      </c>
      <c r="B159" s="159" t="s">
        <v>2501</v>
      </c>
      <c r="C159" s="157" t="s">
        <v>1445</v>
      </c>
      <c r="D159" s="37" t="s">
        <v>1367</v>
      </c>
      <c r="E159" s="37" t="s">
        <v>1444</v>
      </c>
      <c r="F159" s="37" t="s">
        <v>1445</v>
      </c>
      <c r="G159" s="20"/>
      <c r="H159" s="20"/>
      <c r="I159" s="20"/>
      <c r="J159" s="176"/>
      <c r="K159" s="17"/>
      <c r="L159" s="17"/>
      <c r="M159" s="17"/>
      <c r="N159" s="17"/>
    </row>
    <row r="160" spans="1:14" x14ac:dyDescent="0.45">
      <c r="A160" s="156" t="s">
        <v>1861</v>
      </c>
      <c r="B160" s="159" t="s">
        <v>1862</v>
      </c>
      <c r="C160" s="157" t="s">
        <v>1483</v>
      </c>
      <c r="D160" s="94" t="s">
        <v>1367</v>
      </c>
      <c r="E160" s="94" t="s">
        <v>1481</v>
      </c>
      <c r="F160" s="94" t="s">
        <v>1483</v>
      </c>
      <c r="G160" s="30"/>
      <c r="H160" s="30"/>
      <c r="I160" s="30"/>
      <c r="J160" s="175"/>
      <c r="K160" s="17"/>
      <c r="L160" s="17"/>
      <c r="M160" s="17"/>
      <c r="N160" s="17"/>
    </row>
    <row r="161" spans="1:14" x14ac:dyDescent="0.45">
      <c r="A161" s="156" t="s">
        <v>1916</v>
      </c>
      <c r="B161" s="159" t="s">
        <v>1917</v>
      </c>
      <c r="C161" s="157" t="s">
        <v>1918</v>
      </c>
      <c r="D161" s="37" t="s">
        <v>1367</v>
      </c>
      <c r="E161" s="37" t="s">
        <v>1531</v>
      </c>
      <c r="F161" s="37" t="s">
        <v>1918</v>
      </c>
      <c r="G161" s="37" t="s">
        <v>597</v>
      </c>
      <c r="H161" s="37" t="s">
        <v>638</v>
      </c>
      <c r="I161" s="37"/>
      <c r="J161" s="181" t="s">
        <v>638</v>
      </c>
      <c r="K161" s="17"/>
      <c r="L161" s="17" t="s">
        <v>3894</v>
      </c>
      <c r="M161" s="17">
        <v>2017</v>
      </c>
      <c r="N161" s="17" t="s">
        <v>3931</v>
      </c>
    </row>
    <row r="162" spans="1:14" x14ac:dyDescent="0.45">
      <c r="A162" s="156" t="s">
        <v>2199</v>
      </c>
      <c r="B162" s="159" t="s">
        <v>4581</v>
      </c>
      <c r="C162" s="157" t="s">
        <v>1487</v>
      </c>
      <c r="D162" s="37" t="s">
        <v>1367</v>
      </c>
      <c r="E162" s="37" t="s">
        <v>1376</v>
      </c>
      <c r="F162" s="37" t="s">
        <v>1487</v>
      </c>
      <c r="G162" s="20"/>
      <c r="H162" s="20"/>
      <c r="I162" s="20"/>
      <c r="J162" s="176"/>
      <c r="K162" s="17" t="s">
        <v>2200</v>
      </c>
      <c r="L162" s="17"/>
      <c r="M162" s="17"/>
      <c r="N162" s="17"/>
    </row>
    <row r="163" spans="1:14" x14ac:dyDescent="0.45">
      <c r="A163" s="156" t="s">
        <v>2201</v>
      </c>
      <c r="B163" s="159" t="s">
        <v>2202</v>
      </c>
      <c r="C163" s="157" t="s">
        <v>1487</v>
      </c>
      <c r="D163" s="37" t="s">
        <v>1367</v>
      </c>
      <c r="E163" s="37" t="s">
        <v>1376</v>
      </c>
      <c r="F163" s="37" t="s">
        <v>1487</v>
      </c>
      <c r="G163" s="20"/>
      <c r="H163" s="20"/>
      <c r="I163" s="20"/>
      <c r="J163" s="176"/>
      <c r="K163" s="17"/>
      <c r="L163" s="17"/>
      <c r="M163" s="17"/>
      <c r="N163" s="17"/>
    </row>
    <row r="164" spans="1:14" x14ac:dyDescent="0.45">
      <c r="A164" s="156" t="s">
        <v>2203</v>
      </c>
      <c r="B164" s="159" t="s">
        <v>2204</v>
      </c>
      <c r="C164" s="157" t="s">
        <v>1487</v>
      </c>
      <c r="D164" s="94" t="s">
        <v>1367</v>
      </c>
      <c r="E164" s="94" t="s">
        <v>1376</v>
      </c>
      <c r="F164" s="94" t="s">
        <v>1487</v>
      </c>
      <c r="G164" s="30"/>
      <c r="H164" s="30"/>
      <c r="I164" s="30"/>
      <c r="J164" s="175"/>
      <c r="K164" s="17"/>
      <c r="L164" s="17"/>
      <c r="M164" s="17"/>
      <c r="N164" s="17"/>
    </row>
    <row r="165" spans="1:14" x14ac:dyDescent="0.45">
      <c r="A165" s="156" t="s">
        <v>1959</v>
      </c>
      <c r="B165" s="159" t="s">
        <v>1960</v>
      </c>
      <c r="C165" s="157" t="s">
        <v>1961</v>
      </c>
      <c r="D165" s="94" t="s">
        <v>1367</v>
      </c>
      <c r="E165" s="94" t="s">
        <v>1962</v>
      </c>
      <c r="F165" s="94" t="s">
        <v>1963</v>
      </c>
      <c r="G165" s="94" t="s">
        <v>597</v>
      </c>
      <c r="H165" s="94" t="s">
        <v>638</v>
      </c>
      <c r="I165" s="94"/>
      <c r="J165" s="163" t="s">
        <v>638</v>
      </c>
      <c r="K165" s="17"/>
      <c r="L165" s="17"/>
      <c r="M165" s="17"/>
      <c r="N165" s="17"/>
    </row>
    <row r="166" spans="1:14" x14ac:dyDescent="0.45">
      <c r="A166" s="156" t="s">
        <v>1964</v>
      </c>
      <c r="B166" s="159" t="s">
        <v>1965</v>
      </c>
      <c r="C166" s="157" t="s">
        <v>1961</v>
      </c>
      <c r="D166" s="94" t="s">
        <v>1367</v>
      </c>
      <c r="E166" s="94" t="s">
        <v>1962</v>
      </c>
      <c r="F166" s="94" t="s">
        <v>1963</v>
      </c>
      <c r="G166" s="30"/>
      <c r="H166" s="30"/>
      <c r="I166" s="30"/>
      <c r="J166" s="175"/>
      <c r="K166" s="17"/>
      <c r="L166" s="17"/>
      <c r="M166" s="17"/>
      <c r="N166" s="17"/>
    </row>
    <row r="167" spans="1:14" x14ac:dyDescent="0.45">
      <c r="A167" s="156" t="s">
        <v>1853</v>
      </c>
      <c r="B167" s="159" t="s">
        <v>1854</v>
      </c>
      <c r="C167" s="157" t="s">
        <v>1855</v>
      </c>
      <c r="D167" s="94" t="s">
        <v>1367</v>
      </c>
      <c r="E167" s="94" t="s">
        <v>1856</v>
      </c>
      <c r="F167" s="94" t="s">
        <v>1855</v>
      </c>
      <c r="G167" s="94" t="s">
        <v>597</v>
      </c>
      <c r="H167" s="94" t="s">
        <v>638</v>
      </c>
      <c r="I167" s="94"/>
      <c r="J167" s="163" t="s">
        <v>638</v>
      </c>
      <c r="K167" s="17"/>
      <c r="L167" s="17" t="s">
        <v>3899</v>
      </c>
      <c r="M167" s="17">
        <v>2017</v>
      </c>
      <c r="N167" s="17" t="s">
        <v>3931</v>
      </c>
    </row>
    <row r="168" spans="1:14" x14ac:dyDescent="0.45">
      <c r="A168" s="156" t="s">
        <v>1857</v>
      </c>
      <c r="B168" s="159" t="s">
        <v>1858</v>
      </c>
      <c r="C168" s="157" t="s">
        <v>1855</v>
      </c>
      <c r="D168" s="94" t="s">
        <v>1367</v>
      </c>
      <c r="E168" s="94" t="s">
        <v>1856</v>
      </c>
      <c r="F168" s="94" t="s">
        <v>1855</v>
      </c>
      <c r="G168" s="30"/>
      <c r="H168" s="30"/>
      <c r="I168" s="30"/>
      <c r="J168" s="175"/>
      <c r="K168" s="17"/>
      <c r="L168" s="17"/>
      <c r="M168" s="17"/>
      <c r="N168" s="17"/>
    </row>
    <row r="169" spans="1:14" x14ac:dyDescent="0.45">
      <c r="A169" s="156" t="s">
        <v>2309</v>
      </c>
      <c r="B169" s="147" t="s">
        <v>2310</v>
      </c>
      <c r="C169" s="157" t="s">
        <v>2302</v>
      </c>
      <c r="D169" s="94" t="s">
        <v>1367</v>
      </c>
      <c r="E169" s="94" t="s">
        <v>1444</v>
      </c>
      <c r="F169" s="94" t="s">
        <v>2302</v>
      </c>
      <c r="G169" s="30"/>
      <c r="H169" s="30"/>
      <c r="I169" s="30"/>
      <c r="J169" s="175"/>
      <c r="K169" s="17"/>
      <c r="L169" s="17"/>
      <c r="M169" s="17"/>
      <c r="N169" s="17"/>
    </row>
    <row r="170" spans="1:14" x14ac:dyDescent="0.45">
      <c r="A170" s="156" t="s">
        <v>2212</v>
      </c>
      <c r="B170" s="159" t="s">
        <v>2213</v>
      </c>
      <c r="C170" s="157" t="s">
        <v>2210</v>
      </c>
      <c r="D170" s="94" t="s">
        <v>1367</v>
      </c>
      <c r="E170" s="94" t="s">
        <v>2211</v>
      </c>
      <c r="F170" s="94" t="s">
        <v>2210</v>
      </c>
      <c r="G170" s="30"/>
      <c r="H170" s="30"/>
      <c r="I170" s="30"/>
      <c r="J170" s="175"/>
      <c r="K170" s="17"/>
      <c r="L170" s="17"/>
      <c r="M170" s="17"/>
      <c r="N170" s="17"/>
    </row>
    <row r="171" spans="1:14" x14ac:dyDescent="0.45">
      <c r="A171" s="156" t="s">
        <v>2214</v>
      </c>
      <c r="B171" s="159" t="s">
        <v>2215</v>
      </c>
      <c r="C171" s="157" t="s">
        <v>2210</v>
      </c>
      <c r="D171" s="94" t="s">
        <v>1367</v>
      </c>
      <c r="E171" s="94" t="s">
        <v>2211</v>
      </c>
      <c r="F171" s="94" t="s">
        <v>2210</v>
      </c>
      <c r="G171" s="94" t="s">
        <v>597</v>
      </c>
      <c r="H171" s="94" t="s">
        <v>638</v>
      </c>
      <c r="I171" s="94"/>
      <c r="J171" s="163" t="s">
        <v>638</v>
      </c>
      <c r="K171" s="17"/>
      <c r="L171" s="17"/>
      <c r="M171" s="17"/>
      <c r="N171" s="17"/>
    </row>
    <row r="172" spans="1:14" x14ac:dyDescent="0.45">
      <c r="A172" s="157" t="s">
        <v>2029</v>
      </c>
      <c r="B172" s="147" t="s">
        <v>2030</v>
      </c>
      <c r="C172" s="157" t="s">
        <v>1525</v>
      </c>
      <c r="D172" s="37" t="s">
        <v>1104</v>
      </c>
      <c r="E172" s="37" t="s">
        <v>1105</v>
      </c>
      <c r="F172" s="37" t="s">
        <v>1525</v>
      </c>
      <c r="G172" s="20"/>
      <c r="H172" s="20"/>
      <c r="I172" s="20"/>
      <c r="J172" s="176"/>
      <c r="K172" s="17"/>
      <c r="L172" s="17"/>
      <c r="M172" s="17"/>
      <c r="N172" s="17"/>
    </row>
    <row r="173" spans="1:14" x14ac:dyDescent="0.45">
      <c r="A173" s="156" t="s">
        <v>2494</v>
      </c>
      <c r="B173" s="159" t="s">
        <v>2495</v>
      </c>
      <c r="C173" s="157" t="s">
        <v>2496</v>
      </c>
      <c r="D173" s="94" t="s">
        <v>1367</v>
      </c>
      <c r="E173" s="94" t="s">
        <v>1107</v>
      </c>
      <c r="F173" s="30" t="s">
        <v>2496</v>
      </c>
      <c r="G173" s="30"/>
      <c r="H173" s="30"/>
      <c r="I173" s="30"/>
      <c r="J173" s="175"/>
      <c r="K173" s="17"/>
      <c r="L173" s="17"/>
      <c r="M173" s="17"/>
      <c r="N173" s="17"/>
    </row>
    <row r="174" spans="1:14" x14ac:dyDescent="0.45">
      <c r="A174" s="156" t="s">
        <v>2116</v>
      </c>
      <c r="B174" s="159" t="s">
        <v>2117</v>
      </c>
      <c r="C174" s="157" t="s">
        <v>2106</v>
      </c>
      <c r="D174" s="20" t="s">
        <v>1367</v>
      </c>
      <c r="E174" s="20" t="s">
        <v>1454</v>
      </c>
      <c r="F174" s="20" t="s">
        <v>1455</v>
      </c>
      <c r="G174" s="20" t="s">
        <v>597</v>
      </c>
      <c r="H174" s="20" t="s">
        <v>638</v>
      </c>
      <c r="I174" s="20"/>
      <c r="J174" s="176" t="s">
        <v>638</v>
      </c>
      <c r="K174" s="17"/>
      <c r="L174" s="17"/>
      <c r="M174" s="17"/>
      <c r="N174" s="17"/>
    </row>
    <row r="175" spans="1:14" x14ac:dyDescent="0.45">
      <c r="A175" s="156" t="s">
        <v>2337</v>
      </c>
      <c r="B175" s="147" t="s">
        <v>2338</v>
      </c>
      <c r="C175" s="157" t="s">
        <v>1106</v>
      </c>
      <c r="D175" s="158" t="s">
        <v>1104</v>
      </c>
      <c r="E175" s="158" t="s">
        <v>1105</v>
      </c>
      <c r="F175" s="158" t="s">
        <v>1106</v>
      </c>
      <c r="G175" s="61"/>
      <c r="H175" s="61"/>
      <c r="I175" s="61"/>
      <c r="J175" s="177"/>
      <c r="K175" s="17"/>
      <c r="L175" s="17"/>
      <c r="M175" s="17"/>
      <c r="N175" s="17"/>
    </row>
    <row r="176" spans="1:14" x14ac:dyDescent="0.45">
      <c r="A176" s="156" t="s">
        <v>2339</v>
      </c>
      <c r="B176" s="147" t="s">
        <v>2340</v>
      </c>
      <c r="C176" s="157" t="s">
        <v>1106</v>
      </c>
      <c r="D176" s="153" t="s">
        <v>1104</v>
      </c>
      <c r="E176" s="153" t="s">
        <v>1105</v>
      </c>
      <c r="F176" s="153" t="s">
        <v>1106</v>
      </c>
      <c r="G176" s="23"/>
      <c r="H176" s="23"/>
      <c r="I176" s="23"/>
      <c r="J176" s="178"/>
      <c r="K176" s="17"/>
      <c r="L176" s="17"/>
      <c r="M176" s="17"/>
      <c r="N176" s="17"/>
    </row>
    <row r="177" spans="1:14" x14ac:dyDescent="0.45">
      <c r="A177" s="156" t="s">
        <v>2341</v>
      </c>
      <c r="B177" s="147" t="s">
        <v>2342</v>
      </c>
      <c r="C177" s="157" t="s">
        <v>1106</v>
      </c>
      <c r="D177" s="37" t="s">
        <v>1104</v>
      </c>
      <c r="E177" s="37" t="s">
        <v>1105</v>
      </c>
      <c r="F177" s="37" t="s">
        <v>1106</v>
      </c>
      <c r="G177" s="30"/>
      <c r="H177" s="30"/>
      <c r="I177" s="30"/>
      <c r="J177" s="175"/>
      <c r="K177" s="17"/>
      <c r="L177" s="17"/>
      <c r="M177" s="17"/>
      <c r="N177" s="17"/>
    </row>
    <row r="178" spans="1:14" x14ac:dyDescent="0.45">
      <c r="A178" s="156" t="s">
        <v>2343</v>
      </c>
      <c r="B178" s="147" t="s">
        <v>2343</v>
      </c>
      <c r="C178" s="157" t="s">
        <v>1106</v>
      </c>
      <c r="D178" s="37" t="s">
        <v>1104</v>
      </c>
      <c r="E178" s="37" t="s">
        <v>1105</v>
      </c>
      <c r="F178" s="37" t="s">
        <v>1106</v>
      </c>
      <c r="G178" s="20"/>
      <c r="H178" s="20"/>
      <c r="I178" s="20"/>
      <c r="J178" s="176"/>
      <c r="K178" s="17"/>
      <c r="L178" s="17"/>
      <c r="M178" s="17"/>
      <c r="N178" s="17"/>
    </row>
    <row r="179" spans="1:14" x14ac:dyDescent="0.45">
      <c r="A179" s="156" t="s">
        <v>2344</v>
      </c>
      <c r="B179" s="159" t="s">
        <v>2345</v>
      </c>
      <c r="C179" s="157" t="s">
        <v>1106</v>
      </c>
      <c r="D179" s="37" t="s">
        <v>1104</v>
      </c>
      <c r="E179" s="37" t="s">
        <v>1105</v>
      </c>
      <c r="F179" s="37" t="s">
        <v>1106</v>
      </c>
      <c r="G179" s="94" t="s">
        <v>677</v>
      </c>
      <c r="H179" s="94" t="s">
        <v>380</v>
      </c>
      <c r="I179" s="94"/>
      <c r="J179" s="163" t="s">
        <v>653</v>
      </c>
      <c r="K179" s="17"/>
      <c r="L179" s="17"/>
      <c r="M179" s="17"/>
      <c r="N179" s="17"/>
    </row>
    <row r="180" spans="1:14" x14ac:dyDescent="0.45">
      <c r="A180" s="156" t="s">
        <v>2346</v>
      </c>
      <c r="B180" s="147" t="s">
        <v>2347</v>
      </c>
      <c r="C180" s="157" t="s">
        <v>1106</v>
      </c>
      <c r="D180" s="37" t="s">
        <v>1104</v>
      </c>
      <c r="E180" s="37" t="s">
        <v>1105</v>
      </c>
      <c r="F180" s="37" t="s">
        <v>1106</v>
      </c>
      <c r="G180" s="30"/>
      <c r="H180" s="30"/>
      <c r="I180" s="30"/>
      <c r="J180" s="175"/>
      <c r="K180" s="17"/>
      <c r="L180" s="17"/>
      <c r="M180" s="17"/>
      <c r="N180" s="17"/>
    </row>
    <row r="181" spans="1:14" x14ac:dyDescent="0.45">
      <c r="A181" s="156" t="s">
        <v>2058</v>
      </c>
      <c r="B181" s="147" t="s">
        <v>2059</v>
      </c>
      <c r="C181" s="157" t="s">
        <v>1112</v>
      </c>
      <c r="D181" s="94" t="s">
        <v>1367</v>
      </c>
      <c r="E181" s="94" t="s">
        <v>1111</v>
      </c>
      <c r="F181" s="94" t="s">
        <v>1112</v>
      </c>
      <c r="G181" s="30"/>
      <c r="H181" s="30"/>
      <c r="I181" s="30"/>
      <c r="J181" s="175"/>
      <c r="K181" s="17"/>
      <c r="L181" s="17"/>
      <c r="M181" s="17"/>
      <c r="N181" s="17"/>
    </row>
    <row r="182" spans="1:14" x14ac:dyDescent="0.45">
      <c r="A182" s="157" t="s">
        <v>1921</v>
      </c>
      <c r="B182" s="147" t="s">
        <v>1922</v>
      </c>
      <c r="C182" s="157" t="s">
        <v>1462</v>
      </c>
      <c r="D182" s="94" t="s">
        <v>1367</v>
      </c>
      <c r="E182" s="94" t="s">
        <v>1461</v>
      </c>
      <c r="F182" s="37" t="s">
        <v>1462</v>
      </c>
      <c r="G182" s="30"/>
      <c r="H182" s="30"/>
      <c r="I182" s="30"/>
      <c r="J182" s="175"/>
      <c r="K182" s="17"/>
      <c r="L182" s="17"/>
      <c r="M182" s="17"/>
      <c r="N182" s="17"/>
    </row>
    <row r="183" spans="1:14" x14ac:dyDescent="0.45">
      <c r="A183" s="156" t="s">
        <v>2311</v>
      </c>
      <c r="B183" s="159" t="s">
        <v>2311</v>
      </c>
      <c r="C183" s="157" t="s">
        <v>2302</v>
      </c>
      <c r="D183" s="94" t="s">
        <v>1367</v>
      </c>
      <c r="E183" s="94" t="s">
        <v>1444</v>
      </c>
      <c r="F183" s="94" t="s">
        <v>2302</v>
      </c>
      <c r="G183" s="30"/>
      <c r="H183" s="30"/>
      <c r="I183" s="30"/>
      <c r="J183" s="175"/>
      <c r="K183" s="17"/>
      <c r="L183" s="17"/>
      <c r="M183" s="17"/>
      <c r="N183" s="17"/>
    </row>
    <row r="184" spans="1:14" x14ac:dyDescent="0.45">
      <c r="A184" s="157" t="s">
        <v>2185</v>
      </c>
      <c r="B184" s="159" t="s">
        <v>2186</v>
      </c>
      <c r="C184" s="157" t="s">
        <v>2174</v>
      </c>
      <c r="D184" s="34" t="s">
        <v>1367</v>
      </c>
      <c r="E184" s="37" t="s">
        <v>1953</v>
      </c>
      <c r="F184" s="20" t="s">
        <v>2174</v>
      </c>
      <c r="G184" s="20"/>
      <c r="H184" s="20"/>
      <c r="I184" s="20"/>
      <c r="J184" s="176"/>
      <c r="K184" s="17"/>
      <c r="L184" s="17"/>
      <c r="M184" s="17"/>
      <c r="N184" s="17"/>
    </row>
    <row r="185" spans="1:14" x14ac:dyDescent="0.45">
      <c r="A185" s="156" t="s">
        <v>2223</v>
      </c>
      <c r="B185" s="147" t="s">
        <v>2224</v>
      </c>
      <c r="C185" s="157" t="s">
        <v>2225</v>
      </c>
      <c r="D185" s="182" t="s">
        <v>1367</v>
      </c>
      <c r="E185" s="61" t="s">
        <v>2226</v>
      </c>
      <c r="F185" s="61" t="s">
        <v>2225</v>
      </c>
      <c r="G185" s="61"/>
      <c r="H185" s="61"/>
      <c r="I185" s="61"/>
      <c r="J185" s="177"/>
      <c r="K185" s="17"/>
      <c r="L185" s="17"/>
      <c r="M185" s="17"/>
      <c r="N185" s="17"/>
    </row>
    <row r="186" spans="1:14" x14ac:dyDescent="0.45">
      <c r="A186" s="157" t="s">
        <v>2227</v>
      </c>
      <c r="B186" s="147" t="s">
        <v>2228</v>
      </c>
      <c r="C186" s="157" t="s">
        <v>2225</v>
      </c>
      <c r="D186" s="183" t="s">
        <v>1367</v>
      </c>
      <c r="E186" s="23" t="s">
        <v>2226</v>
      </c>
      <c r="F186" s="23" t="s">
        <v>2225</v>
      </c>
      <c r="G186" s="23"/>
      <c r="H186" s="23"/>
      <c r="I186" s="23"/>
      <c r="J186" s="178"/>
      <c r="K186" s="17"/>
      <c r="L186" s="17"/>
      <c r="M186" s="17"/>
      <c r="N186" s="17"/>
    </row>
    <row r="187" spans="1:14" x14ac:dyDescent="0.45">
      <c r="A187" s="156" t="s">
        <v>2140</v>
      </c>
      <c r="B187" s="159" t="s">
        <v>2141</v>
      </c>
      <c r="C187" s="157" t="s">
        <v>2131</v>
      </c>
      <c r="D187" s="37" t="s">
        <v>1367</v>
      </c>
      <c r="E187" s="37" t="s">
        <v>1109</v>
      </c>
      <c r="F187" s="37" t="s">
        <v>2131</v>
      </c>
      <c r="G187" s="20"/>
      <c r="H187" s="20"/>
      <c r="I187" s="20"/>
      <c r="J187" s="176"/>
      <c r="K187" s="17" t="s">
        <v>2142</v>
      </c>
      <c r="L187" s="17"/>
      <c r="M187" s="17"/>
      <c r="N187" s="17"/>
    </row>
    <row r="188" spans="1:14" x14ac:dyDescent="0.45">
      <c r="A188" s="157" t="s">
        <v>1923</v>
      </c>
      <c r="B188" s="159" t="s">
        <v>1924</v>
      </c>
      <c r="C188" s="157" t="s">
        <v>1462</v>
      </c>
      <c r="D188" s="37" t="s">
        <v>1367</v>
      </c>
      <c r="E188" s="37" t="s">
        <v>1461</v>
      </c>
      <c r="F188" s="37" t="s">
        <v>1462</v>
      </c>
      <c r="G188" s="20"/>
      <c r="H188" s="20"/>
      <c r="I188" s="20"/>
      <c r="J188" s="176"/>
      <c r="K188" s="17"/>
      <c r="L188" s="17"/>
      <c r="M188" s="17"/>
      <c r="N188" s="17"/>
    </row>
    <row r="189" spans="1:14" x14ac:dyDescent="0.45">
      <c r="A189" s="157" t="s">
        <v>1925</v>
      </c>
      <c r="B189" s="147" t="s">
        <v>1926</v>
      </c>
      <c r="C189" s="157" t="s">
        <v>1462</v>
      </c>
      <c r="D189" s="184" t="s">
        <v>1367</v>
      </c>
      <c r="E189" s="184" t="s">
        <v>1461</v>
      </c>
      <c r="F189" s="184" t="s">
        <v>1462</v>
      </c>
      <c r="G189" s="184" t="s">
        <v>597</v>
      </c>
      <c r="H189" s="184" t="s">
        <v>638</v>
      </c>
      <c r="I189" s="184"/>
      <c r="J189" s="185" t="s">
        <v>638</v>
      </c>
      <c r="K189" s="17"/>
      <c r="L189" s="17"/>
      <c r="M189" s="17"/>
      <c r="N189" s="17"/>
    </row>
    <row r="190" spans="1:14" x14ac:dyDescent="0.45">
      <c r="A190" s="157" t="s">
        <v>1927</v>
      </c>
      <c r="B190" s="147" t="s">
        <v>1927</v>
      </c>
      <c r="C190" s="157" t="s">
        <v>1462</v>
      </c>
      <c r="D190" s="184" t="s">
        <v>1367</v>
      </c>
      <c r="E190" s="184" t="s">
        <v>1461</v>
      </c>
      <c r="F190" s="184" t="s">
        <v>1462</v>
      </c>
      <c r="G190" s="186"/>
      <c r="H190" s="186"/>
      <c r="I190" s="186"/>
      <c r="J190" s="187"/>
      <c r="K190" s="17"/>
      <c r="L190" s="17"/>
      <c r="M190" s="17"/>
      <c r="N190" s="17"/>
    </row>
    <row r="191" spans="1:14" x14ac:dyDescent="0.45">
      <c r="A191" s="156" t="s">
        <v>2229</v>
      </c>
      <c r="B191" s="159" t="s">
        <v>2230</v>
      </c>
      <c r="C191" s="157" t="s">
        <v>2225</v>
      </c>
      <c r="D191" s="39" t="s">
        <v>1367</v>
      </c>
      <c r="E191" s="20" t="s">
        <v>2226</v>
      </c>
      <c r="F191" s="20" t="s">
        <v>2225</v>
      </c>
      <c r="G191" s="20"/>
      <c r="H191" s="20"/>
      <c r="I191" s="20"/>
      <c r="J191" s="176"/>
      <c r="K191" s="17" t="s">
        <v>2231</v>
      </c>
      <c r="L191" s="17"/>
      <c r="M191" s="17"/>
      <c r="N191" s="17"/>
    </row>
    <row r="192" spans="1:14" x14ac:dyDescent="0.45">
      <c r="A192" s="156" t="s">
        <v>2232</v>
      </c>
      <c r="B192" s="147" t="s">
        <v>2233</v>
      </c>
      <c r="C192" s="157" t="s">
        <v>2225</v>
      </c>
      <c r="D192" s="39" t="s">
        <v>1367</v>
      </c>
      <c r="E192" s="20" t="s">
        <v>2226</v>
      </c>
      <c r="F192" s="20" t="s">
        <v>2225</v>
      </c>
      <c r="G192" s="20"/>
      <c r="H192" s="20"/>
      <c r="I192" s="20"/>
      <c r="J192" s="176"/>
      <c r="K192" s="17"/>
      <c r="L192" s="17"/>
      <c r="M192" s="17"/>
      <c r="N192" s="17"/>
    </row>
    <row r="193" spans="1:14" x14ac:dyDescent="0.45">
      <c r="A193" s="156" t="s">
        <v>2234</v>
      </c>
      <c r="B193" s="147" t="s">
        <v>2235</v>
      </c>
      <c r="C193" s="157" t="s">
        <v>2225</v>
      </c>
      <c r="D193" s="182" t="s">
        <v>1367</v>
      </c>
      <c r="E193" s="61" t="s">
        <v>2226</v>
      </c>
      <c r="F193" s="61" t="s">
        <v>2225</v>
      </c>
      <c r="G193" s="61"/>
      <c r="H193" s="61"/>
      <c r="I193" s="61"/>
      <c r="J193" s="177"/>
      <c r="K193" s="17"/>
      <c r="L193" s="17"/>
      <c r="M193" s="17"/>
      <c r="N193" s="17"/>
    </row>
    <row r="194" spans="1:14" x14ac:dyDescent="0.45">
      <c r="A194" s="157" t="s">
        <v>2236</v>
      </c>
      <c r="B194" s="147" t="s">
        <v>2237</v>
      </c>
      <c r="C194" s="157" t="s">
        <v>2225</v>
      </c>
      <c r="D194" s="183" t="s">
        <v>1367</v>
      </c>
      <c r="E194" s="23" t="s">
        <v>2226</v>
      </c>
      <c r="F194" s="23" t="s">
        <v>2225</v>
      </c>
      <c r="G194" s="23"/>
      <c r="H194" s="23"/>
      <c r="I194" s="23"/>
      <c r="J194" s="178"/>
      <c r="K194" s="17"/>
      <c r="L194" s="17"/>
      <c r="M194" s="17"/>
      <c r="N194" s="17"/>
    </row>
    <row r="195" spans="1:14" x14ac:dyDescent="0.45">
      <c r="A195" s="156" t="s">
        <v>2238</v>
      </c>
      <c r="B195" s="159" t="s">
        <v>2238</v>
      </c>
      <c r="C195" s="157" t="s">
        <v>2225</v>
      </c>
      <c r="D195" s="39" t="s">
        <v>1367</v>
      </c>
      <c r="E195" s="20" t="s">
        <v>2226</v>
      </c>
      <c r="F195" s="20" t="s">
        <v>2225</v>
      </c>
      <c r="G195" s="20"/>
      <c r="H195" s="20"/>
      <c r="I195" s="20"/>
      <c r="J195" s="176"/>
      <c r="K195" s="17"/>
      <c r="L195" s="17"/>
      <c r="M195" s="17"/>
      <c r="N195" s="17"/>
    </row>
    <row r="196" spans="1:14" x14ac:dyDescent="0.45">
      <c r="A196" s="156" t="s">
        <v>2239</v>
      </c>
      <c r="B196" s="159" t="s">
        <v>2240</v>
      </c>
      <c r="C196" s="157" t="s">
        <v>2225</v>
      </c>
      <c r="D196" s="39" t="s">
        <v>1367</v>
      </c>
      <c r="E196" s="20" t="s">
        <v>2226</v>
      </c>
      <c r="F196" s="20" t="s">
        <v>2225</v>
      </c>
      <c r="G196" s="20"/>
      <c r="H196" s="20"/>
      <c r="I196" s="20"/>
      <c r="J196" s="176"/>
      <c r="K196" s="17"/>
      <c r="L196" s="17"/>
      <c r="M196" s="17"/>
      <c r="N196" s="17"/>
    </row>
    <row r="197" spans="1:14" x14ac:dyDescent="0.45">
      <c r="A197" s="156" t="s">
        <v>2241</v>
      </c>
      <c r="B197" s="159" t="s">
        <v>2242</v>
      </c>
      <c r="C197" s="157" t="s">
        <v>2225</v>
      </c>
      <c r="D197" s="182" t="s">
        <v>1367</v>
      </c>
      <c r="E197" s="61" t="s">
        <v>2226</v>
      </c>
      <c r="F197" s="61" t="s">
        <v>2225</v>
      </c>
      <c r="G197" s="61"/>
      <c r="H197" s="61"/>
      <c r="I197" s="61"/>
      <c r="J197" s="177"/>
      <c r="K197" s="17"/>
      <c r="L197" s="17"/>
      <c r="M197" s="17"/>
      <c r="N197" s="17"/>
    </row>
    <row r="198" spans="1:14" x14ac:dyDescent="0.45">
      <c r="A198" s="156" t="s">
        <v>2243</v>
      </c>
      <c r="B198" s="159" t="s">
        <v>2243</v>
      </c>
      <c r="C198" s="157" t="s">
        <v>2225</v>
      </c>
      <c r="D198" s="183" t="s">
        <v>1367</v>
      </c>
      <c r="E198" s="23" t="s">
        <v>2226</v>
      </c>
      <c r="F198" s="23" t="s">
        <v>2225</v>
      </c>
      <c r="G198" s="23"/>
      <c r="H198" s="23"/>
      <c r="I198" s="23"/>
      <c r="J198" s="178"/>
      <c r="K198" s="17"/>
      <c r="L198" s="17"/>
      <c r="M198" s="17"/>
      <c r="N198" s="17"/>
    </row>
    <row r="199" spans="1:14" x14ac:dyDescent="0.45">
      <c r="A199" s="156" t="s">
        <v>2244</v>
      </c>
      <c r="B199" s="159" t="s">
        <v>2245</v>
      </c>
      <c r="C199" s="157" t="s">
        <v>2225</v>
      </c>
      <c r="D199" s="39" t="s">
        <v>1367</v>
      </c>
      <c r="E199" s="20" t="s">
        <v>2226</v>
      </c>
      <c r="F199" s="20" t="s">
        <v>2225</v>
      </c>
      <c r="G199" s="20"/>
      <c r="H199" s="20"/>
      <c r="I199" s="20"/>
      <c r="J199" s="176"/>
      <c r="K199" s="17"/>
      <c r="L199" s="17"/>
      <c r="M199" s="17"/>
      <c r="N199" s="17"/>
    </row>
    <row r="200" spans="1:14" x14ac:dyDescent="0.45">
      <c r="A200" s="156" t="s">
        <v>2246</v>
      </c>
      <c r="B200" s="147" t="s">
        <v>2247</v>
      </c>
      <c r="C200" s="157" t="s">
        <v>2225</v>
      </c>
      <c r="D200" s="39" t="s">
        <v>1367</v>
      </c>
      <c r="E200" s="20" t="s">
        <v>2226</v>
      </c>
      <c r="F200" s="20" t="s">
        <v>2225</v>
      </c>
      <c r="G200" s="20"/>
      <c r="H200" s="20"/>
      <c r="I200" s="20"/>
      <c r="J200" s="176"/>
      <c r="K200" s="17" t="s">
        <v>2248</v>
      </c>
      <c r="L200" s="17"/>
      <c r="M200" s="17"/>
      <c r="N200" s="17"/>
    </row>
    <row r="201" spans="1:14" x14ac:dyDescent="0.45">
      <c r="A201" s="157" t="s">
        <v>2249</v>
      </c>
      <c r="B201" s="147" t="s">
        <v>2249</v>
      </c>
      <c r="C201" s="157" t="s">
        <v>2225</v>
      </c>
      <c r="D201" s="39" t="s">
        <v>1367</v>
      </c>
      <c r="E201" s="20" t="s">
        <v>2226</v>
      </c>
      <c r="F201" s="20" t="s">
        <v>2225</v>
      </c>
      <c r="G201" s="20"/>
      <c r="H201" s="20"/>
      <c r="I201" s="20"/>
      <c r="J201" s="176"/>
      <c r="K201" s="17" t="s">
        <v>2248</v>
      </c>
      <c r="L201" s="17"/>
      <c r="M201" s="17"/>
      <c r="N201" s="17"/>
    </row>
    <row r="202" spans="1:14" x14ac:dyDescent="0.45">
      <c r="A202" s="156" t="s">
        <v>2250</v>
      </c>
      <c r="B202" s="159" t="s">
        <v>2251</v>
      </c>
      <c r="C202" s="157" t="s">
        <v>2225</v>
      </c>
      <c r="D202" s="182" t="s">
        <v>1367</v>
      </c>
      <c r="E202" s="61" t="s">
        <v>2226</v>
      </c>
      <c r="F202" s="61" t="s">
        <v>2225</v>
      </c>
      <c r="G202" s="61"/>
      <c r="H202" s="61"/>
      <c r="I202" s="61"/>
      <c r="J202" s="177"/>
      <c r="K202" s="17"/>
      <c r="L202" s="17"/>
      <c r="M202" s="17"/>
      <c r="N202" s="17"/>
    </row>
    <row r="203" spans="1:14" x14ac:dyDescent="0.45">
      <c r="A203" s="156" t="s">
        <v>2252</v>
      </c>
      <c r="B203" s="159" t="s">
        <v>2253</v>
      </c>
      <c r="C203" s="157" t="s">
        <v>2225</v>
      </c>
      <c r="D203" s="188" t="s">
        <v>1367</v>
      </c>
      <c r="E203" s="19" t="s">
        <v>2226</v>
      </c>
      <c r="F203" s="19" t="s">
        <v>2225</v>
      </c>
      <c r="G203" s="23"/>
      <c r="H203" s="23"/>
      <c r="I203" s="23"/>
      <c r="J203" s="178"/>
      <c r="K203" s="17" t="s">
        <v>2254</v>
      </c>
      <c r="L203" s="17"/>
      <c r="M203" s="17"/>
      <c r="N203" s="17"/>
    </row>
    <row r="204" spans="1:14" x14ac:dyDescent="0.45">
      <c r="A204" s="156" t="s">
        <v>2255</v>
      </c>
      <c r="B204" s="159" t="s">
        <v>2256</v>
      </c>
      <c r="C204" s="157" t="s">
        <v>2225</v>
      </c>
      <c r="D204" s="188" t="s">
        <v>1367</v>
      </c>
      <c r="E204" s="19" t="s">
        <v>2226</v>
      </c>
      <c r="F204" s="19" t="s">
        <v>2225</v>
      </c>
      <c r="G204" s="23"/>
      <c r="H204" s="23"/>
      <c r="I204" s="23"/>
      <c r="J204" s="178"/>
      <c r="K204" s="17" t="s">
        <v>2257</v>
      </c>
      <c r="L204" s="17"/>
      <c r="M204" s="17"/>
      <c r="N204" s="17"/>
    </row>
    <row r="205" spans="1:14" x14ac:dyDescent="0.45">
      <c r="A205" s="156" t="s">
        <v>2258</v>
      </c>
      <c r="B205" s="159" t="s">
        <v>2258</v>
      </c>
      <c r="C205" s="157" t="s">
        <v>2225</v>
      </c>
      <c r="D205" s="39" t="s">
        <v>1367</v>
      </c>
      <c r="E205" s="20" t="s">
        <v>2226</v>
      </c>
      <c r="F205" s="20" t="s">
        <v>2225</v>
      </c>
      <c r="G205" s="20"/>
      <c r="H205" s="20"/>
      <c r="I205" s="20"/>
      <c r="J205" s="176"/>
      <c r="K205" s="17"/>
      <c r="L205" s="17"/>
      <c r="M205" s="17"/>
      <c r="N205" s="17"/>
    </row>
    <row r="206" spans="1:14" x14ac:dyDescent="0.45">
      <c r="A206" s="156" t="s">
        <v>2259</v>
      </c>
      <c r="B206" s="159" t="s">
        <v>2260</v>
      </c>
      <c r="C206" s="157" t="s">
        <v>2225</v>
      </c>
      <c r="D206" s="39" t="s">
        <v>1367</v>
      </c>
      <c r="E206" s="20" t="s">
        <v>2226</v>
      </c>
      <c r="F206" s="20" t="s">
        <v>2225</v>
      </c>
      <c r="G206" s="20"/>
      <c r="H206" s="20"/>
      <c r="I206" s="20"/>
      <c r="J206" s="176"/>
      <c r="K206" s="17"/>
      <c r="L206" s="17"/>
      <c r="M206" s="17"/>
      <c r="N206" s="17"/>
    </row>
    <row r="207" spans="1:14" x14ac:dyDescent="0.45">
      <c r="A207" s="156" t="s">
        <v>2261</v>
      </c>
      <c r="B207" s="159" t="s">
        <v>2261</v>
      </c>
      <c r="C207" s="157" t="s">
        <v>2225</v>
      </c>
      <c r="D207" s="39" t="s">
        <v>1367</v>
      </c>
      <c r="E207" s="20" t="s">
        <v>2226</v>
      </c>
      <c r="F207" s="20" t="s">
        <v>2225</v>
      </c>
      <c r="G207" s="20"/>
      <c r="H207" s="20"/>
      <c r="I207" s="20"/>
      <c r="J207" s="176"/>
      <c r="K207" s="17"/>
      <c r="L207" s="17"/>
      <c r="M207" s="17"/>
      <c r="N207" s="17"/>
    </row>
    <row r="208" spans="1:14" x14ac:dyDescent="0.45">
      <c r="A208" s="156" t="s">
        <v>2262</v>
      </c>
      <c r="B208" s="159" t="s">
        <v>2263</v>
      </c>
      <c r="C208" s="157" t="s">
        <v>2225</v>
      </c>
      <c r="D208" s="182" t="s">
        <v>1367</v>
      </c>
      <c r="E208" s="61" t="s">
        <v>2226</v>
      </c>
      <c r="F208" s="61" t="s">
        <v>2225</v>
      </c>
      <c r="G208" s="61"/>
      <c r="H208" s="61"/>
      <c r="I208" s="61"/>
      <c r="J208" s="177"/>
      <c r="K208" s="17"/>
      <c r="L208" s="17"/>
      <c r="M208" s="17"/>
      <c r="N208" s="17"/>
    </row>
    <row r="209" spans="1:14" x14ac:dyDescent="0.45">
      <c r="A209" s="156" t="s">
        <v>2264</v>
      </c>
      <c r="B209" s="159" t="s">
        <v>2265</v>
      </c>
      <c r="C209" s="157" t="s">
        <v>2225</v>
      </c>
      <c r="D209" s="183" t="s">
        <v>1367</v>
      </c>
      <c r="E209" s="23" t="s">
        <v>2226</v>
      </c>
      <c r="F209" s="23" t="s">
        <v>2225</v>
      </c>
      <c r="G209" s="23"/>
      <c r="H209" s="23"/>
      <c r="I209" s="23"/>
      <c r="J209" s="178"/>
      <c r="K209" s="17"/>
      <c r="L209" s="17"/>
      <c r="M209" s="17"/>
      <c r="N209" s="17"/>
    </row>
    <row r="210" spans="1:14" x14ac:dyDescent="0.45">
      <c r="A210" s="156" t="s">
        <v>2266</v>
      </c>
      <c r="B210" s="159" t="s">
        <v>2267</v>
      </c>
      <c r="C210" s="157" t="s">
        <v>2225</v>
      </c>
      <c r="D210" s="39" t="s">
        <v>1367</v>
      </c>
      <c r="E210" s="20" t="s">
        <v>2226</v>
      </c>
      <c r="F210" s="20" t="s">
        <v>2225</v>
      </c>
      <c r="G210" s="20"/>
      <c r="H210" s="20"/>
      <c r="I210" s="20"/>
      <c r="J210" s="176"/>
      <c r="K210" s="17"/>
      <c r="L210" s="17"/>
      <c r="M210" s="17"/>
      <c r="N210" s="17"/>
    </row>
    <row r="211" spans="1:14" x14ac:dyDescent="0.45">
      <c r="A211" s="156" t="s">
        <v>2268</v>
      </c>
      <c r="B211" s="159" t="s">
        <v>2269</v>
      </c>
      <c r="C211" s="157" t="s">
        <v>2225</v>
      </c>
      <c r="D211" s="39" t="s">
        <v>1367</v>
      </c>
      <c r="E211" s="20" t="s">
        <v>2226</v>
      </c>
      <c r="F211" s="20" t="s">
        <v>2225</v>
      </c>
      <c r="G211" s="20"/>
      <c r="H211" s="20"/>
      <c r="I211" s="20"/>
      <c r="J211" s="176"/>
      <c r="K211" s="17"/>
      <c r="L211" s="17"/>
      <c r="M211" s="17"/>
      <c r="N211" s="17"/>
    </row>
    <row r="212" spans="1:14" x14ac:dyDescent="0.45">
      <c r="A212" s="156" t="s">
        <v>2270</v>
      </c>
      <c r="B212" s="159" t="s">
        <v>2271</v>
      </c>
      <c r="C212" s="157" t="s">
        <v>2225</v>
      </c>
      <c r="D212" s="39" t="s">
        <v>1367</v>
      </c>
      <c r="E212" s="20" t="s">
        <v>2226</v>
      </c>
      <c r="F212" s="20" t="s">
        <v>2225</v>
      </c>
      <c r="G212" s="20"/>
      <c r="H212" s="20"/>
      <c r="I212" s="20"/>
      <c r="J212" s="176"/>
      <c r="K212" s="17"/>
      <c r="L212" s="17"/>
      <c r="M212" s="17"/>
      <c r="N212" s="17"/>
    </row>
    <row r="213" spans="1:14" x14ac:dyDescent="0.45">
      <c r="A213" s="156" t="s">
        <v>2272</v>
      </c>
      <c r="B213" s="159" t="s">
        <v>2273</v>
      </c>
      <c r="C213" s="157" t="s">
        <v>2225</v>
      </c>
      <c r="D213" s="39" t="s">
        <v>1367</v>
      </c>
      <c r="E213" s="20" t="s">
        <v>2226</v>
      </c>
      <c r="F213" s="20" t="s">
        <v>2225</v>
      </c>
      <c r="G213" s="20"/>
      <c r="H213" s="20"/>
      <c r="I213" s="20"/>
      <c r="J213" s="176"/>
      <c r="K213" s="17"/>
      <c r="L213" s="17"/>
      <c r="M213" s="17"/>
      <c r="N213" s="17"/>
    </row>
    <row r="214" spans="1:14" x14ac:dyDescent="0.45">
      <c r="A214" s="156" t="s">
        <v>2274</v>
      </c>
      <c r="B214" s="159" t="s">
        <v>2274</v>
      </c>
      <c r="C214" s="157" t="s">
        <v>2225</v>
      </c>
      <c r="D214" s="39" t="s">
        <v>1367</v>
      </c>
      <c r="E214" s="20" t="s">
        <v>2226</v>
      </c>
      <c r="F214" s="20" t="s">
        <v>2225</v>
      </c>
      <c r="G214" s="20"/>
      <c r="H214" s="20"/>
      <c r="I214" s="20"/>
      <c r="J214" s="176"/>
      <c r="K214" s="17"/>
      <c r="L214" s="17"/>
      <c r="M214" s="17"/>
      <c r="N214" s="17"/>
    </row>
    <row r="215" spans="1:14" x14ac:dyDescent="0.45">
      <c r="A215" s="156" t="s">
        <v>2275</v>
      </c>
      <c r="B215" s="159" t="s">
        <v>2276</v>
      </c>
      <c r="C215" s="157" t="s">
        <v>2225</v>
      </c>
      <c r="D215" s="182" t="s">
        <v>1367</v>
      </c>
      <c r="E215" s="61" t="s">
        <v>2226</v>
      </c>
      <c r="F215" s="61" t="s">
        <v>2225</v>
      </c>
      <c r="G215" s="61"/>
      <c r="H215" s="61"/>
      <c r="I215" s="61"/>
      <c r="J215" s="177"/>
      <c r="K215" s="17"/>
      <c r="L215" s="17"/>
      <c r="M215" s="17"/>
      <c r="N215" s="17"/>
    </row>
    <row r="216" spans="1:14" x14ac:dyDescent="0.45">
      <c r="A216" s="156" t="s">
        <v>2277</v>
      </c>
      <c r="B216" s="159" t="s">
        <v>2278</v>
      </c>
      <c r="C216" s="157" t="s">
        <v>2225</v>
      </c>
      <c r="D216" s="183" t="s">
        <v>1367</v>
      </c>
      <c r="E216" s="23" t="s">
        <v>2226</v>
      </c>
      <c r="F216" s="23" t="s">
        <v>2225</v>
      </c>
      <c r="G216" s="23"/>
      <c r="H216" s="23"/>
      <c r="I216" s="23"/>
      <c r="J216" s="178"/>
      <c r="K216" s="17"/>
      <c r="L216" s="17"/>
      <c r="M216" s="17"/>
      <c r="N216" s="17"/>
    </row>
    <row r="217" spans="1:14" x14ac:dyDescent="0.45">
      <c r="A217" s="156" t="s">
        <v>2279</v>
      </c>
      <c r="B217" s="159" t="s">
        <v>2279</v>
      </c>
      <c r="C217" s="157" t="s">
        <v>2225</v>
      </c>
      <c r="D217" s="39" t="s">
        <v>1367</v>
      </c>
      <c r="E217" s="20" t="s">
        <v>2226</v>
      </c>
      <c r="F217" s="20" t="s">
        <v>2225</v>
      </c>
      <c r="G217" s="20"/>
      <c r="H217" s="20"/>
      <c r="I217" s="20"/>
      <c r="J217" s="176"/>
      <c r="K217" s="17"/>
      <c r="L217" s="17"/>
      <c r="M217" s="17"/>
      <c r="N217" s="17"/>
    </row>
    <row r="218" spans="1:14" x14ac:dyDescent="0.45">
      <c r="A218" s="156" t="s">
        <v>2416</v>
      </c>
      <c r="B218" s="147" t="s">
        <v>2417</v>
      </c>
      <c r="C218" s="157" t="s">
        <v>1377</v>
      </c>
      <c r="D218" s="94" t="s">
        <v>1367</v>
      </c>
      <c r="E218" s="94" t="s">
        <v>1376</v>
      </c>
      <c r="F218" s="94" t="s">
        <v>1377</v>
      </c>
      <c r="G218" s="30"/>
      <c r="H218" s="30"/>
      <c r="I218" s="30"/>
      <c r="J218" s="175"/>
      <c r="K218" s="17"/>
      <c r="L218" s="17"/>
      <c r="M218" s="17"/>
      <c r="N218" s="17"/>
    </row>
    <row r="219" spans="1:14" x14ac:dyDescent="0.45">
      <c r="A219" s="156" t="s">
        <v>2418</v>
      </c>
      <c r="B219" s="147" t="s">
        <v>2419</v>
      </c>
      <c r="C219" s="157" t="s">
        <v>1377</v>
      </c>
      <c r="D219" s="94" t="s">
        <v>1367</v>
      </c>
      <c r="E219" s="94" t="s">
        <v>1376</v>
      </c>
      <c r="F219" s="94" t="s">
        <v>1377</v>
      </c>
      <c r="G219" s="30"/>
      <c r="H219" s="30"/>
      <c r="I219" s="30"/>
      <c r="J219" s="175"/>
      <c r="K219" s="17"/>
      <c r="L219" s="17"/>
      <c r="M219" s="17"/>
      <c r="N219" s="17"/>
    </row>
    <row r="220" spans="1:14" x14ac:dyDescent="0.45">
      <c r="A220" s="156" t="s">
        <v>2031</v>
      </c>
      <c r="B220" s="147" t="s">
        <v>2032</v>
      </c>
      <c r="C220" s="157" t="s">
        <v>1525</v>
      </c>
      <c r="D220" s="94" t="s">
        <v>1104</v>
      </c>
      <c r="E220" s="94" t="s">
        <v>1105</v>
      </c>
      <c r="F220" s="94" t="s">
        <v>1525</v>
      </c>
      <c r="G220" s="30"/>
      <c r="H220" s="30"/>
      <c r="I220" s="30"/>
      <c r="J220" s="175"/>
      <c r="K220" s="17"/>
      <c r="L220" s="17"/>
      <c r="M220" s="17"/>
      <c r="N220" s="17"/>
    </row>
    <row r="221" spans="1:14" x14ac:dyDescent="0.45">
      <c r="A221" s="157" t="s">
        <v>2289</v>
      </c>
      <c r="B221" s="159" t="s">
        <v>2290</v>
      </c>
      <c r="C221" s="157" t="s">
        <v>2288</v>
      </c>
      <c r="D221" s="20" t="s">
        <v>1367</v>
      </c>
      <c r="E221" s="20" t="s">
        <v>1376</v>
      </c>
      <c r="F221" s="20" t="s">
        <v>2288</v>
      </c>
      <c r="G221" s="30"/>
      <c r="H221" s="30"/>
      <c r="I221" s="30"/>
      <c r="J221" s="175"/>
      <c r="K221" s="17"/>
      <c r="L221" s="17"/>
      <c r="M221" s="17"/>
      <c r="N221" s="17"/>
    </row>
    <row r="222" spans="1:14" x14ac:dyDescent="0.45">
      <c r="A222" s="156" t="s">
        <v>2143</v>
      </c>
      <c r="B222" s="159" t="s">
        <v>2144</v>
      </c>
      <c r="C222" s="157" t="s">
        <v>2131</v>
      </c>
      <c r="D222" s="94" t="s">
        <v>1367</v>
      </c>
      <c r="E222" s="94" t="s">
        <v>1109</v>
      </c>
      <c r="F222" s="94" t="s">
        <v>2131</v>
      </c>
      <c r="G222" s="30"/>
      <c r="H222" s="30"/>
      <c r="I222" s="30"/>
      <c r="J222" s="175"/>
      <c r="K222" s="17"/>
      <c r="L222" s="17"/>
      <c r="M222" s="17"/>
      <c r="N222" s="17"/>
    </row>
    <row r="223" spans="1:14" x14ac:dyDescent="0.45">
      <c r="A223" s="156" t="s">
        <v>1863</v>
      </c>
      <c r="B223" s="159" t="s">
        <v>1864</v>
      </c>
      <c r="C223" s="157" t="s">
        <v>1369</v>
      </c>
      <c r="D223" s="94" t="s">
        <v>1367</v>
      </c>
      <c r="E223" s="94" t="s">
        <v>1368</v>
      </c>
      <c r="F223" s="94" t="s">
        <v>1369</v>
      </c>
      <c r="G223" s="30"/>
      <c r="H223" s="30"/>
      <c r="I223" s="30"/>
      <c r="J223" s="175"/>
      <c r="K223" s="17"/>
      <c r="L223" s="17"/>
      <c r="M223" s="17"/>
      <c r="N223" s="17"/>
    </row>
    <row r="224" spans="1:14" x14ac:dyDescent="0.45">
      <c r="A224" s="156" t="s">
        <v>2312</v>
      </c>
      <c r="B224" s="159" t="s">
        <v>2313</v>
      </c>
      <c r="C224" s="157" t="s">
        <v>2302</v>
      </c>
      <c r="D224" s="94" t="s">
        <v>1367</v>
      </c>
      <c r="E224" s="94" t="s">
        <v>1444</v>
      </c>
      <c r="F224" s="94" t="s">
        <v>2302</v>
      </c>
      <c r="G224" s="30"/>
      <c r="H224" s="30"/>
      <c r="I224" s="30"/>
      <c r="J224" s="175"/>
      <c r="K224" s="17"/>
      <c r="L224" s="17"/>
      <c r="M224" s="17"/>
      <c r="N224" s="17"/>
    </row>
    <row r="225" spans="1:14" x14ac:dyDescent="0.45">
      <c r="A225" s="157" t="s">
        <v>2314</v>
      </c>
      <c r="B225" s="159" t="s">
        <v>2315</v>
      </c>
      <c r="C225" s="157" t="s">
        <v>2302</v>
      </c>
      <c r="D225" s="94" t="s">
        <v>1367</v>
      </c>
      <c r="E225" s="94" t="s">
        <v>1444</v>
      </c>
      <c r="F225" s="94" t="s">
        <v>2302</v>
      </c>
      <c r="G225" s="30"/>
      <c r="H225" s="30"/>
      <c r="I225" s="30"/>
      <c r="J225" s="175"/>
      <c r="K225" s="17"/>
      <c r="L225" s="17"/>
      <c r="M225" s="17"/>
      <c r="N225" s="17"/>
    </row>
    <row r="226" spans="1:14" x14ac:dyDescent="0.45">
      <c r="A226" s="156" t="s">
        <v>2060</v>
      </c>
      <c r="B226" s="147" t="s">
        <v>2061</v>
      </c>
      <c r="C226" s="157" t="s">
        <v>1112</v>
      </c>
      <c r="D226" s="94" t="s">
        <v>1367</v>
      </c>
      <c r="E226" s="94" t="s">
        <v>1111</v>
      </c>
      <c r="F226" s="94" t="s">
        <v>1112</v>
      </c>
      <c r="G226" s="30"/>
      <c r="H226" s="30"/>
      <c r="I226" s="30"/>
      <c r="J226" s="175"/>
      <c r="K226" s="17"/>
      <c r="L226" s="17"/>
      <c r="M226" s="17"/>
      <c r="N226" s="17"/>
    </row>
    <row r="227" spans="1:14" x14ac:dyDescent="0.45">
      <c r="A227" s="157" t="s">
        <v>1914</v>
      </c>
      <c r="B227" s="159" t="s">
        <v>1915</v>
      </c>
      <c r="C227" s="157" t="s">
        <v>1912</v>
      </c>
      <c r="D227" s="39" t="s">
        <v>1367</v>
      </c>
      <c r="E227" s="37" t="s">
        <v>1913</v>
      </c>
      <c r="F227" s="37" t="s">
        <v>1912</v>
      </c>
      <c r="G227" s="20"/>
      <c r="H227" s="20"/>
      <c r="I227" s="20"/>
      <c r="J227" s="176"/>
      <c r="K227" s="17"/>
      <c r="L227" s="17"/>
      <c r="M227" s="17"/>
      <c r="N227" s="17"/>
    </row>
    <row r="228" spans="1:14" x14ac:dyDescent="0.45">
      <c r="A228" s="156" t="s">
        <v>2322</v>
      </c>
      <c r="B228" s="159" t="s">
        <v>2323</v>
      </c>
      <c r="C228" s="157" t="s">
        <v>2324</v>
      </c>
      <c r="D228" s="39" t="s">
        <v>1367</v>
      </c>
      <c r="E228" s="20" t="s">
        <v>1953</v>
      </c>
      <c r="F228" s="20" t="s">
        <v>2324</v>
      </c>
      <c r="G228" s="20"/>
      <c r="H228" s="20"/>
      <c r="I228" s="20"/>
      <c r="J228" s="176"/>
      <c r="K228" s="17"/>
      <c r="L228" s="17"/>
      <c r="M228" s="17"/>
      <c r="N228" s="17"/>
    </row>
    <row r="229" spans="1:14" x14ac:dyDescent="0.45">
      <c r="A229" s="157" t="s">
        <v>2187</v>
      </c>
      <c r="B229" s="159" t="s">
        <v>2188</v>
      </c>
      <c r="C229" s="157" t="s">
        <v>2174</v>
      </c>
      <c r="D229" s="34" t="s">
        <v>1367</v>
      </c>
      <c r="E229" s="37" t="s">
        <v>1953</v>
      </c>
      <c r="F229" s="20" t="s">
        <v>2174</v>
      </c>
      <c r="G229" s="20"/>
      <c r="H229" s="20"/>
      <c r="I229" s="20"/>
      <c r="J229" s="176"/>
      <c r="K229" s="17"/>
      <c r="L229" s="17"/>
      <c r="M229" s="17"/>
      <c r="N229" s="17"/>
    </row>
    <row r="230" spans="1:14" x14ac:dyDescent="0.45">
      <c r="A230" s="156" t="s">
        <v>2189</v>
      </c>
      <c r="B230" s="159" t="s">
        <v>2190</v>
      </c>
      <c r="C230" s="157" t="s">
        <v>2174</v>
      </c>
      <c r="D230" s="34" t="s">
        <v>1367</v>
      </c>
      <c r="E230" s="37" t="s">
        <v>1953</v>
      </c>
      <c r="F230" s="20" t="s">
        <v>2174</v>
      </c>
      <c r="G230" s="20"/>
      <c r="H230" s="20"/>
      <c r="I230" s="20"/>
      <c r="J230" s="176"/>
      <c r="K230" s="17"/>
      <c r="L230" s="17"/>
      <c r="M230" s="17"/>
      <c r="N230" s="17"/>
    </row>
    <row r="231" spans="1:14" x14ac:dyDescent="0.45">
      <c r="A231" s="156" t="s">
        <v>2479</v>
      </c>
      <c r="B231" s="159" t="s">
        <v>2480</v>
      </c>
      <c r="C231" s="157" t="s">
        <v>2478</v>
      </c>
      <c r="D231" s="42" t="s">
        <v>1367</v>
      </c>
      <c r="E231" s="30" t="s">
        <v>1107</v>
      </c>
      <c r="F231" s="30" t="s">
        <v>2478</v>
      </c>
      <c r="G231" s="30"/>
      <c r="H231" s="30"/>
      <c r="I231" s="30"/>
      <c r="J231" s="175"/>
      <c r="K231" s="17"/>
      <c r="L231" s="17"/>
      <c r="M231" s="17"/>
      <c r="N231" s="17"/>
    </row>
    <row r="232" spans="1:14" x14ac:dyDescent="0.45">
      <c r="A232" s="156" t="s">
        <v>2205</v>
      </c>
      <c r="B232" s="159" t="s">
        <v>2206</v>
      </c>
      <c r="C232" s="157" t="s">
        <v>2196</v>
      </c>
      <c r="D232" s="94" t="s">
        <v>1367</v>
      </c>
      <c r="E232" s="94" t="s">
        <v>1376</v>
      </c>
      <c r="F232" s="94" t="s">
        <v>1487</v>
      </c>
      <c r="G232" s="30"/>
      <c r="H232" s="30"/>
      <c r="I232" s="30"/>
      <c r="J232" s="175"/>
      <c r="K232" s="17"/>
      <c r="L232" s="17"/>
      <c r="M232" s="17"/>
      <c r="N232" s="17"/>
    </row>
    <row r="233" spans="1:14" x14ac:dyDescent="0.45">
      <c r="A233" s="156" t="s">
        <v>2207</v>
      </c>
      <c r="B233" s="159" t="s">
        <v>2207</v>
      </c>
      <c r="C233" s="157" t="s">
        <v>2196</v>
      </c>
      <c r="D233" s="94" t="s">
        <v>1367</v>
      </c>
      <c r="E233" s="94" t="s">
        <v>1376</v>
      </c>
      <c r="F233" s="94" t="s">
        <v>1487</v>
      </c>
      <c r="G233" s="30"/>
      <c r="H233" s="30"/>
      <c r="I233" s="30"/>
      <c r="J233" s="175"/>
      <c r="K233" s="17"/>
      <c r="L233" s="17"/>
      <c r="M233" s="17"/>
      <c r="N233" s="17"/>
    </row>
    <row r="234" spans="1:14" x14ac:dyDescent="0.45">
      <c r="A234" s="157" t="s">
        <v>2420</v>
      </c>
      <c r="B234" s="147" t="s">
        <v>2421</v>
      </c>
      <c r="C234" s="157" t="s">
        <v>1377</v>
      </c>
      <c r="D234" s="37" t="s">
        <v>1367</v>
      </c>
      <c r="E234" s="37" t="s">
        <v>1376</v>
      </c>
      <c r="F234" s="37" t="s">
        <v>1377</v>
      </c>
      <c r="G234" s="20"/>
      <c r="H234" s="20"/>
      <c r="I234" s="20"/>
      <c r="J234" s="176"/>
      <c r="K234" s="17" t="s">
        <v>2422</v>
      </c>
      <c r="L234" s="17"/>
      <c r="M234" s="17"/>
      <c r="N234" s="17"/>
    </row>
    <row r="235" spans="1:14" x14ac:dyDescent="0.45">
      <c r="A235" s="156" t="s">
        <v>2423</v>
      </c>
      <c r="B235" s="147" t="s">
        <v>2424</v>
      </c>
      <c r="C235" s="157" t="s">
        <v>1377</v>
      </c>
      <c r="D235" s="94" t="s">
        <v>1367</v>
      </c>
      <c r="E235" s="94" t="s">
        <v>1376</v>
      </c>
      <c r="F235" s="94" t="s">
        <v>1377</v>
      </c>
      <c r="G235" s="30"/>
      <c r="H235" s="30"/>
      <c r="I235" s="30"/>
      <c r="J235" s="175"/>
      <c r="K235" s="17"/>
      <c r="L235" s="17"/>
      <c r="M235" s="17"/>
      <c r="N235" s="17"/>
    </row>
    <row r="236" spans="1:14" x14ac:dyDescent="0.45">
      <c r="A236" s="156" t="s">
        <v>2502</v>
      </c>
      <c r="B236" s="159" t="s">
        <v>2503</v>
      </c>
      <c r="C236" s="157" t="s">
        <v>1445</v>
      </c>
      <c r="D236" s="94" t="s">
        <v>1367</v>
      </c>
      <c r="E236" s="94" t="s">
        <v>1444</v>
      </c>
      <c r="F236" s="94" t="s">
        <v>1445</v>
      </c>
      <c r="G236" s="30"/>
      <c r="H236" s="30"/>
      <c r="I236" s="30"/>
      <c r="J236" s="175"/>
      <c r="K236" s="17"/>
      <c r="L236" s="17"/>
      <c r="M236" s="17"/>
      <c r="N236" s="17"/>
    </row>
    <row r="237" spans="1:14" x14ac:dyDescent="0.45">
      <c r="A237" s="156" t="s">
        <v>2425</v>
      </c>
      <c r="B237" s="147" t="s">
        <v>2426</v>
      </c>
      <c r="C237" s="157" t="s">
        <v>1377</v>
      </c>
      <c r="D237" s="94" t="s">
        <v>1367</v>
      </c>
      <c r="E237" s="94" t="s">
        <v>1376</v>
      </c>
      <c r="F237" s="94" t="s">
        <v>1377</v>
      </c>
      <c r="G237" s="30"/>
      <c r="H237" s="30"/>
      <c r="I237" s="30"/>
      <c r="J237" s="175"/>
      <c r="K237" s="17"/>
      <c r="L237" s="17"/>
      <c r="M237" s="17"/>
      <c r="N237" s="17"/>
    </row>
    <row r="238" spans="1:14" x14ac:dyDescent="0.45">
      <c r="A238" s="156" t="s">
        <v>2348</v>
      </c>
      <c r="B238" s="159" t="s">
        <v>2349</v>
      </c>
      <c r="C238" s="157" t="s">
        <v>1106</v>
      </c>
      <c r="D238" s="37" t="s">
        <v>1104</v>
      </c>
      <c r="E238" s="37" t="s">
        <v>1105</v>
      </c>
      <c r="F238" s="37" t="s">
        <v>1106</v>
      </c>
      <c r="G238" s="30"/>
      <c r="H238" s="30"/>
      <c r="I238" s="30"/>
      <c r="J238" s="175"/>
      <c r="K238" s="17"/>
      <c r="L238" s="17"/>
      <c r="M238" s="17"/>
      <c r="N238" s="17"/>
    </row>
    <row r="239" spans="1:14" x14ac:dyDescent="0.45">
      <c r="A239" s="156" t="s">
        <v>2350</v>
      </c>
      <c r="B239" s="159" t="s">
        <v>2351</v>
      </c>
      <c r="C239" s="157" t="s">
        <v>1106</v>
      </c>
      <c r="D239" s="37" t="s">
        <v>1104</v>
      </c>
      <c r="E239" s="37" t="s">
        <v>1105</v>
      </c>
      <c r="F239" s="37" t="s">
        <v>1106</v>
      </c>
      <c r="G239" s="20"/>
      <c r="H239" s="20"/>
      <c r="I239" s="20"/>
      <c r="J239" s="176"/>
      <c r="K239" s="17"/>
      <c r="L239" s="17"/>
      <c r="M239" s="17"/>
      <c r="N239" s="17"/>
    </row>
    <row r="240" spans="1:14" x14ac:dyDescent="0.45">
      <c r="A240" s="156" t="s">
        <v>2352</v>
      </c>
      <c r="B240" s="159" t="s">
        <v>2353</v>
      </c>
      <c r="C240" s="157" t="s">
        <v>1106</v>
      </c>
      <c r="D240" s="37" t="s">
        <v>1104</v>
      </c>
      <c r="E240" s="37" t="s">
        <v>1105</v>
      </c>
      <c r="F240" s="37" t="s">
        <v>1106</v>
      </c>
      <c r="G240" s="30"/>
      <c r="H240" s="30"/>
      <c r="I240" s="30"/>
      <c r="J240" s="175"/>
      <c r="K240" s="17"/>
      <c r="L240" s="17"/>
      <c r="M240" s="17"/>
      <c r="N240" s="17"/>
    </row>
    <row r="241" spans="1:14" x14ac:dyDescent="0.45">
      <c r="A241" s="156" t="s">
        <v>2354</v>
      </c>
      <c r="B241" s="159" t="s">
        <v>2355</v>
      </c>
      <c r="C241" s="157" t="s">
        <v>1106</v>
      </c>
      <c r="D241" s="37" t="s">
        <v>1104</v>
      </c>
      <c r="E241" s="37" t="s">
        <v>1105</v>
      </c>
      <c r="F241" s="37" t="s">
        <v>1106</v>
      </c>
      <c r="G241" s="30"/>
      <c r="H241" s="30"/>
      <c r="I241" s="30"/>
      <c r="J241" s="175"/>
      <c r="K241" s="17"/>
      <c r="L241" s="17"/>
      <c r="M241" s="17"/>
      <c r="N241" s="17"/>
    </row>
    <row r="242" spans="1:14" x14ac:dyDescent="0.45">
      <c r="A242" s="156" t="s">
        <v>2062</v>
      </c>
      <c r="B242" s="147" t="s">
        <v>2063</v>
      </c>
      <c r="C242" s="157" t="s">
        <v>1112</v>
      </c>
      <c r="D242" s="94" t="s">
        <v>1367</v>
      </c>
      <c r="E242" s="94" t="s">
        <v>1111</v>
      </c>
      <c r="F242" s="94" t="s">
        <v>1112</v>
      </c>
      <c r="G242" s="30"/>
      <c r="H242" s="30"/>
      <c r="I242" s="30"/>
      <c r="J242" s="175"/>
      <c r="K242" s="17"/>
      <c r="L242" s="17"/>
      <c r="M242" s="17"/>
      <c r="N242" s="17"/>
    </row>
    <row r="243" spans="1:14" x14ac:dyDescent="0.45">
      <c r="A243" s="156" t="s">
        <v>2356</v>
      </c>
      <c r="B243" s="159" t="s">
        <v>2357</v>
      </c>
      <c r="C243" s="157" t="s">
        <v>1106</v>
      </c>
      <c r="D243" s="37" t="s">
        <v>1104</v>
      </c>
      <c r="E243" s="37" t="s">
        <v>1105</v>
      </c>
      <c r="F243" s="37" t="s">
        <v>1106</v>
      </c>
      <c r="G243" s="30"/>
      <c r="H243" s="30"/>
      <c r="I243" s="30"/>
      <c r="J243" s="175"/>
      <c r="K243" s="17"/>
      <c r="L243" s="17"/>
      <c r="M243" s="17"/>
      <c r="N243" s="17"/>
    </row>
    <row r="244" spans="1:14" x14ac:dyDescent="0.45">
      <c r="A244" s="156" t="s">
        <v>2358</v>
      </c>
      <c r="B244" s="159" t="s">
        <v>2359</v>
      </c>
      <c r="C244" s="157" t="s">
        <v>1106</v>
      </c>
      <c r="D244" s="37" t="s">
        <v>1104</v>
      </c>
      <c r="E244" s="37" t="s">
        <v>1105</v>
      </c>
      <c r="F244" s="37" t="s">
        <v>1106</v>
      </c>
      <c r="G244" s="30"/>
      <c r="H244" s="30"/>
      <c r="I244" s="30"/>
      <c r="J244" s="175"/>
      <c r="K244" s="17"/>
      <c r="L244" s="17"/>
      <c r="M244" s="17"/>
      <c r="N244" s="17"/>
    </row>
    <row r="245" spans="1:14" x14ac:dyDescent="0.45">
      <c r="A245" s="156" t="s">
        <v>2360</v>
      </c>
      <c r="B245" s="159" t="s">
        <v>2361</v>
      </c>
      <c r="C245" s="157" t="s">
        <v>1106</v>
      </c>
      <c r="D245" s="37" t="s">
        <v>1104</v>
      </c>
      <c r="E245" s="37" t="s">
        <v>1105</v>
      </c>
      <c r="F245" s="37" t="s">
        <v>1106</v>
      </c>
      <c r="G245" s="30"/>
      <c r="H245" s="30"/>
      <c r="I245" s="30"/>
      <c r="J245" s="175"/>
      <c r="K245" s="17"/>
      <c r="L245" s="17"/>
      <c r="M245" s="17"/>
      <c r="N245" s="17"/>
    </row>
    <row r="246" spans="1:14" x14ac:dyDescent="0.45">
      <c r="A246" s="156" t="s">
        <v>2362</v>
      </c>
      <c r="B246" s="159" t="s">
        <v>4582</v>
      </c>
      <c r="C246" s="157" t="s">
        <v>1106</v>
      </c>
      <c r="D246" s="37" t="s">
        <v>1104</v>
      </c>
      <c r="E246" s="37" t="s">
        <v>1105</v>
      </c>
      <c r="F246" s="37" t="s">
        <v>1106</v>
      </c>
      <c r="G246" s="30"/>
      <c r="H246" s="30"/>
      <c r="I246" s="30"/>
      <c r="J246" s="175"/>
      <c r="K246" s="17"/>
      <c r="L246" s="17"/>
      <c r="M246" s="17"/>
      <c r="N246" s="17"/>
    </row>
    <row r="247" spans="1:14" x14ac:dyDescent="0.45">
      <c r="A247" s="156" t="s">
        <v>2363</v>
      </c>
      <c r="B247" s="159" t="s">
        <v>2364</v>
      </c>
      <c r="C247" s="157" t="s">
        <v>1106</v>
      </c>
      <c r="D247" s="37" t="s">
        <v>1104</v>
      </c>
      <c r="E247" s="37" t="s">
        <v>1105</v>
      </c>
      <c r="F247" s="37" t="s">
        <v>1106</v>
      </c>
      <c r="G247" s="30"/>
      <c r="H247" s="30"/>
      <c r="I247" s="30"/>
      <c r="J247" s="175"/>
      <c r="K247" s="17"/>
      <c r="L247" s="17"/>
      <c r="M247" s="17"/>
      <c r="N247" s="17"/>
    </row>
    <row r="248" spans="1:14" x14ac:dyDescent="0.45">
      <c r="A248" s="156" t="s">
        <v>2365</v>
      </c>
      <c r="B248" s="159" t="s">
        <v>2366</v>
      </c>
      <c r="C248" s="157" t="s">
        <v>1106</v>
      </c>
      <c r="D248" s="37" t="s">
        <v>1104</v>
      </c>
      <c r="E248" s="37" t="s">
        <v>1105</v>
      </c>
      <c r="F248" s="37" t="s">
        <v>1106</v>
      </c>
      <c r="G248" s="94" t="s">
        <v>677</v>
      </c>
      <c r="H248" s="94" t="s">
        <v>380</v>
      </c>
      <c r="I248" s="94"/>
      <c r="J248" s="163" t="s">
        <v>653</v>
      </c>
      <c r="K248" s="17"/>
      <c r="L248" s="17"/>
      <c r="M248" s="17"/>
      <c r="N248" s="17"/>
    </row>
    <row r="249" spans="1:14" x14ac:dyDescent="0.45">
      <c r="A249" s="156" t="s">
        <v>2367</v>
      </c>
      <c r="B249" s="159" t="s">
        <v>2368</v>
      </c>
      <c r="C249" s="157" t="s">
        <v>1106</v>
      </c>
      <c r="D249" s="37" t="s">
        <v>1104</v>
      </c>
      <c r="E249" s="37" t="s">
        <v>1105</v>
      </c>
      <c r="F249" s="37" t="s">
        <v>1106</v>
      </c>
      <c r="G249" s="30"/>
      <c r="H249" s="30"/>
      <c r="I249" s="30"/>
      <c r="J249" s="175"/>
      <c r="K249" s="17"/>
      <c r="L249" s="17"/>
      <c r="M249" s="17"/>
      <c r="N249" s="17"/>
    </row>
    <row r="250" spans="1:14" x14ac:dyDescent="0.45">
      <c r="A250" s="50" t="s">
        <v>4036</v>
      </c>
      <c r="B250" s="70" t="s">
        <v>4035</v>
      </c>
      <c r="C250" s="189" t="s">
        <v>1347</v>
      </c>
      <c r="D250" s="94" t="s">
        <v>1385</v>
      </c>
      <c r="E250" s="94" t="s">
        <v>1458</v>
      </c>
      <c r="F250" s="94" t="s">
        <v>1459</v>
      </c>
      <c r="G250" s="94" t="s">
        <v>597</v>
      </c>
      <c r="H250" s="94" t="s">
        <v>638</v>
      </c>
      <c r="I250" s="94"/>
      <c r="J250" s="94" t="s">
        <v>638</v>
      </c>
      <c r="K250" s="22"/>
      <c r="L250" s="17" t="s">
        <v>3973</v>
      </c>
      <c r="M250" s="17"/>
      <c r="N250" s="17" t="s">
        <v>5001</v>
      </c>
    </row>
    <row r="251" spans="1:14" x14ac:dyDescent="0.45">
      <c r="A251" s="156" t="s">
        <v>2371</v>
      </c>
      <c r="B251" s="159" t="s">
        <v>2372</v>
      </c>
      <c r="C251" s="157" t="s">
        <v>2373</v>
      </c>
      <c r="D251" s="30" t="s">
        <v>1367</v>
      </c>
      <c r="E251" s="30" t="s">
        <v>2374</v>
      </c>
      <c r="F251" s="30" t="s">
        <v>2373</v>
      </c>
      <c r="G251" s="30"/>
      <c r="H251" s="30"/>
      <c r="I251" s="30"/>
      <c r="J251" s="175"/>
      <c r="K251" s="17"/>
      <c r="L251" s="17"/>
      <c r="M251" s="17"/>
      <c r="N251" s="17"/>
    </row>
    <row r="252" spans="1:14" x14ac:dyDescent="0.45">
      <c r="A252" s="156" t="s">
        <v>2375</v>
      </c>
      <c r="B252" s="159" t="s">
        <v>2376</v>
      </c>
      <c r="C252" s="157" t="s">
        <v>2373</v>
      </c>
      <c r="D252" s="30" t="s">
        <v>1367</v>
      </c>
      <c r="E252" s="30" t="s">
        <v>2374</v>
      </c>
      <c r="F252" s="30" t="s">
        <v>2373</v>
      </c>
      <c r="G252" s="30"/>
      <c r="H252" s="30"/>
      <c r="I252" s="30"/>
      <c r="J252" s="175"/>
      <c r="K252" s="17"/>
      <c r="L252" s="17"/>
      <c r="M252" s="17"/>
      <c r="N252" s="17"/>
    </row>
    <row r="253" spans="1:14" x14ac:dyDescent="0.45">
      <c r="A253" s="156" t="s">
        <v>2386</v>
      </c>
      <c r="B253" s="159" t="s">
        <v>2387</v>
      </c>
      <c r="C253" s="157" t="s">
        <v>1375</v>
      </c>
      <c r="D253" s="94" t="s">
        <v>1373</v>
      </c>
      <c r="E253" s="94" t="s">
        <v>1407</v>
      </c>
      <c r="F253" s="94" t="s">
        <v>1375</v>
      </c>
      <c r="G253" s="30" t="s">
        <v>597</v>
      </c>
      <c r="H253" s="30" t="s">
        <v>638</v>
      </c>
      <c r="I253" s="30"/>
      <c r="J253" s="175" t="s">
        <v>638</v>
      </c>
      <c r="K253" s="17"/>
      <c r="L253" s="17" t="s">
        <v>3892</v>
      </c>
      <c r="M253" s="17">
        <v>2013</v>
      </c>
      <c r="N253" s="17" t="s">
        <v>3934</v>
      </c>
    </row>
    <row r="254" spans="1:14" x14ac:dyDescent="0.45">
      <c r="A254" s="157" t="s">
        <v>2388</v>
      </c>
      <c r="B254" s="159" t="s">
        <v>2389</v>
      </c>
      <c r="C254" s="157" t="s">
        <v>2390</v>
      </c>
      <c r="D254" s="30" t="s">
        <v>1104</v>
      </c>
      <c r="E254" s="30" t="s">
        <v>1105</v>
      </c>
      <c r="F254" s="30" t="s">
        <v>2390</v>
      </c>
      <c r="G254" s="30"/>
      <c r="H254" s="30"/>
      <c r="I254" s="30"/>
      <c r="J254" s="175"/>
      <c r="K254" s="17"/>
      <c r="L254" s="17"/>
      <c r="M254" s="17"/>
      <c r="N254" s="17"/>
    </row>
    <row r="255" spans="1:14" x14ac:dyDescent="0.45">
      <c r="A255" s="156" t="s">
        <v>2427</v>
      </c>
      <c r="B255" s="159" t="s">
        <v>2427</v>
      </c>
      <c r="C255" s="157" t="s">
        <v>1377</v>
      </c>
      <c r="D255" s="94" t="s">
        <v>1367</v>
      </c>
      <c r="E255" s="94" t="s">
        <v>1376</v>
      </c>
      <c r="F255" s="94" t="s">
        <v>1377</v>
      </c>
      <c r="G255" s="30"/>
      <c r="H255" s="30"/>
      <c r="I255" s="30"/>
      <c r="J255" s="175"/>
      <c r="K255" s="17"/>
      <c r="L255" s="17"/>
      <c r="M255" s="17"/>
      <c r="N255" s="17"/>
    </row>
    <row r="256" spans="1:14" x14ac:dyDescent="0.45">
      <c r="A256" s="156" t="s">
        <v>2428</v>
      </c>
      <c r="B256" s="147" t="s">
        <v>2429</v>
      </c>
      <c r="C256" s="157" t="s">
        <v>1377</v>
      </c>
      <c r="D256" s="94" t="s">
        <v>1367</v>
      </c>
      <c r="E256" s="94" t="s">
        <v>1376</v>
      </c>
      <c r="F256" s="94" t="s">
        <v>1377</v>
      </c>
      <c r="G256" s="94" t="s">
        <v>597</v>
      </c>
      <c r="H256" s="94" t="s">
        <v>638</v>
      </c>
      <c r="I256" s="94"/>
      <c r="J256" s="163" t="s">
        <v>638</v>
      </c>
      <c r="K256" s="17" t="s">
        <v>3956</v>
      </c>
      <c r="L256" s="17" t="s">
        <v>3895</v>
      </c>
      <c r="M256" s="17">
        <v>2017</v>
      </c>
      <c r="N256" s="17" t="s">
        <v>3961</v>
      </c>
    </row>
    <row r="257" spans="1:14" x14ac:dyDescent="0.45">
      <c r="A257" s="156" t="s">
        <v>2430</v>
      </c>
      <c r="B257" s="147" t="s">
        <v>2431</v>
      </c>
      <c r="C257" s="157" t="s">
        <v>1377</v>
      </c>
      <c r="D257" s="94" t="s">
        <v>1367</v>
      </c>
      <c r="E257" s="94" t="s">
        <v>1376</v>
      </c>
      <c r="F257" s="94" t="s">
        <v>1377</v>
      </c>
      <c r="G257" s="30"/>
      <c r="H257" s="30"/>
      <c r="I257" s="30"/>
      <c r="J257" s="175"/>
      <c r="K257" s="17"/>
      <c r="L257" s="17"/>
      <c r="M257" s="17"/>
      <c r="N257" s="17"/>
    </row>
    <row r="258" spans="1:14" x14ac:dyDescent="0.45">
      <c r="A258" s="156" t="s">
        <v>2432</v>
      </c>
      <c r="B258" s="147" t="s">
        <v>2433</v>
      </c>
      <c r="C258" s="157" t="s">
        <v>1377</v>
      </c>
      <c r="D258" s="158" t="s">
        <v>1367</v>
      </c>
      <c r="E258" s="158" t="s">
        <v>1376</v>
      </c>
      <c r="F258" s="158" t="s">
        <v>1377</v>
      </c>
      <c r="G258" s="61"/>
      <c r="H258" s="61"/>
      <c r="I258" s="61"/>
      <c r="J258" s="177"/>
      <c r="K258" s="17"/>
      <c r="L258" s="17" t="s">
        <v>3899</v>
      </c>
      <c r="M258" s="17">
        <v>2017</v>
      </c>
      <c r="N258" s="17" t="s">
        <v>3931</v>
      </c>
    </row>
    <row r="259" spans="1:14" x14ac:dyDescent="0.45">
      <c r="A259" s="157" t="s">
        <v>2434</v>
      </c>
      <c r="B259" s="147" t="s">
        <v>2435</v>
      </c>
      <c r="C259" s="157" t="s">
        <v>1377</v>
      </c>
      <c r="D259" s="153" t="s">
        <v>1367</v>
      </c>
      <c r="E259" s="153" t="s">
        <v>1376</v>
      </c>
      <c r="F259" s="153" t="s">
        <v>1377</v>
      </c>
      <c r="G259" s="23"/>
      <c r="H259" s="23"/>
      <c r="I259" s="23"/>
      <c r="J259" s="178"/>
      <c r="K259" s="17"/>
      <c r="L259" s="17"/>
      <c r="M259" s="17"/>
      <c r="N259" s="17"/>
    </row>
    <row r="260" spans="1:14" x14ac:dyDescent="0.45">
      <c r="A260" s="157" t="s">
        <v>2436</v>
      </c>
      <c r="B260" s="147" t="s">
        <v>2437</v>
      </c>
      <c r="C260" s="157" t="s">
        <v>1377</v>
      </c>
      <c r="D260" s="153" t="s">
        <v>1367</v>
      </c>
      <c r="E260" s="153" t="s">
        <v>1376</v>
      </c>
      <c r="F260" s="153" t="s">
        <v>1377</v>
      </c>
      <c r="G260" s="23"/>
      <c r="H260" s="23"/>
      <c r="I260" s="23"/>
      <c r="J260" s="178"/>
      <c r="K260" s="17"/>
      <c r="L260" s="17"/>
      <c r="M260" s="17"/>
      <c r="N260" s="17"/>
    </row>
    <row r="261" spans="1:14" x14ac:dyDescent="0.45">
      <c r="A261" s="156" t="s">
        <v>2438</v>
      </c>
      <c r="B261" s="147" t="s">
        <v>2439</v>
      </c>
      <c r="C261" s="157" t="s">
        <v>1377</v>
      </c>
      <c r="D261" s="94" t="s">
        <v>1367</v>
      </c>
      <c r="E261" s="94" t="s">
        <v>1376</v>
      </c>
      <c r="F261" s="94" t="s">
        <v>1377</v>
      </c>
      <c r="G261" s="94" t="s">
        <v>597</v>
      </c>
      <c r="H261" s="94" t="s">
        <v>638</v>
      </c>
      <c r="I261" s="94"/>
      <c r="J261" s="163" t="s">
        <v>638</v>
      </c>
      <c r="K261" s="17"/>
      <c r="L261" s="17" t="s">
        <v>3893</v>
      </c>
      <c r="M261" s="17">
        <v>2017</v>
      </c>
      <c r="N261" s="17" t="s">
        <v>3931</v>
      </c>
    </row>
    <row r="262" spans="1:14" x14ac:dyDescent="0.45">
      <c r="A262" s="156" t="s">
        <v>2440</v>
      </c>
      <c r="B262" s="147" t="s">
        <v>2441</v>
      </c>
      <c r="C262" s="157" t="s">
        <v>1377</v>
      </c>
      <c r="D262" s="158" t="s">
        <v>1367</v>
      </c>
      <c r="E262" s="158" t="s">
        <v>1376</v>
      </c>
      <c r="F262" s="158" t="s">
        <v>1377</v>
      </c>
      <c r="G262" s="61"/>
      <c r="H262" s="61"/>
      <c r="I262" s="61"/>
      <c r="J262" s="177"/>
      <c r="K262" s="17"/>
      <c r="L262" s="17"/>
      <c r="M262" s="17"/>
      <c r="N262" s="17"/>
    </row>
    <row r="263" spans="1:14" x14ac:dyDescent="0.45">
      <c r="A263" s="156" t="s">
        <v>2442</v>
      </c>
      <c r="B263" s="147" t="s">
        <v>2443</v>
      </c>
      <c r="C263" s="157" t="s">
        <v>1377</v>
      </c>
      <c r="D263" s="153" t="s">
        <v>1367</v>
      </c>
      <c r="E263" s="153" t="s">
        <v>1376</v>
      </c>
      <c r="F263" s="153" t="s">
        <v>1377</v>
      </c>
      <c r="G263" s="23"/>
      <c r="H263" s="23"/>
      <c r="I263" s="23"/>
      <c r="J263" s="178"/>
      <c r="K263" s="17"/>
      <c r="L263" s="17"/>
      <c r="M263" s="17"/>
      <c r="N263" s="17"/>
    </row>
    <row r="264" spans="1:14" x14ac:dyDescent="0.45">
      <c r="A264" s="157" t="s">
        <v>2444</v>
      </c>
      <c r="B264" s="147" t="s">
        <v>2444</v>
      </c>
      <c r="C264" s="157" t="s">
        <v>1377</v>
      </c>
      <c r="D264" s="37" t="s">
        <v>1367</v>
      </c>
      <c r="E264" s="37" t="s">
        <v>1376</v>
      </c>
      <c r="F264" s="37" t="s">
        <v>1377</v>
      </c>
      <c r="G264" s="20"/>
      <c r="H264" s="20"/>
      <c r="I264" s="20"/>
      <c r="J264" s="176"/>
      <c r="K264" s="17"/>
      <c r="L264" s="17"/>
      <c r="M264" s="17"/>
      <c r="N264" s="17"/>
    </row>
    <row r="265" spans="1:14" x14ac:dyDescent="0.45">
      <c r="A265" s="156" t="s">
        <v>2445</v>
      </c>
      <c r="B265" s="147" t="s">
        <v>2446</v>
      </c>
      <c r="C265" s="157" t="s">
        <v>1377</v>
      </c>
      <c r="D265" s="94" t="s">
        <v>1367</v>
      </c>
      <c r="E265" s="94" t="s">
        <v>1376</v>
      </c>
      <c r="F265" s="94" t="s">
        <v>1377</v>
      </c>
      <c r="G265" s="30"/>
      <c r="H265" s="30"/>
      <c r="I265" s="30"/>
      <c r="J265" s="175"/>
      <c r="K265" s="17"/>
      <c r="L265" s="17"/>
      <c r="M265" s="17"/>
      <c r="N265" s="17"/>
    </row>
    <row r="266" spans="1:14" x14ac:dyDescent="0.45">
      <c r="A266" s="156" t="s">
        <v>2447</v>
      </c>
      <c r="B266" s="159" t="s">
        <v>2447</v>
      </c>
      <c r="C266" s="157" t="s">
        <v>1377</v>
      </c>
      <c r="D266" s="37" t="s">
        <v>1367</v>
      </c>
      <c r="E266" s="37" t="s">
        <v>1376</v>
      </c>
      <c r="F266" s="37" t="s">
        <v>1377</v>
      </c>
      <c r="G266" s="20"/>
      <c r="H266" s="20"/>
      <c r="I266" s="20"/>
      <c r="J266" s="176"/>
      <c r="K266" s="17"/>
      <c r="L266" s="17"/>
      <c r="M266" s="17"/>
      <c r="N266" s="17"/>
    </row>
    <row r="267" spans="1:14" x14ac:dyDescent="0.45">
      <c r="A267" s="157" t="s">
        <v>2448</v>
      </c>
      <c r="B267" s="147" t="s">
        <v>2449</v>
      </c>
      <c r="C267" s="157" t="s">
        <v>1377</v>
      </c>
      <c r="D267" s="37" t="s">
        <v>1367</v>
      </c>
      <c r="E267" s="37" t="s">
        <v>1376</v>
      </c>
      <c r="F267" s="37" t="s">
        <v>1377</v>
      </c>
      <c r="G267" s="20"/>
      <c r="H267" s="20"/>
      <c r="I267" s="20"/>
      <c r="J267" s="176"/>
      <c r="K267" s="17" t="s">
        <v>2450</v>
      </c>
      <c r="L267" s="17"/>
      <c r="M267" s="17"/>
      <c r="N267" s="17"/>
    </row>
    <row r="268" spans="1:14" x14ac:dyDescent="0.45">
      <c r="A268" s="156" t="s">
        <v>2451</v>
      </c>
      <c r="B268" s="147" t="s">
        <v>2452</v>
      </c>
      <c r="C268" s="157" t="s">
        <v>1377</v>
      </c>
      <c r="D268" s="94" t="s">
        <v>1367</v>
      </c>
      <c r="E268" s="94" t="s">
        <v>1376</v>
      </c>
      <c r="F268" s="94" t="s">
        <v>1377</v>
      </c>
      <c r="G268" s="30"/>
      <c r="H268" s="30"/>
      <c r="I268" s="30"/>
      <c r="J268" s="175"/>
      <c r="K268" s="17"/>
      <c r="L268" s="17"/>
      <c r="M268" s="17"/>
      <c r="N268" s="17"/>
    </row>
    <row r="269" spans="1:14" x14ac:dyDescent="0.45">
      <c r="A269" s="139" t="s">
        <v>4051</v>
      </c>
      <c r="B269" s="81" t="s">
        <v>4051</v>
      </c>
      <c r="C269" s="157" t="s">
        <v>1347</v>
      </c>
      <c r="D269" s="94" t="s">
        <v>1385</v>
      </c>
      <c r="E269" s="94" t="s">
        <v>1409</v>
      </c>
      <c r="F269" s="94" t="s">
        <v>1450</v>
      </c>
      <c r="G269" s="94" t="s">
        <v>597</v>
      </c>
      <c r="H269" s="94" t="s">
        <v>638</v>
      </c>
      <c r="I269" s="94"/>
      <c r="J269" s="94" t="s">
        <v>638</v>
      </c>
      <c r="K269" s="17"/>
      <c r="L269" s="17" t="s">
        <v>3899</v>
      </c>
      <c r="M269" s="17">
        <v>2017</v>
      </c>
      <c r="N269" s="17" t="s">
        <v>3931</v>
      </c>
    </row>
    <row r="270" spans="1:14" x14ac:dyDescent="0.45">
      <c r="A270" s="156" t="s">
        <v>2145</v>
      </c>
      <c r="B270" s="159" t="s">
        <v>2146</v>
      </c>
      <c r="C270" s="157" t="s">
        <v>2131</v>
      </c>
      <c r="D270" s="94" t="s">
        <v>1367</v>
      </c>
      <c r="E270" s="94" t="s">
        <v>1109</v>
      </c>
      <c r="F270" s="94" t="s">
        <v>2131</v>
      </c>
      <c r="G270" s="30"/>
      <c r="H270" s="30"/>
      <c r="I270" s="30"/>
      <c r="J270" s="175"/>
      <c r="K270" s="17"/>
      <c r="L270" s="17"/>
      <c r="M270" s="17"/>
      <c r="N270" s="17"/>
    </row>
    <row r="271" spans="1:14" x14ac:dyDescent="0.45">
      <c r="A271" s="156" t="s">
        <v>2147</v>
      </c>
      <c r="B271" s="159" t="s">
        <v>2148</v>
      </c>
      <c r="C271" s="157" t="s">
        <v>2131</v>
      </c>
      <c r="D271" s="94" t="s">
        <v>1367</v>
      </c>
      <c r="E271" s="94" t="s">
        <v>1109</v>
      </c>
      <c r="F271" s="94" t="s">
        <v>2131</v>
      </c>
      <c r="G271" s="30"/>
      <c r="H271" s="30"/>
      <c r="I271" s="30"/>
      <c r="J271" s="175"/>
      <c r="K271" s="17"/>
      <c r="L271" s="17"/>
      <c r="M271" s="17"/>
      <c r="N271" s="17"/>
    </row>
    <row r="272" spans="1:14" x14ac:dyDescent="0.45">
      <c r="A272" s="156" t="s">
        <v>2149</v>
      </c>
      <c r="B272" s="159" t="s">
        <v>2150</v>
      </c>
      <c r="C272" s="157" t="s">
        <v>2131</v>
      </c>
      <c r="D272" s="94" t="s">
        <v>1367</v>
      </c>
      <c r="E272" s="94" t="s">
        <v>1109</v>
      </c>
      <c r="F272" s="94" t="s">
        <v>2131</v>
      </c>
      <c r="G272" s="30"/>
      <c r="H272" s="30"/>
      <c r="I272" s="30"/>
      <c r="J272" s="175"/>
      <c r="K272" s="17"/>
      <c r="L272" s="17"/>
      <c r="M272" s="17"/>
      <c r="N272" s="17"/>
    </row>
    <row r="273" spans="1:14" x14ac:dyDescent="0.45">
      <c r="A273" s="156" t="s">
        <v>2151</v>
      </c>
      <c r="B273" s="159" t="s">
        <v>2152</v>
      </c>
      <c r="C273" s="157" t="s">
        <v>2131</v>
      </c>
      <c r="D273" s="94" t="s">
        <v>1367</v>
      </c>
      <c r="E273" s="94" t="s">
        <v>1109</v>
      </c>
      <c r="F273" s="94" t="s">
        <v>2131</v>
      </c>
      <c r="G273" s="30"/>
      <c r="H273" s="30"/>
      <c r="I273" s="30"/>
      <c r="J273" s="175"/>
      <c r="K273" s="17"/>
      <c r="L273" s="17"/>
      <c r="M273" s="17"/>
      <c r="N273" s="17"/>
    </row>
    <row r="274" spans="1:14" x14ac:dyDescent="0.45">
      <c r="A274" s="156" t="s">
        <v>2153</v>
      </c>
      <c r="B274" s="159" t="s">
        <v>2154</v>
      </c>
      <c r="C274" s="157" t="s">
        <v>2131</v>
      </c>
      <c r="D274" s="94" t="s">
        <v>1367</v>
      </c>
      <c r="E274" s="94" t="s">
        <v>1109</v>
      </c>
      <c r="F274" s="94" t="s">
        <v>2131</v>
      </c>
      <c r="G274" s="30"/>
      <c r="H274" s="30"/>
      <c r="I274" s="30"/>
      <c r="J274" s="175"/>
      <c r="K274" s="17"/>
      <c r="L274" s="17"/>
      <c r="M274" s="17"/>
      <c r="N274" s="17"/>
    </row>
    <row r="275" spans="1:14" x14ac:dyDescent="0.45">
      <c r="A275" s="156" t="s">
        <v>2155</v>
      </c>
      <c r="B275" s="159" t="s">
        <v>2156</v>
      </c>
      <c r="C275" s="157" t="s">
        <v>2131</v>
      </c>
      <c r="D275" s="94" t="s">
        <v>1367</v>
      </c>
      <c r="E275" s="94" t="s">
        <v>1109</v>
      </c>
      <c r="F275" s="94" t="s">
        <v>2131</v>
      </c>
      <c r="G275" s="30"/>
      <c r="H275" s="30"/>
      <c r="I275" s="30"/>
      <c r="J275" s="175"/>
      <c r="K275" s="17"/>
      <c r="L275" s="17"/>
      <c r="M275" s="17"/>
      <c r="N275" s="17"/>
    </row>
    <row r="276" spans="1:14" x14ac:dyDescent="0.45">
      <c r="A276" s="156" t="s">
        <v>2157</v>
      </c>
      <c r="B276" s="159" t="s">
        <v>2158</v>
      </c>
      <c r="C276" s="157" t="s">
        <v>2131</v>
      </c>
      <c r="D276" s="94" t="s">
        <v>1367</v>
      </c>
      <c r="E276" s="94" t="s">
        <v>1109</v>
      </c>
      <c r="F276" s="94" t="s">
        <v>2131</v>
      </c>
      <c r="G276" s="94" t="s">
        <v>597</v>
      </c>
      <c r="H276" s="94" t="s">
        <v>638</v>
      </c>
      <c r="I276" s="94"/>
      <c r="J276" s="163" t="s">
        <v>638</v>
      </c>
      <c r="K276" s="17"/>
      <c r="L276" s="17"/>
      <c r="M276" s="17"/>
      <c r="N276" s="17"/>
    </row>
    <row r="277" spans="1:14" x14ac:dyDescent="0.45">
      <c r="A277" s="156" t="s">
        <v>2159</v>
      </c>
      <c r="B277" s="159" t="s">
        <v>2160</v>
      </c>
      <c r="C277" s="157" t="s">
        <v>2131</v>
      </c>
      <c r="D277" s="94" t="s">
        <v>1367</v>
      </c>
      <c r="E277" s="94" t="s">
        <v>1109</v>
      </c>
      <c r="F277" s="94" t="s">
        <v>2131</v>
      </c>
      <c r="G277" s="30"/>
      <c r="H277" s="30"/>
      <c r="I277" s="30"/>
      <c r="J277" s="175"/>
      <c r="K277" s="17"/>
      <c r="L277" s="17"/>
      <c r="M277" s="17"/>
      <c r="N277" s="17"/>
    </row>
    <row r="278" spans="1:14" x14ac:dyDescent="0.45">
      <c r="A278" s="156" t="s">
        <v>2161</v>
      </c>
      <c r="B278" s="159" t="s">
        <v>2162</v>
      </c>
      <c r="C278" s="157" t="s">
        <v>2131</v>
      </c>
      <c r="D278" s="94" t="s">
        <v>1367</v>
      </c>
      <c r="E278" s="94" t="s">
        <v>1109</v>
      </c>
      <c r="F278" s="94" t="s">
        <v>2131</v>
      </c>
      <c r="G278" s="30"/>
      <c r="H278" s="30"/>
      <c r="I278" s="30"/>
      <c r="J278" s="175"/>
      <c r="K278" s="17"/>
      <c r="L278" s="17"/>
      <c r="M278" s="17"/>
      <c r="N278" s="17"/>
    </row>
    <row r="279" spans="1:14" x14ac:dyDescent="0.45">
      <c r="A279" s="156" t="s">
        <v>2064</v>
      </c>
      <c r="B279" s="159" t="s">
        <v>2064</v>
      </c>
      <c r="C279" s="157" t="s">
        <v>1112</v>
      </c>
      <c r="D279" s="153" t="s">
        <v>1367</v>
      </c>
      <c r="E279" s="153" t="s">
        <v>1111</v>
      </c>
      <c r="F279" s="153" t="s">
        <v>1112</v>
      </c>
      <c r="G279" s="23"/>
      <c r="H279" s="23"/>
      <c r="I279" s="23"/>
      <c r="J279" s="178"/>
      <c r="K279" s="17"/>
      <c r="L279" s="17"/>
      <c r="M279" s="17"/>
      <c r="N279" s="17"/>
    </row>
    <row r="280" spans="1:14" x14ac:dyDescent="0.45">
      <c r="A280" s="156" t="s">
        <v>2065</v>
      </c>
      <c r="B280" s="159" t="s">
        <v>2065</v>
      </c>
      <c r="C280" s="157" t="s">
        <v>1112</v>
      </c>
      <c r="D280" s="153" t="s">
        <v>1367</v>
      </c>
      <c r="E280" s="153" t="s">
        <v>1111</v>
      </c>
      <c r="F280" s="153" t="s">
        <v>1112</v>
      </c>
      <c r="G280" s="23"/>
      <c r="H280" s="23"/>
      <c r="I280" s="23"/>
      <c r="J280" s="178"/>
      <c r="K280" s="17"/>
      <c r="L280" s="17"/>
      <c r="M280" s="17"/>
      <c r="N280" s="17"/>
    </row>
    <row r="281" spans="1:14" x14ac:dyDescent="0.45">
      <c r="A281" s="156" t="s">
        <v>2066</v>
      </c>
      <c r="B281" s="159" t="s">
        <v>2066</v>
      </c>
      <c r="C281" s="157" t="s">
        <v>1112</v>
      </c>
      <c r="D281" s="153" t="s">
        <v>1367</v>
      </c>
      <c r="E281" s="153" t="s">
        <v>1111</v>
      </c>
      <c r="F281" s="153" t="s">
        <v>1112</v>
      </c>
      <c r="G281" s="23"/>
      <c r="H281" s="23"/>
      <c r="I281" s="23"/>
      <c r="J281" s="178"/>
      <c r="K281" s="17"/>
      <c r="L281" s="17"/>
      <c r="M281" s="17"/>
      <c r="N281" s="17"/>
    </row>
    <row r="282" spans="1:14" x14ac:dyDescent="0.45">
      <c r="A282" s="156" t="s">
        <v>2067</v>
      </c>
      <c r="B282" s="159" t="s">
        <v>2067</v>
      </c>
      <c r="C282" s="157" t="s">
        <v>1112</v>
      </c>
      <c r="D282" s="153" t="s">
        <v>1367</v>
      </c>
      <c r="E282" s="153" t="s">
        <v>1111</v>
      </c>
      <c r="F282" s="153" t="s">
        <v>1112</v>
      </c>
      <c r="G282" s="23"/>
      <c r="H282" s="23"/>
      <c r="I282" s="23"/>
      <c r="J282" s="178"/>
      <c r="K282" s="17"/>
      <c r="L282" s="17"/>
      <c r="M282" s="17"/>
      <c r="N282" s="17"/>
    </row>
    <row r="283" spans="1:14" x14ac:dyDescent="0.45">
      <c r="A283" s="156" t="s">
        <v>2068</v>
      </c>
      <c r="B283" s="159" t="s">
        <v>2068</v>
      </c>
      <c r="C283" s="157" t="s">
        <v>1112</v>
      </c>
      <c r="D283" s="153" t="s">
        <v>1367</v>
      </c>
      <c r="E283" s="153" t="s">
        <v>1111</v>
      </c>
      <c r="F283" s="153" t="s">
        <v>1112</v>
      </c>
      <c r="G283" s="23"/>
      <c r="H283" s="23"/>
      <c r="I283" s="23"/>
      <c r="J283" s="178"/>
      <c r="K283" s="17"/>
      <c r="L283" s="17"/>
      <c r="M283" s="17"/>
      <c r="N283" s="17"/>
    </row>
    <row r="284" spans="1:14" x14ac:dyDescent="0.45">
      <c r="A284" s="156" t="s">
        <v>2069</v>
      </c>
      <c r="B284" s="159" t="s">
        <v>2069</v>
      </c>
      <c r="C284" s="157" t="s">
        <v>1112</v>
      </c>
      <c r="D284" s="153" t="s">
        <v>1367</v>
      </c>
      <c r="E284" s="153" t="s">
        <v>1111</v>
      </c>
      <c r="F284" s="153" t="s">
        <v>1112</v>
      </c>
      <c r="G284" s="23"/>
      <c r="H284" s="23"/>
      <c r="I284" s="23"/>
      <c r="J284" s="178"/>
      <c r="K284" s="17"/>
      <c r="L284" s="17"/>
      <c r="M284" s="17"/>
      <c r="N284" s="17"/>
    </row>
    <row r="285" spans="1:14" x14ac:dyDescent="0.45">
      <c r="A285" s="156" t="s">
        <v>2070</v>
      </c>
      <c r="B285" s="159" t="s">
        <v>2070</v>
      </c>
      <c r="C285" s="157" t="s">
        <v>1112</v>
      </c>
      <c r="D285" s="153" t="s">
        <v>1367</v>
      </c>
      <c r="E285" s="153" t="s">
        <v>1111</v>
      </c>
      <c r="F285" s="153" t="s">
        <v>1112</v>
      </c>
      <c r="G285" s="23"/>
      <c r="H285" s="23"/>
      <c r="I285" s="23"/>
      <c r="J285" s="178"/>
      <c r="K285" s="17"/>
      <c r="L285" s="17"/>
      <c r="M285" s="17"/>
      <c r="N285" s="17"/>
    </row>
    <row r="286" spans="1:14" x14ac:dyDescent="0.45">
      <c r="A286" s="156" t="s">
        <v>2071</v>
      </c>
      <c r="B286" s="159" t="s">
        <v>2071</v>
      </c>
      <c r="C286" s="157" t="s">
        <v>1112</v>
      </c>
      <c r="D286" s="153" t="s">
        <v>1367</v>
      </c>
      <c r="E286" s="153" t="s">
        <v>1111</v>
      </c>
      <c r="F286" s="153" t="s">
        <v>1112</v>
      </c>
      <c r="G286" s="23"/>
      <c r="H286" s="23"/>
      <c r="I286" s="23"/>
      <c r="J286" s="178"/>
      <c r="K286" s="17"/>
      <c r="L286" s="17"/>
      <c r="M286" s="17"/>
      <c r="N286" s="17"/>
    </row>
    <row r="287" spans="1:14" x14ac:dyDescent="0.45">
      <c r="A287" s="156" t="s">
        <v>2072</v>
      </c>
      <c r="B287" s="159" t="s">
        <v>2072</v>
      </c>
      <c r="C287" s="157" t="s">
        <v>1112</v>
      </c>
      <c r="D287" s="153" t="s">
        <v>1367</v>
      </c>
      <c r="E287" s="153" t="s">
        <v>1111</v>
      </c>
      <c r="F287" s="153" t="s">
        <v>1112</v>
      </c>
      <c r="G287" s="23"/>
      <c r="H287" s="23"/>
      <c r="I287" s="23"/>
      <c r="J287" s="178"/>
      <c r="K287" s="17"/>
      <c r="L287" s="17"/>
      <c r="M287" s="17"/>
      <c r="N287" s="17"/>
    </row>
    <row r="288" spans="1:14" x14ac:dyDescent="0.45">
      <c r="A288" s="156" t="s">
        <v>2073</v>
      </c>
      <c r="B288" s="159" t="s">
        <v>2073</v>
      </c>
      <c r="C288" s="157" t="s">
        <v>1112</v>
      </c>
      <c r="D288" s="153" t="s">
        <v>1367</v>
      </c>
      <c r="E288" s="153" t="s">
        <v>1111</v>
      </c>
      <c r="F288" s="153" t="s">
        <v>1112</v>
      </c>
      <c r="G288" s="23"/>
      <c r="H288" s="23"/>
      <c r="I288" s="23"/>
      <c r="J288" s="178"/>
      <c r="K288" s="17"/>
      <c r="L288" s="17"/>
      <c r="M288" s="17"/>
      <c r="N288" s="17"/>
    </row>
    <row r="289" spans="1:14" x14ac:dyDescent="0.45">
      <c r="A289" s="156" t="s">
        <v>2074</v>
      </c>
      <c r="B289" s="159" t="s">
        <v>2074</v>
      </c>
      <c r="C289" s="157" t="s">
        <v>1112</v>
      </c>
      <c r="D289" s="153" t="s">
        <v>1367</v>
      </c>
      <c r="E289" s="153" t="s">
        <v>1111</v>
      </c>
      <c r="F289" s="153" t="s">
        <v>1112</v>
      </c>
      <c r="G289" s="23"/>
      <c r="H289" s="23"/>
      <c r="I289" s="23"/>
      <c r="J289" s="178"/>
      <c r="K289" s="17"/>
      <c r="L289" s="17"/>
      <c r="M289" s="17"/>
      <c r="N289" s="17"/>
    </row>
    <row r="290" spans="1:14" x14ac:dyDescent="0.45">
      <c r="A290" s="156" t="s">
        <v>2075</v>
      </c>
      <c r="B290" s="159" t="s">
        <v>2075</v>
      </c>
      <c r="C290" s="157" t="s">
        <v>1112</v>
      </c>
      <c r="D290" s="153" t="s">
        <v>1367</v>
      </c>
      <c r="E290" s="153" t="s">
        <v>1111</v>
      </c>
      <c r="F290" s="153" t="s">
        <v>1112</v>
      </c>
      <c r="G290" s="23"/>
      <c r="H290" s="23"/>
      <c r="I290" s="23"/>
      <c r="J290" s="178"/>
      <c r="K290" s="17"/>
      <c r="L290" s="17"/>
      <c r="M290" s="17"/>
      <c r="N290" s="17"/>
    </row>
    <row r="291" spans="1:14" x14ac:dyDescent="0.45">
      <c r="A291" s="156" t="s">
        <v>2076</v>
      </c>
      <c r="B291" s="159" t="s">
        <v>2076</v>
      </c>
      <c r="C291" s="157" t="s">
        <v>1112</v>
      </c>
      <c r="D291" s="153" t="s">
        <v>1367</v>
      </c>
      <c r="E291" s="153" t="s">
        <v>1111</v>
      </c>
      <c r="F291" s="153" t="s">
        <v>1112</v>
      </c>
      <c r="G291" s="23"/>
      <c r="H291" s="23"/>
      <c r="I291" s="23"/>
      <c r="J291" s="178"/>
      <c r="K291" s="17"/>
      <c r="L291" s="17"/>
      <c r="M291" s="17"/>
      <c r="N291" s="17"/>
    </row>
    <row r="292" spans="1:14" x14ac:dyDescent="0.45">
      <c r="A292" s="156" t="s">
        <v>2077</v>
      </c>
      <c r="B292" s="159" t="s">
        <v>2077</v>
      </c>
      <c r="C292" s="157" t="s">
        <v>1112</v>
      </c>
      <c r="D292" s="153" t="s">
        <v>1367</v>
      </c>
      <c r="E292" s="153" t="s">
        <v>1111</v>
      </c>
      <c r="F292" s="153" t="s">
        <v>1112</v>
      </c>
      <c r="G292" s="23"/>
      <c r="H292" s="23"/>
      <c r="I292" s="23"/>
      <c r="J292" s="178"/>
      <c r="K292" s="17"/>
      <c r="L292" s="17"/>
      <c r="M292" s="17"/>
      <c r="N292" s="17"/>
    </row>
    <row r="293" spans="1:14" x14ac:dyDescent="0.45">
      <c r="A293" s="156" t="s">
        <v>2078</v>
      </c>
      <c r="B293" s="159" t="s">
        <v>2078</v>
      </c>
      <c r="C293" s="157" t="s">
        <v>1112</v>
      </c>
      <c r="D293" s="153" t="s">
        <v>1367</v>
      </c>
      <c r="E293" s="153" t="s">
        <v>1111</v>
      </c>
      <c r="F293" s="153" t="s">
        <v>1112</v>
      </c>
      <c r="G293" s="23"/>
      <c r="H293" s="23"/>
      <c r="I293" s="23"/>
      <c r="J293" s="178"/>
      <c r="K293" s="17"/>
      <c r="L293" s="17"/>
      <c r="M293" s="17"/>
      <c r="N293" s="17"/>
    </row>
    <row r="294" spans="1:14" x14ac:dyDescent="0.45">
      <c r="A294" s="156" t="s">
        <v>2079</v>
      </c>
      <c r="B294" s="159" t="s">
        <v>2079</v>
      </c>
      <c r="C294" s="157" t="s">
        <v>1112</v>
      </c>
      <c r="D294" s="153" t="s">
        <v>1367</v>
      </c>
      <c r="E294" s="153" t="s">
        <v>1111</v>
      </c>
      <c r="F294" s="153" t="s">
        <v>1112</v>
      </c>
      <c r="G294" s="23"/>
      <c r="H294" s="23"/>
      <c r="I294" s="23"/>
      <c r="J294" s="178"/>
      <c r="K294" s="17"/>
      <c r="L294" s="17"/>
      <c r="M294" s="17"/>
      <c r="N294" s="17"/>
    </row>
    <row r="295" spans="1:14" x14ac:dyDescent="0.45">
      <c r="A295" s="156" t="s">
        <v>2080</v>
      </c>
      <c r="B295" s="159" t="s">
        <v>2080</v>
      </c>
      <c r="C295" s="157" t="s">
        <v>1112</v>
      </c>
      <c r="D295" s="153" t="s">
        <v>1367</v>
      </c>
      <c r="E295" s="153" t="s">
        <v>1111</v>
      </c>
      <c r="F295" s="153" t="s">
        <v>1112</v>
      </c>
      <c r="G295" s="23"/>
      <c r="H295" s="23"/>
      <c r="I295" s="23"/>
      <c r="J295" s="178"/>
      <c r="K295" s="17"/>
      <c r="L295" s="17"/>
      <c r="M295" s="17"/>
      <c r="N295" s="17"/>
    </row>
    <row r="296" spans="1:14" x14ac:dyDescent="0.45">
      <c r="A296" s="156" t="s">
        <v>2081</v>
      </c>
      <c r="B296" s="159" t="s">
        <v>2081</v>
      </c>
      <c r="C296" s="157" t="s">
        <v>1112</v>
      </c>
      <c r="D296" s="153" t="s">
        <v>1367</v>
      </c>
      <c r="E296" s="153" t="s">
        <v>1111</v>
      </c>
      <c r="F296" s="153" t="s">
        <v>1112</v>
      </c>
      <c r="G296" s="23"/>
      <c r="H296" s="23"/>
      <c r="I296" s="23"/>
      <c r="J296" s="178"/>
      <c r="K296" s="17"/>
      <c r="L296" s="17"/>
      <c r="M296" s="17"/>
      <c r="N296" s="17"/>
    </row>
    <row r="297" spans="1:14" x14ac:dyDescent="0.45">
      <c r="A297" s="156" t="s">
        <v>2082</v>
      </c>
      <c r="B297" s="159" t="s">
        <v>2082</v>
      </c>
      <c r="C297" s="157" t="s">
        <v>1112</v>
      </c>
      <c r="D297" s="153" t="s">
        <v>1367</v>
      </c>
      <c r="E297" s="153" t="s">
        <v>1111</v>
      </c>
      <c r="F297" s="153" t="s">
        <v>1112</v>
      </c>
      <c r="G297" s="23"/>
      <c r="H297" s="23"/>
      <c r="I297" s="23"/>
      <c r="J297" s="178"/>
      <c r="K297" s="17"/>
      <c r="L297" s="17"/>
      <c r="M297" s="17"/>
      <c r="N297" s="17"/>
    </row>
    <row r="298" spans="1:14" x14ac:dyDescent="0.45">
      <c r="A298" s="156" t="s">
        <v>2083</v>
      </c>
      <c r="B298" s="159" t="s">
        <v>2083</v>
      </c>
      <c r="C298" s="157" t="s">
        <v>1112</v>
      </c>
      <c r="D298" s="153" t="s">
        <v>1367</v>
      </c>
      <c r="E298" s="153" t="s">
        <v>1111</v>
      </c>
      <c r="F298" s="153" t="s">
        <v>1112</v>
      </c>
      <c r="G298" s="23"/>
      <c r="H298" s="23"/>
      <c r="I298" s="23"/>
      <c r="J298" s="178"/>
      <c r="K298" s="17"/>
      <c r="L298" s="17"/>
      <c r="M298" s="17"/>
      <c r="N298" s="17"/>
    </row>
    <row r="299" spans="1:14" x14ac:dyDescent="0.45">
      <c r="A299" s="156" t="s">
        <v>2084</v>
      </c>
      <c r="B299" s="159" t="s">
        <v>2084</v>
      </c>
      <c r="C299" s="157" t="s">
        <v>1112</v>
      </c>
      <c r="D299" s="153" t="s">
        <v>1367</v>
      </c>
      <c r="E299" s="153" t="s">
        <v>1111</v>
      </c>
      <c r="F299" s="153" t="s">
        <v>1112</v>
      </c>
      <c r="G299" s="23"/>
      <c r="H299" s="23"/>
      <c r="I299" s="23"/>
      <c r="J299" s="178"/>
      <c r="K299" s="17"/>
      <c r="L299" s="17"/>
      <c r="M299" s="17"/>
      <c r="N299" s="17"/>
    </row>
    <row r="300" spans="1:14" x14ac:dyDescent="0.45">
      <c r="A300" s="156" t="s">
        <v>2085</v>
      </c>
      <c r="B300" s="159" t="s">
        <v>2085</v>
      </c>
      <c r="C300" s="157" t="s">
        <v>1112</v>
      </c>
      <c r="D300" s="153" t="s">
        <v>1367</v>
      </c>
      <c r="E300" s="153" t="s">
        <v>1111</v>
      </c>
      <c r="F300" s="153" t="s">
        <v>1112</v>
      </c>
      <c r="G300" s="23"/>
      <c r="H300" s="23"/>
      <c r="I300" s="23"/>
      <c r="J300" s="178"/>
      <c r="K300" s="17"/>
      <c r="L300" s="17"/>
      <c r="M300" s="17"/>
      <c r="N300" s="17"/>
    </row>
    <row r="301" spans="1:14" x14ac:dyDescent="0.45">
      <c r="A301" s="156" t="s">
        <v>2086</v>
      </c>
      <c r="B301" s="159" t="s">
        <v>2086</v>
      </c>
      <c r="C301" s="157" t="s">
        <v>1112</v>
      </c>
      <c r="D301" s="153" t="s">
        <v>1367</v>
      </c>
      <c r="E301" s="153" t="s">
        <v>1111</v>
      </c>
      <c r="F301" s="153" t="s">
        <v>1112</v>
      </c>
      <c r="G301" s="23"/>
      <c r="H301" s="23"/>
      <c r="I301" s="23"/>
      <c r="J301" s="178"/>
      <c r="K301" s="17"/>
      <c r="L301" s="17"/>
      <c r="M301" s="17"/>
      <c r="N301" s="17"/>
    </row>
    <row r="302" spans="1:14" x14ac:dyDescent="0.45">
      <c r="A302" s="156" t="s">
        <v>2087</v>
      </c>
      <c r="B302" s="159" t="s">
        <v>2087</v>
      </c>
      <c r="C302" s="157" t="s">
        <v>1112</v>
      </c>
      <c r="D302" s="153" t="s">
        <v>1367</v>
      </c>
      <c r="E302" s="153" t="s">
        <v>1111</v>
      </c>
      <c r="F302" s="153" t="s">
        <v>1112</v>
      </c>
      <c r="G302" s="23"/>
      <c r="H302" s="23"/>
      <c r="I302" s="23"/>
      <c r="J302" s="178"/>
      <c r="K302" s="17"/>
      <c r="L302" s="17"/>
      <c r="M302" s="17"/>
      <c r="N302" s="17"/>
    </row>
    <row r="303" spans="1:14" x14ac:dyDescent="0.45">
      <c r="A303" s="156" t="s">
        <v>2088</v>
      </c>
      <c r="B303" s="159" t="s">
        <v>2088</v>
      </c>
      <c r="C303" s="157" t="s">
        <v>1112</v>
      </c>
      <c r="D303" s="153" t="s">
        <v>1367</v>
      </c>
      <c r="E303" s="153" t="s">
        <v>1111</v>
      </c>
      <c r="F303" s="153" t="s">
        <v>1112</v>
      </c>
      <c r="G303" s="23"/>
      <c r="H303" s="23"/>
      <c r="I303" s="23"/>
      <c r="J303" s="178"/>
      <c r="K303" s="17"/>
      <c r="L303" s="17"/>
      <c r="M303" s="17"/>
      <c r="N303" s="17"/>
    </row>
    <row r="304" spans="1:14" x14ac:dyDescent="0.45">
      <c r="A304" s="156" t="s">
        <v>2089</v>
      </c>
      <c r="B304" s="159" t="s">
        <v>2089</v>
      </c>
      <c r="C304" s="157" t="s">
        <v>1112</v>
      </c>
      <c r="D304" s="153" t="s">
        <v>1367</v>
      </c>
      <c r="E304" s="153" t="s">
        <v>1111</v>
      </c>
      <c r="F304" s="153" t="s">
        <v>1112</v>
      </c>
      <c r="G304" s="23"/>
      <c r="H304" s="23"/>
      <c r="I304" s="23"/>
      <c r="J304" s="178"/>
      <c r="K304" s="17"/>
      <c r="L304" s="17"/>
      <c r="M304" s="17"/>
      <c r="N304" s="17"/>
    </row>
    <row r="305" spans="1:14" x14ac:dyDescent="0.45">
      <c r="A305" s="156" t="s">
        <v>2090</v>
      </c>
      <c r="B305" s="159" t="s">
        <v>2090</v>
      </c>
      <c r="C305" s="157" t="s">
        <v>1112</v>
      </c>
      <c r="D305" s="153" t="s">
        <v>1367</v>
      </c>
      <c r="E305" s="153" t="s">
        <v>1111</v>
      </c>
      <c r="F305" s="153" t="s">
        <v>1112</v>
      </c>
      <c r="G305" s="23"/>
      <c r="H305" s="23"/>
      <c r="I305" s="23"/>
      <c r="J305" s="178"/>
      <c r="K305" s="17"/>
      <c r="L305" s="17"/>
      <c r="M305" s="17"/>
      <c r="N305" s="17"/>
    </row>
    <row r="306" spans="1:14" x14ac:dyDescent="0.45">
      <c r="A306" s="156" t="s">
        <v>2091</v>
      </c>
      <c r="B306" s="159" t="s">
        <v>2091</v>
      </c>
      <c r="C306" s="157" t="s">
        <v>1112</v>
      </c>
      <c r="D306" s="153" t="s">
        <v>1367</v>
      </c>
      <c r="E306" s="153" t="s">
        <v>1111</v>
      </c>
      <c r="F306" s="153" t="s">
        <v>1112</v>
      </c>
      <c r="G306" s="23"/>
      <c r="H306" s="23"/>
      <c r="I306" s="23"/>
      <c r="J306" s="178"/>
      <c r="K306" s="17"/>
      <c r="L306" s="17"/>
      <c r="M306" s="17"/>
      <c r="N306" s="17"/>
    </row>
    <row r="307" spans="1:14" x14ac:dyDescent="0.45">
      <c r="A307" s="156" t="s">
        <v>2092</v>
      </c>
      <c r="B307" s="159" t="s">
        <v>2092</v>
      </c>
      <c r="C307" s="157" t="s">
        <v>1112</v>
      </c>
      <c r="D307" s="153" t="s">
        <v>1367</v>
      </c>
      <c r="E307" s="153" t="s">
        <v>1111</v>
      </c>
      <c r="F307" s="153" t="s">
        <v>1112</v>
      </c>
      <c r="G307" s="23"/>
      <c r="H307" s="23"/>
      <c r="I307" s="23"/>
      <c r="J307" s="178"/>
      <c r="K307" s="17"/>
      <c r="L307" s="17"/>
      <c r="M307" s="17"/>
      <c r="N307" s="17"/>
    </row>
    <row r="308" spans="1:14" x14ac:dyDescent="0.45">
      <c r="A308" s="156" t="s">
        <v>2093</v>
      </c>
      <c r="B308" s="159" t="s">
        <v>2093</v>
      </c>
      <c r="C308" s="157" t="s">
        <v>1112</v>
      </c>
      <c r="D308" s="153" t="s">
        <v>1367</v>
      </c>
      <c r="E308" s="153" t="s">
        <v>1111</v>
      </c>
      <c r="F308" s="153" t="s">
        <v>1112</v>
      </c>
      <c r="G308" s="23"/>
      <c r="H308" s="23"/>
      <c r="I308" s="23"/>
      <c r="J308" s="178"/>
      <c r="K308" s="17"/>
      <c r="L308" s="17"/>
      <c r="M308" s="17"/>
      <c r="N308" s="17"/>
    </row>
    <row r="309" spans="1:14" x14ac:dyDescent="0.45">
      <c r="A309" s="156" t="s">
        <v>2094</v>
      </c>
      <c r="B309" s="159" t="s">
        <v>2094</v>
      </c>
      <c r="C309" s="157" t="s">
        <v>1112</v>
      </c>
      <c r="D309" s="153" t="s">
        <v>1367</v>
      </c>
      <c r="E309" s="153" t="s">
        <v>1111</v>
      </c>
      <c r="F309" s="153" t="s">
        <v>1112</v>
      </c>
      <c r="G309" s="23"/>
      <c r="H309" s="23"/>
      <c r="I309" s="23"/>
      <c r="J309" s="178"/>
      <c r="K309" s="17"/>
      <c r="L309" s="17"/>
      <c r="M309" s="17"/>
      <c r="N309" s="17"/>
    </row>
    <row r="310" spans="1:14" x14ac:dyDescent="0.45">
      <c r="A310" s="156" t="s">
        <v>2095</v>
      </c>
      <c r="B310" s="159" t="s">
        <v>2095</v>
      </c>
      <c r="C310" s="157" t="s">
        <v>1112</v>
      </c>
      <c r="D310" s="153" t="s">
        <v>1367</v>
      </c>
      <c r="E310" s="153" t="s">
        <v>1111</v>
      </c>
      <c r="F310" s="153" t="s">
        <v>1112</v>
      </c>
      <c r="G310" s="23"/>
      <c r="H310" s="23"/>
      <c r="I310" s="23"/>
      <c r="J310" s="178"/>
      <c r="K310" s="17"/>
      <c r="L310" s="17"/>
      <c r="M310" s="17"/>
      <c r="N310" s="17"/>
    </row>
    <row r="311" spans="1:14" x14ac:dyDescent="0.45">
      <c r="A311" s="156" t="s">
        <v>2096</v>
      </c>
      <c r="B311" s="159" t="s">
        <v>2096</v>
      </c>
      <c r="C311" s="157" t="s">
        <v>1112</v>
      </c>
      <c r="D311" s="153" t="s">
        <v>1367</v>
      </c>
      <c r="E311" s="153" t="s">
        <v>1111</v>
      </c>
      <c r="F311" s="153" t="s">
        <v>1112</v>
      </c>
      <c r="G311" s="23"/>
      <c r="H311" s="23"/>
      <c r="I311" s="23"/>
      <c r="J311" s="178"/>
      <c r="K311" s="17"/>
      <c r="L311" s="17"/>
      <c r="M311" s="17"/>
      <c r="N311" s="17"/>
    </row>
    <row r="312" spans="1:14" x14ac:dyDescent="0.45">
      <c r="A312" s="156" t="s">
        <v>2097</v>
      </c>
      <c r="B312" s="159" t="s">
        <v>2097</v>
      </c>
      <c r="C312" s="157" t="s">
        <v>1112</v>
      </c>
      <c r="D312" s="153" t="s">
        <v>1367</v>
      </c>
      <c r="E312" s="153" t="s">
        <v>1111</v>
      </c>
      <c r="F312" s="153" t="s">
        <v>1112</v>
      </c>
      <c r="G312" s="23"/>
      <c r="H312" s="23"/>
      <c r="I312" s="23"/>
      <c r="J312" s="178"/>
      <c r="K312" s="17"/>
      <c r="L312" s="17"/>
      <c r="M312" s="17"/>
      <c r="N312" s="17"/>
    </row>
    <row r="313" spans="1:14" x14ac:dyDescent="0.45">
      <c r="A313" s="156" t="s">
        <v>2098</v>
      </c>
      <c r="B313" s="159" t="s">
        <v>2098</v>
      </c>
      <c r="C313" s="157" t="s">
        <v>1112</v>
      </c>
      <c r="D313" s="153" t="s">
        <v>1367</v>
      </c>
      <c r="E313" s="153" t="s">
        <v>1111</v>
      </c>
      <c r="F313" s="153" t="s">
        <v>1112</v>
      </c>
      <c r="G313" s="23"/>
      <c r="H313" s="23"/>
      <c r="I313" s="23"/>
      <c r="J313" s="178"/>
      <c r="K313" s="17"/>
      <c r="L313" s="17"/>
      <c r="M313" s="17"/>
      <c r="N313" s="17"/>
    </row>
    <row r="314" spans="1:14" x14ac:dyDescent="0.45">
      <c r="A314" s="156" t="s">
        <v>2099</v>
      </c>
      <c r="B314" s="159" t="s">
        <v>2099</v>
      </c>
      <c r="C314" s="157" t="s">
        <v>1112</v>
      </c>
      <c r="D314" s="153" t="s">
        <v>1367</v>
      </c>
      <c r="E314" s="153" t="s">
        <v>1111</v>
      </c>
      <c r="F314" s="153" t="s">
        <v>1112</v>
      </c>
      <c r="G314" s="23"/>
      <c r="H314" s="23"/>
      <c r="I314" s="23"/>
      <c r="J314" s="178"/>
      <c r="K314" s="17"/>
      <c r="L314" s="17"/>
      <c r="M314" s="17"/>
      <c r="N314" s="17"/>
    </row>
    <row r="315" spans="1:14" x14ac:dyDescent="0.45">
      <c r="A315" s="156" t="s">
        <v>1848</v>
      </c>
      <c r="B315" s="159" t="s">
        <v>1849</v>
      </c>
      <c r="C315" s="157" t="s">
        <v>1847</v>
      </c>
      <c r="D315" s="37" t="s">
        <v>1367</v>
      </c>
      <c r="E315" s="37" t="s">
        <v>1107</v>
      </c>
      <c r="F315" s="37" t="s">
        <v>1847</v>
      </c>
      <c r="G315" s="30"/>
      <c r="H315" s="30"/>
      <c r="I315" s="30"/>
      <c r="J315" s="175"/>
      <c r="K315" s="17"/>
      <c r="L315" s="17"/>
      <c r="M315" s="17"/>
      <c r="N315" s="17"/>
    </row>
    <row r="316" spans="1:14" x14ac:dyDescent="0.45">
      <c r="A316" s="156" t="s">
        <v>2118</v>
      </c>
      <c r="B316" s="159" t="s">
        <v>2119</v>
      </c>
      <c r="C316" s="157" t="s">
        <v>2106</v>
      </c>
      <c r="D316" s="20" t="s">
        <v>1367</v>
      </c>
      <c r="E316" s="20" t="s">
        <v>1454</v>
      </c>
      <c r="F316" s="20" t="s">
        <v>1455</v>
      </c>
      <c r="G316" s="20"/>
      <c r="H316" s="20"/>
      <c r="I316" s="20"/>
      <c r="J316" s="176"/>
      <c r="K316" s="17"/>
      <c r="L316" s="17"/>
      <c r="M316" s="17"/>
      <c r="N316" s="17"/>
    </row>
    <row r="317" spans="1:14" x14ac:dyDescent="0.45">
      <c r="A317" s="156" t="s">
        <v>2120</v>
      </c>
      <c r="B317" s="159" t="s">
        <v>2121</v>
      </c>
      <c r="C317" s="157" t="s">
        <v>2106</v>
      </c>
      <c r="D317" s="20" t="s">
        <v>1367</v>
      </c>
      <c r="E317" s="20" t="s">
        <v>1454</v>
      </c>
      <c r="F317" s="20" t="s">
        <v>1455</v>
      </c>
      <c r="G317" s="20"/>
      <c r="H317" s="20"/>
      <c r="I317" s="20"/>
      <c r="J317" s="176"/>
      <c r="K317" s="17"/>
      <c r="L317" s="17"/>
      <c r="M317" s="17"/>
      <c r="N317" s="17"/>
    </row>
    <row r="318" spans="1:14" x14ac:dyDescent="0.45">
      <c r="A318" s="156" t="s">
        <v>2453</v>
      </c>
      <c r="B318" s="147" t="s">
        <v>2454</v>
      </c>
      <c r="C318" s="157" t="s">
        <v>1377</v>
      </c>
      <c r="D318" s="94" t="s">
        <v>1367</v>
      </c>
      <c r="E318" s="94" t="s">
        <v>1376</v>
      </c>
      <c r="F318" s="94" t="s">
        <v>1377</v>
      </c>
      <c r="G318" s="30"/>
      <c r="H318" s="30"/>
      <c r="I318" s="30"/>
      <c r="J318" s="175"/>
      <c r="K318" s="17"/>
      <c r="L318" s="17"/>
      <c r="M318" s="17"/>
      <c r="N318" s="17"/>
    </row>
    <row r="319" spans="1:14" x14ac:dyDescent="0.45">
      <c r="A319" s="156" t="s">
        <v>2455</v>
      </c>
      <c r="B319" s="159" t="s">
        <v>2455</v>
      </c>
      <c r="C319" s="157" t="s">
        <v>1377</v>
      </c>
      <c r="D319" s="37" t="s">
        <v>1367</v>
      </c>
      <c r="E319" s="37" t="s">
        <v>1376</v>
      </c>
      <c r="F319" s="37" t="s">
        <v>1377</v>
      </c>
      <c r="G319" s="20"/>
      <c r="H319" s="20"/>
      <c r="I319" s="20"/>
      <c r="J319" s="176"/>
      <c r="K319" s="17"/>
      <c r="L319" s="17"/>
      <c r="M319" s="17"/>
      <c r="N319" s="17"/>
    </row>
    <row r="320" spans="1:14" x14ac:dyDescent="0.45">
      <c r="A320" s="156" t="s">
        <v>2456</v>
      </c>
      <c r="B320" s="147" t="s">
        <v>2456</v>
      </c>
      <c r="C320" s="157" t="s">
        <v>1377</v>
      </c>
      <c r="D320" s="94" t="s">
        <v>1367</v>
      </c>
      <c r="E320" s="94" t="s">
        <v>1376</v>
      </c>
      <c r="F320" s="94" t="s">
        <v>1377</v>
      </c>
      <c r="G320" s="30"/>
      <c r="H320" s="30"/>
      <c r="I320" s="30"/>
      <c r="J320" s="175"/>
      <c r="K320" s="17"/>
      <c r="L320" s="17"/>
      <c r="M320" s="17"/>
      <c r="N320" s="17"/>
    </row>
    <row r="321" spans="1:14" x14ac:dyDescent="0.45">
      <c r="A321" s="156" t="s">
        <v>2457</v>
      </c>
      <c r="B321" s="159" t="s">
        <v>2458</v>
      </c>
      <c r="C321" s="157" t="s">
        <v>1377</v>
      </c>
      <c r="D321" s="94" t="s">
        <v>1367</v>
      </c>
      <c r="E321" s="94" t="s">
        <v>1376</v>
      </c>
      <c r="F321" s="94" t="s">
        <v>1377</v>
      </c>
      <c r="G321" s="30"/>
      <c r="H321" s="30"/>
      <c r="I321" s="30"/>
      <c r="J321" s="175"/>
      <c r="K321" s="17"/>
      <c r="L321" s="17"/>
      <c r="M321" s="17"/>
      <c r="N321" s="17"/>
    </row>
    <row r="322" spans="1:14" x14ac:dyDescent="0.45">
      <c r="A322" s="156" t="s">
        <v>2459</v>
      </c>
      <c r="B322" s="159" t="s">
        <v>2460</v>
      </c>
      <c r="C322" s="157" t="s">
        <v>1377</v>
      </c>
      <c r="D322" s="94" t="s">
        <v>1367</v>
      </c>
      <c r="E322" s="94" t="s">
        <v>1376</v>
      </c>
      <c r="F322" s="94" t="s">
        <v>1377</v>
      </c>
      <c r="G322" s="30"/>
      <c r="H322" s="30"/>
      <c r="I322" s="30"/>
      <c r="J322" s="175"/>
      <c r="K322" s="17"/>
      <c r="L322" s="17"/>
      <c r="M322" s="17"/>
      <c r="N322" s="17"/>
    </row>
    <row r="323" spans="1:14" x14ac:dyDescent="0.45">
      <c r="A323" s="157" t="s">
        <v>2486</v>
      </c>
      <c r="B323" s="159" t="s">
        <v>2487</v>
      </c>
      <c r="C323" s="157" t="s">
        <v>1496</v>
      </c>
      <c r="D323" s="94" t="s">
        <v>1367</v>
      </c>
      <c r="E323" s="94" t="s">
        <v>1495</v>
      </c>
      <c r="F323" s="94" t="s">
        <v>1496</v>
      </c>
      <c r="G323" s="30"/>
      <c r="H323" s="30"/>
      <c r="I323" s="30"/>
      <c r="J323" s="175"/>
      <c r="K323" s="17"/>
      <c r="L323" s="17"/>
      <c r="M323" s="17"/>
      <c r="N323" s="17"/>
    </row>
    <row r="324" spans="1:14" x14ac:dyDescent="0.45">
      <c r="A324" s="157" t="s">
        <v>2488</v>
      </c>
      <c r="B324" s="159" t="s">
        <v>2489</v>
      </c>
      <c r="C324" s="157" t="s">
        <v>1496</v>
      </c>
      <c r="D324" s="94" t="s">
        <v>1367</v>
      </c>
      <c r="E324" s="94" t="s">
        <v>1495</v>
      </c>
      <c r="F324" s="94" t="s">
        <v>1496</v>
      </c>
      <c r="G324" s="30"/>
      <c r="H324" s="30"/>
      <c r="I324" s="30"/>
      <c r="J324" s="175"/>
      <c r="K324" s="17"/>
      <c r="L324" s="17"/>
      <c r="M324" s="17"/>
      <c r="N324" s="17"/>
    </row>
    <row r="325" spans="1:14" x14ac:dyDescent="0.45">
      <c r="A325" s="157" t="s">
        <v>2490</v>
      </c>
      <c r="B325" s="159" t="s">
        <v>2491</v>
      </c>
      <c r="C325" s="157" t="s">
        <v>1496</v>
      </c>
      <c r="D325" s="94" t="s">
        <v>1367</v>
      </c>
      <c r="E325" s="94" t="s">
        <v>1495</v>
      </c>
      <c r="F325" s="94" t="s">
        <v>1496</v>
      </c>
      <c r="G325" s="30"/>
      <c r="H325" s="30"/>
      <c r="I325" s="30"/>
      <c r="J325" s="175"/>
      <c r="K325" s="17"/>
      <c r="L325" s="17"/>
      <c r="M325" s="17"/>
      <c r="N325" s="17"/>
    </row>
    <row r="326" spans="1:14" x14ac:dyDescent="0.45">
      <c r="A326" s="190" t="s">
        <v>2492</v>
      </c>
      <c r="B326" s="159" t="s">
        <v>2493</v>
      </c>
      <c r="C326" s="157" t="s">
        <v>1496</v>
      </c>
      <c r="D326" s="94" t="s">
        <v>1367</v>
      </c>
      <c r="E326" s="94" t="s">
        <v>1495</v>
      </c>
      <c r="F326" s="94" t="s">
        <v>1496</v>
      </c>
      <c r="G326" s="30"/>
      <c r="H326" s="30"/>
      <c r="I326" s="30"/>
      <c r="J326" s="175"/>
      <c r="K326" s="17"/>
      <c r="L326" s="17"/>
      <c r="M326" s="17"/>
      <c r="N326" s="17"/>
    </row>
    <row r="327" spans="1:14" x14ac:dyDescent="0.45">
      <c r="A327" s="157" t="s">
        <v>1928</v>
      </c>
      <c r="B327" s="147" t="s">
        <v>1929</v>
      </c>
      <c r="C327" s="157" t="s">
        <v>1462</v>
      </c>
      <c r="D327" s="94" t="s">
        <v>1367</v>
      </c>
      <c r="E327" s="94" t="s">
        <v>1461</v>
      </c>
      <c r="F327" s="37" t="s">
        <v>1462</v>
      </c>
      <c r="G327" s="30"/>
      <c r="H327" s="30"/>
      <c r="I327" s="30"/>
      <c r="J327" s="175"/>
      <c r="K327" s="17"/>
      <c r="L327" s="17"/>
      <c r="M327" s="17"/>
      <c r="N327" s="17"/>
    </row>
    <row r="328" spans="1:14" x14ac:dyDescent="0.45">
      <c r="A328" s="156" t="s">
        <v>1865</v>
      </c>
      <c r="B328" s="159" t="s">
        <v>1866</v>
      </c>
      <c r="C328" s="157" t="s">
        <v>1369</v>
      </c>
      <c r="D328" s="94" t="s">
        <v>1367</v>
      </c>
      <c r="E328" s="94" t="s">
        <v>1368</v>
      </c>
      <c r="F328" s="94" t="s">
        <v>1369</v>
      </c>
      <c r="G328" s="30"/>
      <c r="H328" s="30"/>
      <c r="I328" s="30"/>
      <c r="J328" s="175"/>
      <c r="K328" s="17"/>
      <c r="L328" s="17"/>
      <c r="M328" s="17"/>
      <c r="N328" s="17"/>
    </row>
    <row r="329" spans="1:14" x14ac:dyDescent="0.45">
      <c r="A329" s="156" t="s">
        <v>2497</v>
      </c>
      <c r="B329" s="159" t="s">
        <v>2498</v>
      </c>
      <c r="C329" s="157" t="s">
        <v>2499</v>
      </c>
      <c r="D329" s="30" t="s">
        <v>1104</v>
      </c>
      <c r="E329" s="30" t="s">
        <v>1105</v>
      </c>
      <c r="F329" s="30" t="s">
        <v>2499</v>
      </c>
      <c r="G329" s="30"/>
      <c r="H329" s="30"/>
      <c r="I329" s="30"/>
      <c r="J329" s="175"/>
      <c r="K329" s="17"/>
      <c r="L329" s="17"/>
      <c r="M329" s="17"/>
      <c r="N329" s="17"/>
    </row>
    <row r="330" spans="1:14" x14ac:dyDescent="0.45">
      <c r="A330" s="156" t="s">
        <v>2033</v>
      </c>
      <c r="B330" s="159" t="s">
        <v>2034</v>
      </c>
      <c r="C330" s="157" t="s">
        <v>1525</v>
      </c>
      <c r="D330" s="94" t="s">
        <v>1104</v>
      </c>
      <c r="E330" s="94" t="s">
        <v>1105</v>
      </c>
      <c r="F330" s="94" t="s">
        <v>1525</v>
      </c>
      <c r="G330" s="30"/>
      <c r="H330" s="30"/>
      <c r="I330" s="30"/>
      <c r="J330" s="175"/>
      <c r="K330" s="17"/>
      <c r="L330" s="17"/>
      <c r="M330" s="17"/>
      <c r="N330" s="17"/>
    </row>
    <row r="331" spans="1:14" x14ac:dyDescent="0.45">
      <c r="A331" s="156" t="s">
        <v>2035</v>
      </c>
      <c r="B331" s="159" t="s">
        <v>2036</v>
      </c>
      <c r="C331" s="157" t="s">
        <v>1525</v>
      </c>
      <c r="D331" s="94" t="s">
        <v>1104</v>
      </c>
      <c r="E331" s="94" t="s">
        <v>1105</v>
      </c>
      <c r="F331" s="94" t="s">
        <v>1525</v>
      </c>
      <c r="G331" s="30"/>
      <c r="H331" s="30"/>
      <c r="I331" s="30"/>
      <c r="J331" s="175"/>
      <c r="K331" s="17"/>
      <c r="L331" s="17"/>
      <c r="M331" s="17"/>
      <c r="N331" s="17"/>
    </row>
    <row r="332" spans="1:14" x14ac:dyDescent="0.45">
      <c r="A332" s="156" t="s">
        <v>2481</v>
      </c>
      <c r="B332" s="159" t="s">
        <v>2482</v>
      </c>
      <c r="C332" s="157" t="s">
        <v>2478</v>
      </c>
      <c r="D332" s="39" t="s">
        <v>1367</v>
      </c>
      <c r="E332" s="20" t="s">
        <v>1107</v>
      </c>
      <c r="F332" s="20" t="s">
        <v>2478</v>
      </c>
      <c r="G332" s="20"/>
      <c r="H332" s="20"/>
      <c r="I332" s="20"/>
      <c r="J332" s="176"/>
      <c r="K332" s="17"/>
      <c r="L332" s="17"/>
      <c r="M332" s="17"/>
      <c r="N332" s="17"/>
    </row>
    <row r="333" spans="1:14" x14ac:dyDescent="0.45">
      <c r="A333" s="156" t="s">
        <v>2483</v>
      </c>
      <c r="B333" s="159" t="s">
        <v>2484</v>
      </c>
      <c r="C333" s="157" t="s">
        <v>2478</v>
      </c>
      <c r="D333" s="39" t="s">
        <v>1367</v>
      </c>
      <c r="E333" s="20" t="s">
        <v>1107</v>
      </c>
      <c r="F333" s="20" t="s">
        <v>2478</v>
      </c>
      <c r="G333" s="20"/>
      <c r="H333" s="20"/>
      <c r="I333" s="20"/>
      <c r="J333" s="176"/>
      <c r="K333" s="17" t="s">
        <v>2485</v>
      </c>
      <c r="L333" s="129"/>
      <c r="M333" s="17"/>
      <c r="N333" s="17"/>
    </row>
    <row r="334" spans="1:14" x14ac:dyDescent="0.45">
      <c r="A334" s="156" t="s">
        <v>2461</v>
      </c>
      <c r="B334" s="159" t="s">
        <v>2462</v>
      </c>
      <c r="C334" s="157" t="s">
        <v>1377</v>
      </c>
      <c r="D334" s="37" t="s">
        <v>1367</v>
      </c>
      <c r="E334" s="37" t="s">
        <v>1376</v>
      </c>
      <c r="F334" s="37" t="s">
        <v>1377</v>
      </c>
      <c r="G334" s="20"/>
      <c r="H334" s="20"/>
      <c r="I334" s="20"/>
      <c r="J334" s="176"/>
      <c r="K334" s="17" t="s">
        <v>2463</v>
      </c>
      <c r="L334" s="17"/>
      <c r="M334" s="17"/>
      <c r="N334" s="17"/>
    </row>
    <row r="335" spans="1:14" x14ac:dyDescent="0.45">
      <c r="A335" s="156" t="s">
        <v>2464</v>
      </c>
      <c r="B335" s="147" t="s">
        <v>2465</v>
      </c>
      <c r="C335" s="157" t="s">
        <v>1377</v>
      </c>
      <c r="D335" s="94" t="s">
        <v>1367</v>
      </c>
      <c r="E335" s="94" t="s">
        <v>1376</v>
      </c>
      <c r="F335" s="94" t="s">
        <v>1377</v>
      </c>
      <c r="G335" s="94" t="s">
        <v>597</v>
      </c>
      <c r="H335" s="94" t="s">
        <v>638</v>
      </c>
      <c r="I335" s="94"/>
      <c r="J335" s="163" t="s">
        <v>638</v>
      </c>
      <c r="K335" s="17"/>
      <c r="L335" s="17" t="s">
        <v>3895</v>
      </c>
      <c r="M335" s="17">
        <v>2017</v>
      </c>
      <c r="N335" s="17" t="s">
        <v>3962</v>
      </c>
    </row>
    <row r="336" spans="1:14" x14ac:dyDescent="0.45">
      <c r="A336" s="156" t="s">
        <v>2466</v>
      </c>
      <c r="B336" s="147" t="s">
        <v>2467</v>
      </c>
      <c r="C336" s="157" t="s">
        <v>1377</v>
      </c>
      <c r="D336" s="94" t="s">
        <v>1367</v>
      </c>
      <c r="E336" s="94" t="s">
        <v>1376</v>
      </c>
      <c r="F336" s="94" t="s">
        <v>1377</v>
      </c>
      <c r="G336" s="30"/>
      <c r="H336" s="30"/>
      <c r="I336" s="30"/>
      <c r="J336" s="175"/>
      <c r="K336" s="17"/>
      <c r="L336" s="17"/>
      <c r="M336" s="17"/>
      <c r="N336" s="17"/>
    </row>
    <row r="337" spans="1:14" x14ac:dyDescent="0.45">
      <c r="A337" s="156" t="s">
        <v>2468</v>
      </c>
      <c r="B337" s="147" t="s">
        <v>2469</v>
      </c>
      <c r="C337" s="157" t="s">
        <v>1377</v>
      </c>
      <c r="D337" s="37" t="s">
        <v>1367</v>
      </c>
      <c r="E337" s="37" t="s">
        <v>1376</v>
      </c>
      <c r="F337" s="37" t="s">
        <v>1377</v>
      </c>
      <c r="G337" s="20"/>
      <c r="H337" s="20"/>
      <c r="I337" s="20"/>
      <c r="J337" s="176"/>
      <c r="K337" s="17"/>
      <c r="L337" s="17"/>
      <c r="M337" s="17"/>
      <c r="N337" s="17"/>
    </row>
    <row r="338" spans="1:14" x14ac:dyDescent="0.45">
      <c r="A338" s="156" t="s">
        <v>2470</v>
      </c>
      <c r="B338" s="147" t="s">
        <v>2471</v>
      </c>
      <c r="C338" s="157" t="s">
        <v>1377</v>
      </c>
      <c r="D338" s="37" t="s">
        <v>1367</v>
      </c>
      <c r="E338" s="37" t="s">
        <v>1376</v>
      </c>
      <c r="F338" s="37" t="s">
        <v>1377</v>
      </c>
      <c r="G338" s="20" t="s">
        <v>597</v>
      </c>
      <c r="H338" s="20" t="s">
        <v>638</v>
      </c>
      <c r="I338" s="20"/>
      <c r="J338" s="176" t="s">
        <v>638</v>
      </c>
      <c r="K338" s="17"/>
      <c r="L338" s="17"/>
      <c r="M338" s="17"/>
      <c r="N338" s="17"/>
    </row>
    <row r="339" spans="1:14" x14ac:dyDescent="0.45">
      <c r="A339" s="157" t="s">
        <v>2472</v>
      </c>
      <c r="B339" s="147" t="s">
        <v>2473</v>
      </c>
      <c r="C339" s="157" t="s">
        <v>1377</v>
      </c>
      <c r="D339" s="37" t="s">
        <v>1367</v>
      </c>
      <c r="E339" s="37" t="s">
        <v>1376</v>
      </c>
      <c r="F339" s="37" t="s">
        <v>1377</v>
      </c>
      <c r="G339" s="20"/>
      <c r="H339" s="20"/>
      <c r="I339" s="20"/>
      <c r="J339" s="176"/>
      <c r="K339" s="17"/>
      <c r="L339" s="17"/>
      <c r="M339" s="17"/>
      <c r="N339" s="17"/>
    </row>
    <row r="340" spans="1:14" x14ac:dyDescent="0.45">
      <c r="A340" s="156" t="s">
        <v>2507</v>
      </c>
      <c r="B340" s="159" t="s">
        <v>2508</v>
      </c>
      <c r="C340" s="157" t="s">
        <v>2509</v>
      </c>
      <c r="D340" s="39" t="s">
        <v>1367</v>
      </c>
      <c r="E340" s="39" t="s">
        <v>2510</v>
      </c>
      <c r="F340" s="20" t="s">
        <v>2509</v>
      </c>
      <c r="G340" s="20"/>
      <c r="H340" s="20"/>
      <c r="I340" s="20"/>
      <c r="J340" s="176"/>
      <c r="K340" s="17"/>
      <c r="L340" s="17"/>
      <c r="M340" s="17"/>
      <c r="N340" s="17"/>
    </row>
    <row r="341" spans="1:14" x14ac:dyDescent="0.45">
      <c r="A341" s="156" t="s">
        <v>2511</v>
      </c>
      <c r="B341" s="159" t="s">
        <v>2512</v>
      </c>
      <c r="C341" s="157" t="s">
        <v>2513</v>
      </c>
      <c r="D341" s="39" t="s">
        <v>1367</v>
      </c>
      <c r="E341" s="39" t="s">
        <v>2510</v>
      </c>
      <c r="F341" s="20" t="s">
        <v>2509</v>
      </c>
      <c r="G341" s="20"/>
      <c r="H341" s="20"/>
      <c r="I341" s="20"/>
      <c r="J341" s="176"/>
      <c r="K341" s="17"/>
      <c r="L341" s="17"/>
      <c r="M341" s="17"/>
      <c r="N341" s="17"/>
    </row>
    <row r="342" spans="1:14" x14ac:dyDescent="0.45">
      <c r="A342" s="157" t="s">
        <v>2474</v>
      </c>
      <c r="B342" s="147" t="s">
        <v>2475</v>
      </c>
      <c r="C342" s="157" t="s">
        <v>1377</v>
      </c>
      <c r="D342" s="94" t="s">
        <v>1367</v>
      </c>
      <c r="E342" s="94" t="s">
        <v>1376</v>
      </c>
      <c r="F342" s="94" t="s">
        <v>1377</v>
      </c>
      <c r="G342" s="1"/>
      <c r="H342" s="1"/>
      <c r="I342" s="1"/>
      <c r="J342" s="25"/>
      <c r="K342" s="5"/>
      <c r="L342" s="5"/>
      <c r="M342" s="5"/>
      <c r="N342" s="5"/>
    </row>
    <row r="343" spans="1:14" x14ac:dyDescent="0.45">
      <c r="A343" s="157" t="s">
        <v>2528</v>
      </c>
      <c r="B343" s="159" t="s">
        <v>2529</v>
      </c>
      <c r="C343" s="157" t="s">
        <v>2527</v>
      </c>
      <c r="D343" s="94" t="s">
        <v>1367</v>
      </c>
      <c r="E343" s="30" t="s">
        <v>1111</v>
      </c>
      <c r="F343" s="30" t="s">
        <v>2527</v>
      </c>
      <c r="G343" s="30"/>
      <c r="H343" s="30"/>
      <c r="I343" s="30"/>
      <c r="J343" s="175"/>
      <c r="K343" s="17"/>
      <c r="L343" s="17"/>
      <c r="M343" s="17"/>
      <c r="N343" s="17"/>
    </row>
    <row r="344" spans="1:14" x14ac:dyDescent="0.45">
      <c r="A344" s="156" t="s">
        <v>2122</v>
      </c>
      <c r="B344" s="159" t="s">
        <v>2123</v>
      </c>
      <c r="C344" s="157" t="s">
        <v>2106</v>
      </c>
      <c r="D344" s="20" t="s">
        <v>1367</v>
      </c>
      <c r="E344" s="20" t="s">
        <v>1454</v>
      </c>
      <c r="F344" s="20" t="s">
        <v>1455</v>
      </c>
      <c r="G344" s="20"/>
      <c r="H344" s="20"/>
      <c r="I344" s="20"/>
      <c r="J344" s="176"/>
      <c r="K344" s="17" t="s">
        <v>2124</v>
      </c>
      <c r="L344" s="17"/>
      <c r="M344" s="17"/>
      <c r="N344" s="17"/>
    </row>
    <row r="345" spans="1:14" x14ac:dyDescent="0.45">
      <c r="A345" s="156" t="s">
        <v>2517</v>
      </c>
      <c r="B345" s="159" t="s">
        <v>2518</v>
      </c>
      <c r="C345" s="157" t="s">
        <v>2516</v>
      </c>
      <c r="D345" s="94" t="s">
        <v>1367</v>
      </c>
      <c r="E345" s="94" t="s">
        <v>1111</v>
      </c>
      <c r="F345" s="30" t="s">
        <v>2516</v>
      </c>
      <c r="G345" s="30"/>
      <c r="H345" s="30"/>
      <c r="I345" s="30"/>
      <c r="J345" s="175"/>
      <c r="K345" s="17"/>
      <c r="L345" s="17"/>
      <c r="M345" s="17"/>
      <c r="N345" s="17"/>
    </row>
    <row r="346" spans="1:14" x14ac:dyDescent="0.45">
      <c r="A346" s="156" t="s">
        <v>2519</v>
      </c>
      <c r="B346" s="159" t="s">
        <v>2520</v>
      </c>
      <c r="C346" s="157" t="s">
        <v>2516</v>
      </c>
      <c r="D346" s="94" t="s">
        <v>1367</v>
      </c>
      <c r="E346" s="94" t="s">
        <v>1111</v>
      </c>
      <c r="F346" s="30" t="s">
        <v>2516</v>
      </c>
      <c r="G346" s="30"/>
      <c r="H346" s="30"/>
      <c r="I346" s="30"/>
      <c r="J346" s="175"/>
      <c r="K346" s="17"/>
      <c r="L346" s="17"/>
      <c r="M346" s="17"/>
      <c r="N346" s="17"/>
    </row>
    <row r="347" spans="1:14" x14ac:dyDescent="0.45">
      <c r="A347" s="156" t="s">
        <v>2316</v>
      </c>
      <c r="B347" s="159" t="s">
        <v>2317</v>
      </c>
      <c r="C347" s="157" t="s">
        <v>2302</v>
      </c>
      <c r="D347" s="94" t="s">
        <v>1367</v>
      </c>
      <c r="E347" s="94" t="s">
        <v>1444</v>
      </c>
      <c r="F347" s="94" t="s">
        <v>2302</v>
      </c>
      <c r="G347" s="30"/>
      <c r="H347" s="30"/>
      <c r="I347" s="30"/>
      <c r="J347" s="175"/>
      <c r="K347" s="17"/>
      <c r="L347" s="17"/>
      <c r="M347" s="17"/>
      <c r="N347" s="17"/>
    </row>
    <row r="348" spans="1:14" x14ac:dyDescent="0.45">
      <c r="A348" s="156" t="s">
        <v>2037</v>
      </c>
      <c r="B348" s="159" t="s">
        <v>2038</v>
      </c>
      <c r="C348" s="157" t="s">
        <v>1525</v>
      </c>
      <c r="D348" s="94" t="s">
        <v>1104</v>
      </c>
      <c r="E348" s="94" t="s">
        <v>1105</v>
      </c>
      <c r="F348" s="94" t="s">
        <v>1525</v>
      </c>
      <c r="G348" s="30"/>
      <c r="H348" s="30"/>
      <c r="I348" s="30"/>
      <c r="J348" s="175"/>
      <c r="K348" s="17"/>
      <c r="L348" s="17"/>
      <c r="M348" s="17"/>
      <c r="N348" s="17"/>
    </row>
    <row r="349" spans="1:14" x14ac:dyDescent="0.45">
      <c r="A349" s="156" t="s">
        <v>2521</v>
      </c>
      <c r="B349" s="159" t="s">
        <v>2522</v>
      </c>
      <c r="C349" s="157" t="s">
        <v>1521</v>
      </c>
      <c r="D349" s="158" t="s">
        <v>1104</v>
      </c>
      <c r="E349" s="158" t="s">
        <v>1520</v>
      </c>
      <c r="F349" s="158" t="s">
        <v>1521</v>
      </c>
      <c r="G349" s="61"/>
      <c r="H349" s="61"/>
      <c r="I349" s="61"/>
      <c r="J349" s="177"/>
      <c r="K349" s="17"/>
      <c r="L349" s="17"/>
      <c r="M349" s="17"/>
      <c r="N349" s="17"/>
    </row>
    <row r="350" spans="1:14" x14ac:dyDescent="0.45">
      <c r="A350" s="156" t="s">
        <v>2523</v>
      </c>
      <c r="B350" s="159" t="s">
        <v>2524</v>
      </c>
      <c r="C350" s="157" t="s">
        <v>1521</v>
      </c>
      <c r="D350" s="153" t="s">
        <v>1104</v>
      </c>
      <c r="E350" s="153" t="s">
        <v>1520</v>
      </c>
      <c r="F350" s="153" t="s">
        <v>1521</v>
      </c>
      <c r="G350" s="23"/>
      <c r="H350" s="23"/>
      <c r="I350" s="23"/>
      <c r="J350" s="178"/>
      <c r="K350" s="17"/>
      <c r="L350" s="17"/>
      <c r="M350" s="17"/>
      <c r="N350" s="17"/>
    </row>
    <row r="351" spans="1:14" x14ac:dyDescent="0.45">
      <c r="A351" s="156" t="s">
        <v>2535</v>
      </c>
      <c r="B351" s="159" t="s">
        <v>2536</v>
      </c>
      <c r="C351" s="157" t="s">
        <v>2537</v>
      </c>
      <c r="D351" s="39" t="s">
        <v>1367</v>
      </c>
      <c r="E351" s="20" t="s">
        <v>2538</v>
      </c>
      <c r="F351" s="20" t="s">
        <v>2539</v>
      </c>
      <c r="G351" s="20"/>
      <c r="H351" s="20"/>
      <c r="I351" s="20"/>
      <c r="J351" s="176"/>
      <c r="K351" s="17"/>
      <c r="L351" s="17"/>
      <c r="M351" s="17"/>
      <c r="N351" s="17"/>
    </row>
    <row r="352" spans="1:14" x14ac:dyDescent="0.45">
      <c r="A352" s="157" t="s">
        <v>2039</v>
      </c>
      <c r="B352" s="147" t="s">
        <v>2040</v>
      </c>
      <c r="C352" s="157" t="s">
        <v>1525</v>
      </c>
      <c r="D352" s="158" t="s">
        <v>1104</v>
      </c>
      <c r="E352" s="158" t="s">
        <v>1105</v>
      </c>
      <c r="F352" s="158" t="s">
        <v>1525</v>
      </c>
      <c r="G352" s="61"/>
      <c r="H352" s="61"/>
      <c r="I352" s="61"/>
      <c r="J352" s="177"/>
      <c r="K352" s="17"/>
      <c r="L352" s="17"/>
      <c r="M352" s="17"/>
      <c r="N352" s="17"/>
    </row>
    <row r="353" spans="1:14" x14ac:dyDescent="0.45">
      <c r="A353" s="157" t="s">
        <v>2041</v>
      </c>
      <c r="B353" s="147" t="s">
        <v>2042</v>
      </c>
      <c r="C353" s="157" t="s">
        <v>1525</v>
      </c>
      <c r="D353" s="153" t="s">
        <v>1104</v>
      </c>
      <c r="E353" s="153" t="s">
        <v>1105</v>
      </c>
      <c r="F353" s="153" t="s">
        <v>1525</v>
      </c>
      <c r="G353" s="23"/>
      <c r="H353" s="23"/>
      <c r="I353" s="23"/>
      <c r="J353" s="178"/>
      <c r="K353" s="17"/>
      <c r="L353" s="17"/>
      <c r="M353" s="17"/>
      <c r="N353" s="17"/>
    </row>
    <row r="354" spans="1:14" x14ac:dyDescent="0.45">
      <c r="A354" s="157" t="s">
        <v>1087</v>
      </c>
      <c r="B354" s="147" t="s">
        <v>1102</v>
      </c>
      <c r="C354" s="157" t="s">
        <v>1525</v>
      </c>
      <c r="D354" s="94" t="s">
        <v>1104</v>
      </c>
      <c r="E354" s="94" t="s">
        <v>1105</v>
      </c>
      <c r="F354" s="94" t="s">
        <v>1525</v>
      </c>
      <c r="G354" s="94" t="s">
        <v>587</v>
      </c>
      <c r="H354" s="94" t="s">
        <v>380</v>
      </c>
      <c r="I354" s="94"/>
      <c r="J354" s="163" t="s">
        <v>653</v>
      </c>
      <c r="K354" s="17"/>
      <c r="L354" s="17" t="s">
        <v>3939</v>
      </c>
      <c r="M354" s="17">
        <v>2017</v>
      </c>
      <c r="N354" s="17" t="s">
        <v>3961</v>
      </c>
    </row>
    <row r="355" spans="1:14" x14ac:dyDescent="0.45">
      <c r="A355" s="156" t="s">
        <v>2280</v>
      </c>
      <c r="B355" s="159" t="s">
        <v>2281</v>
      </c>
      <c r="C355" s="157" t="s">
        <v>2282</v>
      </c>
      <c r="D355" s="37" t="s">
        <v>1367</v>
      </c>
      <c r="E355" s="37" t="s">
        <v>2283</v>
      </c>
      <c r="F355" s="37" t="s">
        <v>2284</v>
      </c>
      <c r="G355" s="20"/>
      <c r="H355" s="20"/>
      <c r="I355" s="20"/>
      <c r="J355" s="176"/>
      <c r="K355" s="17" t="s">
        <v>2285</v>
      </c>
      <c r="L355" s="17"/>
      <c r="M355" s="17"/>
      <c r="N355" s="17"/>
    </row>
    <row r="356" spans="1:14" x14ac:dyDescent="0.45">
      <c r="A356" s="156" t="s">
        <v>2540</v>
      </c>
      <c r="B356" s="159" t="s">
        <v>2541</v>
      </c>
      <c r="C356" s="157" t="s">
        <v>2539</v>
      </c>
      <c r="D356" s="39" t="s">
        <v>1367</v>
      </c>
      <c r="E356" s="20" t="s">
        <v>2538</v>
      </c>
      <c r="F356" s="20" t="s">
        <v>2539</v>
      </c>
      <c r="G356" s="20"/>
      <c r="H356" s="20"/>
      <c r="I356" s="20"/>
      <c r="J356" s="176"/>
      <c r="K356" s="17"/>
      <c r="L356" s="17"/>
      <c r="M356" s="17"/>
      <c r="N356" s="17"/>
    </row>
    <row r="357" spans="1:14" x14ac:dyDescent="0.45">
      <c r="A357" s="156" t="s">
        <v>2369</v>
      </c>
      <c r="B357" s="159" t="s">
        <v>2370</v>
      </c>
      <c r="C357" s="157" t="s">
        <v>1106</v>
      </c>
      <c r="D357" s="37" t="s">
        <v>1104</v>
      </c>
      <c r="E357" s="37" t="s">
        <v>1105</v>
      </c>
      <c r="F357" s="37" t="s">
        <v>1106</v>
      </c>
      <c r="G357" s="94" t="s">
        <v>587</v>
      </c>
      <c r="H357" s="94" t="s">
        <v>380</v>
      </c>
      <c r="I357" s="94"/>
      <c r="J357" s="163" t="s">
        <v>653</v>
      </c>
      <c r="K357" s="17"/>
      <c r="L357" s="17"/>
      <c r="M357" s="17"/>
      <c r="N357" s="17"/>
    </row>
    <row r="358" spans="1:14" x14ac:dyDescent="0.45">
      <c r="A358" s="156" t="s">
        <v>2125</v>
      </c>
      <c r="B358" s="159" t="s">
        <v>2126</v>
      </c>
      <c r="C358" s="157" t="s">
        <v>2106</v>
      </c>
      <c r="D358" s="37" t="s">
        <v>1367</v>
      </c>
      <c r="E358" s="37" t="s">
        <v>1454</v>
      </c>
      <c r="F358" s="20" t="s">
        <v>1455</v>
      </c>
      <c r="G358" s="20" t="s">
        <v>597</v>
      </c>
      <c r="H358" s="20" t="s">
        <v>638</v>
      </c>
      <c r="I358" s="20"/>
      <c r="J358" s="176" t="s">
        <v>638</v>
      </c>
      <c r="K358" s="17"/>
      <c r="L358" s="17"/>
      <c r="M358" s="17"/>
      <c r="N358" s="17"/>
    </row>
    <row r="359" spans="1:14" x14ac:dyDescent="0.45">
      <c r="A359" s="156" t="s">
        <v>2542</v>
      </c>
      <c r="B359" s="159" t="s">
        <v>2543</v>
      </c>
      <c r="C359" s="157" t="s">
        <v>2544</v>
      </c>
      <c r="D359" s="94" t="s">
        <v>1367</v>
      </c>
      <c r="E359" s="94" t="s">
        <v>1531</v>
      </c>
      <c r="F359" s="94" t="s">
        <v>2544</v>
      </c>
      <c r="G359" s="30"/>
      <c r="H359" s="30"/>
      <c r="I359" s="30"/>
      <c r="J359" s="175"/>
      <c r="K359" s="17"/>
      <c r="L359" s="17"/>
      <c r="M359" s="17"/>
      <c r="N359" s="17"/>
    </row>
    <row r="360" spans="1:14" x14ac:dyDescent="0.45">
      <c r="A360" s="156" t="s">
        <v>2219</v>
      </c>
      <c r="B360" s="159" t="s">
        <v>2220</v>
      </c>
      <c r="C360" s="157" t="s">
        <v>2221</v>
      </c>
      <c r="D360" s="34" t="s">
        <v>1367</v>
      </c>
      <c r="E360" s="37" t="s">
        <v>2222</v>
      </c>
      <c r="F360" s="37" t="s">
        <v>2221</v>
      </c>
      <c r="G360" s="20"/>
      <c r="H360" s="20"/>
      <c r="I360" s="20"/>
      <c r="J360" s="176"/>
      <c r="K360" s="17"/>
      <c r="L360" s="17"/>
      <c r="M360" s="17"/>
      <c r="N360" s="17"/>
    </row>
    <row r="361" spans="1:14" x14ac:dyDescent="0.45">
      <c r="A361" s="156" t="s">
        <v>1930</v>
      </c>
      <c r="B361" s="159" t="s">
        <v>1931</v>
      </c>
      <c r="C361" s="157" t="s">
        <v>1462</v>
      </c>
      <c r="D361" s="94" t="s">
        <v>1367</v>
      </c>
      <c r="E361" s="94" t="s">
        <v>1461</v>
      </c>
      <c r="F361" s="37" t="s">
        <v>1462</v>
      </c>
      <c r="G361" s="30"/>
      <c r="H361" s="30"/>
      <c r="I361" s="30"/>
      <c r="J361" s="175"/>
      <c r="K361" s="17"/>
      <c r="L361" s="17"/>
      <c r="M361" s="17"/>
      <c r="N361" s="17"/>
    </row>
    <row r="362" spans="1:14" x14ac:dyDescent="0.45">
      <c r="A362" s="156" t="s">
        <v>1932</v>
      </c>
      <c r="B362" s="159" t="s">
        <v>1933</v>
      </c>
      <c r="C362" s="157" t="s">
        <v>1462</v>
      </c>
      <c r="D362" s="94" t="s">
        <v>1367</v>
      </c>
      <c r="E362" s="94" t="s">
        <v>1461</v>
      </c>
      <c r="F362" s="37" t="s">
        <v>1462</v>
      </c>
      <c r="G362" s="30"/>
      <c r="H362" s="30"/>
      <c r="I362" s="30"/>
      <c r="J362" s="175"/>
      <c r="K362" s="17"/>
      <c r="L362" s="17"/>
      <c r="M362" s="17"/>
      <c r="N362" s="17"/>
    </row>
    <row r="363" spans="1:14" x14ac:dyDescent="0.45">
      <c r="A363" s="156" t="s">
        <v>1934</v>
      </c>
      <c r="B363" s="159" t="s">
        <v>1934</v>
      </c>
      <c r="C363" s="157" t="s">
        <v>1462</v>
      </c>
      <c r="D363" s="94" t="s">
        <v>1367</v>
      </c>
      <c r="E363" s="94" t="s">
        <v>1461</v>
      </c>
      <c r="F363" s="37" t="s">
        <v>1462</v>
      </c>
      <c r="G363" s="30"/>
      <c r="H363" s="30"/>
      <c r="I363" s="30"/>
      <c r="J363" s="175"/>
      <c r="K363" s="17"/>
      <c r="L363" s="17"/>
      <c r="M363" s="17"/>
      <c r="N363" s="17"/>
    </row>
    <row r="364" spans="1:14" x14ac:dyDescent="0.45">
      <c r="A364" s="156" t="s">
        <v>1935</v>
      </c>
      <c r="B364" s="159" t="s">
        <v>1936</v>
      </c>
      <c r="C364" s="157" t="s">
        <v>1462</v>
      </c>
      <c r="D364" s="153" t="s">
        <v>1367</v>
      </c>
      <c r="E364" s="153" t="s">
        <v>1461</v>
      </c>
      <c r="F364" s="153" t="s">
        <v>1462</v>
      </c>
      <c r="G364" s="23"/>
      <c r="H364" s="23"/>
      <c r="I364" s="23"/>
      <c r="J364" s="178"/>
      <c r="K364" s="17"/>
      <c r="L364" s="17"/>
      <c r="M364" s="17"/>
      <c r="N364" s="17"/>
    </row>
    <row r="365" spans="1:14" x14ac:dyDescent="0.45">
      <c r="A365" s="156" t="s">
        <v>1937</v>
      </c>
      <c r="B365" s="159" t="s">
        <v>1938</v>
      </c>
      <c r="C365" s="157" t="s">
        <v>1462</v>
      </c>
      <c r="D365" s="153" t="s">
        <v>1367</v>
      </c>
      <c r="E365" s="153" t="s">
        <v>1461</v>
      </c>
      <c r="F365" s="153" t="s">
        <v>1462</v>
      </c>
      <c r="G365" s="23"/>
      <c r="H365" s="23"/>
      <c r="I365" s="23"/>
      <c r="J365" s="178"/>
      <c r="K365" s="17"/>
      <c r="L365" s="17"/>
      <c r="M365" s="17"/>
      <c r="N365" s="17"/>
    </row>
    <row r="366" spans="1:14" x14ac:dyDescent="0.45">
      <c r="A366" s="156" t="s">
        <v>1939</v>
      </c>
      <c r="B366" s="159" t="s">
        <v>1940</v>
      </c>
      <c r="C366" s="157" t="s">
        <v>1462</v>
      </c>
      <c r="D366" s="94" t="s">
        <v>1367</v>
      </c>
      <c r="E366" s="94" t="s">
        <v>1461</v>
      </c>
      <c r="F366" s="37" t="s">
        <v>1462</v>
      </c>
      <c r="G366" s="30"/>
      <c r="H366" s="30"/>
      <c r="I366" s="30"/>
      <c r="J366" s="175"/>
      <c r="K366" s="17"/>
      <c r="L366" s="17"/>
      <c r="M366" s="17"/>
      <c r="N366" s="17"/>
    </row>
    <row r="367" spans="1:14" x14ac:dyDescent="0.45">
      <c r="A367" s="157" t="s">
        <v>1941</v>
      </c>
      <c r="B367" s="159" t="s">
        <v>1942</v>
      </c>
      <c r="C367" s="157" t="s">
        <v>1462</v>
      </c>
      <c r="D367" s="94" t="s">
        <v>1367</v>
      </c>
      <c r="E367" s="94" t="s">
        <v>1461</v>
      </c>
      <c r="F367" s="37" t="s">
        <v>1462</v>
      </c>
      <c r="G367" s="30"/>
      <c r="H367" s="30"/>
      <c r="I367" s="30"/>
      <c r="J367" s="175"/>
      <c r="K367" s="17"/>
      <c r="L367" s="17"/>
      <c r="M367" s="17"/>
      <c r="N367" s="17"/>
    </row>
    <row r="368" spans="1:14" x14ac:dyDescent="0.45">
      <c r="A368" s="156" t="s">
        <v>2750</v>
      </c>
      <c r="B368" s="159" t="s">
        <v>1850</v>
      </c>
      <c r="C368" s="157" t="s">
        <v>1851</v>
      </c>
      <c r="D368" s="94" t="s">
        <v>1367</v>
      </c>
      <c r="E368" s="94" t="s">
        <v>1852</v>
      </c>
      <c r="F368" s="94" t="s">
        <v>1851</v>
      </c>
      <c r="G368" s="94" t="s">
        <v>597</v>
      </c>
      <c r="H368" s="94" t="s">
        <v>638</v>
      </c>
      <c r="I368" s="94"/>
      <c r="J368" s="163" t="s">
        <v>638</v>
      </c>
      <c r="K368" s="17"/>
      <c r="L368" s="17" t="s">
        <v>3892</v>
      </c>
      <c r="M368" s="17">
        <v>2016</v>
      </c>
      <c r="N368" s="17" t="s">
        <v>3931</v>
      </c>
    </row>
    <row r="369" spans="1:14" x14ac:dyDescent="0.45">
      <c r="A369" s="156" t="s">
        <v>2127</v>
      </c>
      <c r="B369" s="159" t="s">
        <v>2128</v>
      </c>
      <c r="C369" s="157" t="s">
        <v>2106</v>
      </c>
      <c r="D369" s="20" t="s">
        <v>1367</v>
      </c>
      <c r="E369" s="20" t="s">
        <v>1454</v>
      </c>
      <c r="F369" s="20" t="s">
        <v>1455</v>
      </c>
      <c r="G369" s="20"/>
      <c r="H369" s="20"/>
      <c r="I369" s="20"/>
      <c r="J369" s="20"/>
      <c r="K369" s="17"/>
      <c r="L369" s="17"/>
      <c r="M369" s="17"/>
      <c r="N369" s="17"/>
    </row>
  </sheetData>
  <sortState ref="A2:S369">
    <sortCondition ref="B2:B36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79998168889431442"/>
  </sheetPr>
  <dimension ref="A1:AA106"/>
  <sheetViews>
    <sheetView workbookViewId="0">
      <pane xSplit="3" ySplit="1" topLeftCell="G10" activePane="bottomRight" state="frozen"/>
      <selection pane="topRight" activeCell="D1" sqref="D1"/>
      <selection pane="bottomLeft" activeCell="A2" sqref="A2"/>
      <selection pane="bottomRight" activeCell="P25" sqref="P25"/>
    </sheetView>
  </sheetViews>
  <sheetFormatPr defaultRowHeight="14.25" x14ac:dyDescent="0.45"/>
  <cols>
    <col min="1" max="1" width="29.46484375" style="141" customWidth="1"/>
    <col min="2" max="2" width="22.46484375" style="82" customWidth="1"/>
    <col min="3" max="3" width="15.1328125" style="141" customWidth="1"/>
    <col min="4" max="4" width="13" style="141" customWidth="1"/>
    <col min="5" max="5" width="12.59765625" style="141" customWidth="1"/>
    <col min="6" max="6" width="20" style="141" customWidth="1"/>
    <col min="7" max="7" width="16.06640625" style="141" customWidth="1"/>
    <col min="8" max="14" width="9.06640625" style="141"/>
    <col min="15" max="15" width="17.86328125" style="141" customWidth="1"/>
    <col min="16" max="16" width="9.06640625" style="131"/>
    <col min="17" max="17" width="17.6640625" style="131" customWidth="1"/>
    <col min="18" max="18" width="23.73046875" style="131" customWidth="1"/>
    <col min="19" max="19" width="30.6640625" style="131" customWidth="1"/>
    <col min="20" max="20" width="32.06640625" style="131" customWidth="1"/>
    <col min="21" max="21" width="9.06640625" style="131"/>
    <col min="22" max="22" width="22.06640625" style="131" customWidth="1"/>
    <col min="23" max="23" width="9.06640625" style="131"/>
    <col min="24" max="24" width="38.6640625" style="131" customWidth="1"/>
    <col min="25" max="25" width="9.06640625" style="131"/>
    <col min="26" max="26" width="30.265625" style="131" customWidth="1"/>
    <col min="27" max="16384" width="9.06640625" style="131"/>
  </cols>
  <sheetData>
    <row r="1" spans="1:27" x14ac:dyDescent="0.45">
      <c r="A1" s="1" t="s">
        <v>1366</v>
      </c>
      <c r="B1" s="1" t="s">
        <v>747</v>
      </c>
      <c r="C1" s="1" t="s">
        <v>1071</v>
      </c>
      <c r="D1" s="1" t="s">
        <v>582</v>
      </c>
      <c r="E1" s="1" t="s">
        <v>583</v>
      </c>
      <c r="F1" s="1" t="s">
        <v>584</v>
      </c>
      <c r="G1" s="1" t="s">
        <v>655</v>
      </c>
      <c r="H1" s="1" t="s">
        <v>634</v>
      </c>
      <c r="I1" s="1" t="s">
        <v>640</v>
      </c>
      <c r="J1" s="1" t="s">
        <v>654</v>
      </c>
      <c r="K1" s="1" t="s">
        <v>4971</v>
      </c>
      <c r="L1" s="3" t="s">
        <v>656</v>
      </c>
      <c r="M1" s="3" t="s">
        <v>500</v>
      </c>
      <c r="N1" s="3" t="s">
        <v>501</v>
      </c>
      <c r="O1" s="49" t="s">
        <v>3911</v>
      </c>
      <c r="Q1" s="27" t="s">
        <v>2756</v>
      </c>
      <c r="R1" s="27" t="s">
        <v>2757</v>
      </c>
      <c r="S1" s="28" t="s">
        <v>2755</v>
      </c>
      <c r="T1" s="29" t="s">
        <v>2758</v>
      </c>
      <c r="V1" s="47" t="s">
        <v>4244</v>
      </c>
      <c r="W1" s="132">
        <f>COUNTIF(I2:K106,"Yes")</f>
        <v>104</v>
      </c>
      <c r="X1" s="47" t="s">
        <v>4245</v>
      </c>
      <c r="Y1" s="132">
        <f>COUNTIFS(K2:K106,"Yes",M2:M106,"&lt;&gt;"&amp;"")</f>
        <v>99</v>
      </c>
      <c r="Z1" s="47" t="s">
        <v>4246</v>
      </c>
      <c r="AA1" s="133">
        <f>Y1/W1</f>
        <v>0.95192307692307687</v>
      </c>
    </row>
    <row r="2" spans="1:27" x14ac:dyDescent="0.45">
      <c r="A2" s="134"/>
      <c r="B2" s="135" t="s">
        <v>5100</v>
      </c>
      <c r="C2" s="134" t="s">
        <v>1652</v>
      </c>
      <c r="D2" s="30" t="s">
        <v>1623</v>
      </c>
      <c r="E2" s="30" t="s">
        <v>1624</v>
      </c>
      <c r="F2" s="30" t="s">
        <v>1642</v>
      </c>
      <c r="G2" s="30"/>
      <c r="H2" s="30"/>
      <c r="I2" s="30"/>
      <c r="J2" s="30"/>
      <c r="K2" s="30" t="s">
        <v>4241</v>
      </c>
      <c r="L2" s="17" t="s">
        <v>5101</v>
      </c>
      <c r="M2" s="17" t="s">
        <v>3892</v>
      </c>
      <c r="N2" s="17">
        <v>1950</v>
      </c>
      <c r="O2" s="17" t="s">
        <v>5095</v>
      </c>
    </row>
    <row r="3" spans="1:27" x14ac:dyDescent="0.45">
      <c r="A3" s="134"/>
      <c r="B3" s="136" t="s">
        <v>1621</v>
      </c>
      <c r="C3" s="134" t="s">
        <v>1652</v>
      </c>
      <c r="D3" s="20" t="s">
        <v>1623</v>
      </c>
      <c r="E3" s="20" t="s">
        <v>1624</v>
      </c>
      <c r="F3" s="20" t="s">
        <v>1625</v>
      </c>
      <c r="G3" s="20"/>
      <c r="H3" s="20"/>
      <c r="I3" s="20"/>
      <c r="J3" s="20"/>
      <c r="K3" s="30" t="s">
        <v>4241</v>
      </c>
      <c r="L3" s="17" t="s">
        <v>1622</v>
      </c>
      <c r="M3" s="17"/>
      <c r="N3" s="17"/>
      <c r="O3" s="17"/>
    </row>
    <row r="4" spans="1:27" x14ac:dyDescent="0.45">
      <c r="A4" s="134"/>
      <c r="B4" s="136" t="s">
        <v>1602</v>
      </c>
      <c r="C4" s="134" t="s">
        <v>1652</v>
      </c>
      <c r="D4" s="30" t="s">
        <v>1623</v>
      </c>
      <c r="E4" s="30" t="s">
        <v>1624</v>
      </c>
      <c r="F4" s="30" t="s">
        <v>1627</v>
      </c>
      <c r="G4" s="30"/>
      <c r="H4" s="30"/>
      <c r="I4" s="30"/>
      <c r="J4" s="30"/>
      <c r="K4" s="30" t="s">
        <v>4241</v>
      </c>
      <c r="L4" s="17"/>
      <c r="M4" s="17" t="s">
        <v>3892</v>
      </c>
      <c r="N4" s="17">
        <v>1950</v>
      </c>
      <c r="O4" s="17" t="s">
        <v>5095</v>
      </c>
    </row>
    <row r="5" spans="1:27" x14ac:dyDescent="0.45">
      <c r="A5" s="134" t="s">
        <v>1628</v>
      </c>
      <c r="B5" s="136" t="s">
        <v>1626</v>
      </c>
      <c r="C5" s="134" t="s">
        <v>1652</v>
      </c>
      <c r="D5" s="30" t="s">
        <v>1623</v>
      </c>
      <c r="E5" s="30" t="s">
        <v>1624</v>
      </c>
      <c r="F5" s="30" t="s">
        <v>1627</v>
      </c>
      <c r="G5" s="30"/>
      <c r="H5" s="30"/>
      <c r="I5" s="30"/>
      <c r="J5" s="30"/>
      <c r="K5" s="30" t="s">
        <v>4241</v>
      </c>
      <c r="L5" s="17"/>
      <c r="M5" s="17" t="s">
        <v>3892</v>
      </c>
      <c r="N5" s="17">
        <v>1950</v>
      </c>
      <c r="O5" s="17" t="s">
        <v>5095</v>
      </c>
    </row>
    <row r="6" spans="1:27" x14ac:dyDescent="0.45">
      <c r="A6" s="134" t="s">
        <v>1630</v>
      </c>
      <c r="B6" s="135" t="s">
        <v>1629</v>
      </c>
      <c r="C6" s="134" t="s">
        <v>1652</v>
      </c>
      <c r="D6" s="30" t="s">
        <v>1633</v>
      </c>
      <c r="E6" s="30" t="s">
        <v>1632</v>
      </c>
      <c r="F6" s="30" t="s">
        <v>1631</v>
      </c>
      <c r="G6" s="30"/>
      <c r="H6" s="30"/>
      <c r="I6" s="30"/>
      <c r="J6" s="30"/>
      <c r="K6" s="30" t="s">
        <v>4241</v>
      </c>
      <c r="L6" s="17"/>
      <c r="M6" s="17" t="s">
        <v>3892</v>
      </c>
      <c r="N6" s="17">
        <v>2013</v>
      </c>
      <c r="O6" s="17" t="s">
        <v>3934</v>
      </c>
    </row>
    <row r="7" spans="1:27" x14ac:dyDescent="0.45">
      <c r="A7" s="134" t="s">
        <v>1634</v>
      </c>
      <c r="B7" s="135" t="s">
        <v>1635</v>
      </c>
      <c r="C7" s="134" t="s">
        <v>1652</v>
      </c>
      <c r="D7" s="30" t="s">
        <v>1623</v>
      </c>
      <c r="E7" s="30" t="s">
        <v>1624</v>
      </c>
      <c r="F7" s="30" t="s">
        <v>1636</v>
      </c>
      <c r="G7" s="30"/>
      <c r="H7" s="30"/>
      <c r="I7" s="30"/>
      <c r="J7" s="30"/>
      <c r="K7" s="30" t="s">
        <v>4241</v>
      </c>
      <c r="L7" s="17"/>
      <c r="M7" s="17" t="s">
        <v>3892</v>
      </c>
      <c r="N7" s="17">
        <v>1950</v>
      </c>
      <c r="O7" s="17" t="s">
        <v>5095</v>
      </c>
    </row>
    <row r="8" spans="1:27" x14ac:dyDescent="0.45">
      <c r="A8" s="134"/>
      <c r="B8" s="135" t="s">
        <v>1637</v>
      </c>
      <c r="C8" s="134" t="s">
        <v>1652</v>
      </c>
      <c r="D8" s="30" t="s">
        <v>1581</v>
      </c>
      <c r="E8" s="30" t="s">
        <v>1632</v>
      </c>
      <c r="F8" s="30" t="s">
        <v>1638</v>
      </c>
      <c r="G8" s="30"/>
      <c r="H8" s="30"/>
      <c r="I8" s="30"/>
      <c r="J8" s="30"/>
      <c r="K8" s="30" t="s">
        <v>4241</v>
      </c>
      <c r="L8" s="17"/>
      <c r="M8" s="17" t="s">
        <v>3891</v>
      </c>
      <c r="N8" s="17">
        <v>2011</v>
      </c>
      <c r="O8" s="17" t="s">
        <v>4233</v>
      </c>
    </row>
    <row r="9" spans="1:27" x14ac:dyDescent="0.45">
      <c r="A9" s="134"/>
      <c r="B9" s="135" t="s">
        <v>1641</v>
      </c>
      <c r="C9" s="134" t="s">
        <v>1652</v>
      </c>
      <c r="D9" s="30" t="s">
        <v>1623</v>
      </c>
      <c r="E9" s="30" t="s">
        <v>1639</v>
      </c>
      <c r="F9" s="30" t="s">
        <v>1640</v>
      </c>
      <c r="G9" s="30"/>
      <c r="H9" s="30"/>
      <c r="I9" s="30"/>
      <c r="J9" s="30"/>
      <c r="K9" s="30" t="s">
        <v>4241</v>
      </c>
      <c r="L9" s="17"/>
      <c r="M9" s="17" t="s">
        <v>3891</v>
      </c>
      <c r="N9" s="17">
        <v>2011</v>
      </c>
      <c r="O9" s="17" t="s">
        <v>4233</v>
      </c>
    </row>
    <row r="10" spans="1:27" x14ac:dyDescent="0.45">
      <c r="A10" s="134" t="s">
        <v>5096</v>
      </c>
      <c r="B10" s="135" t="s">
        <v>1643</v>
      </c>
      <c r="C10" s="134" t="s">
        <v>1652</v>
      </c>
      <c r="D10" s="30" t="s">
        <v>1623</v>
      </c>
      <c r="E10" s="30" t="s">
        <v>1624</v>
      </c>
      <c r="F10" s="30" t="s">
        <v>1642</v>
      </c>
      <c r="G10" s="30"/>
      <c r="H10" s="30"/>
      <c r="I10" s="30"/>
      <c r="J10" s="30"/>
      <c r="K10" s="30" t="s">
        <v>4241</v>
      </c>
      <c r="L10" s="17" t="s">
        <v>1644</v>
      </c>
      <c r="M10" s="17" t="s">
        <v>3892</v>
      </c>
      <c r="N10" s="17">
        <v>1950</v>
      </c>
      <c r="O10" s="17" t="s">
        <v>5095</v>
      </c>
    </row>
    <row r="11" spans="1:27" x14ac:dyDescent="0.45">
      <c r="A11" s="134" t="s">
        <v>1556</v>
      </c>
      <c r="B11" s="78" t="s">
        <v>1580</v>
      </c>
      <c r="C11" s="137" t="s">
        <v>1579</v>
      </c>
      <c r="D11" s="37" t="s">
        <v>1581</v>
      </c>
      <c r="E11" s="37" t="s">
        <v>1582</v>
      </c>
      <c r="F11" s="37" t="s">
        <v>1583</v>
      </c>
      <c r="G11" s="20"/>
      <c r="H11" s="20"/>
      <c r="I11" s="20"/>
      <c r="J11" s="20"/>
      <c r="K11" s="30" t="s">
        <v>4241</v>
      </c>
      <c r="L11" s="17"/>
      <c r="M11" s="17" t="s">
        <v>3892</v>
      </c>
      <c r="N11" s="17">
        <v>2013</v>
      </c>
      <c r="O11" s="17" t="s">
        <v>3934</v>
      </c>
    </row>
    <row r="12" spans="1:27" x14ac:dyDescent="0.45">
      <c r="A12" s="134" t="s">
        <v>1797</v>
      </c>
      <c r="B12" s="78" t="s">
        <v>1563</v>
      </c>
      <c r="C12" s="137" t="s">
        <v>1579</v>
      </c>
      <c r="D12" s="37" t="s">
        <v>1581</v>
      </c>
      <c r="E12" s="37" t="s">
        <v>1582</v>
      </c>
      <c r="F12" s="37" t="s">
        <v>1583</v>
      </c>
      <c r="G12" s="37" t="s">
        <v>800</v>
      </c>
      <c r="H12" s="37" t="s">
        <v>380</v>
      </c>
      <c r="I12" s="20"/>
      <c r="J12" s="20" t="s">
        <v>653</v>
      </c>
      <c r="K12" s="30" t="s">
        <v>4241</v>
      </c>
      <c r="L12" s="17"/>
      <c r="M12" s="17" t="s">
        <v>3891</v>
      </c>
      <c r="N12" s="17">
        <v>2011</v>
      </c>
      <c r="O12" s="17" t="s">
        <v>4233</v>
      </c>
    </row>
    <row r="13" spans="1:27" x14ac:dyDescent="0.45">
      <c r="A13" s="134" t="s">
        <v>1645</v>
      </c>
      <c r="B13" s="135" t="s">
        <v>1646</v>
      </c>
      <c r="C13" s="134" t="s">
        <v>1652</v>
      </c>
      <c r="D13" s="30" t="s">
        <v>1623</v>
      </c>
      <c r="E13" s="30" t="s">
        <v>1647</v>
      </c>
      <c r="F13" s="30" t="s">
        <v>1648</v>
      </c>
      <c r="G13" s="30"/>
      <c r="H13" s="30"/>
      <c r="I13" s="30"/>
      <c r="J13" s="30"/>
      <c r="K13" s="30" t="s">
        <v>4241</v>
      </c>
      <c r="L13" s="17" t="s">
        <v>5104</v>
      </c>
      <c r="M13" s="17" t="s">
        <v>3892</v>
      </c>
      <c r="N13" s="17">
        <v>1950</v>
      </c>
      <c r="O13" s="17" t="s">
        <v>5095</v>
      </c>
    </row>
    <row r="14" spans="1:27" x14ac:dyDescent="0.45">
      <c r="A14" s="134" t="s">
        <v>1557</v>
      </c>
      <c r="B14" s="78" t="s">
        <v>1564</v>
      </c>
      <c r="C14" s="137" t="s">
        <v>1579</v>
      </c>
      <c r="D14" s="94" t="s">
        <v>1581</v>
      </c>
      <c r="E14" s="94" t="s">
        <v>1582</v>
      </c>
      <c r="F14" s="94" t="s">
        <v>1584</v>
      </c>
      <c r="G14" s="30" t="s">
        <v>587</v>
      </c>
      <c r="H14" s="30" t="s">
        <v>380</v>
      </c>
      <c r="I14" s="30"/>
      <c r="J14" s="30" t="s">
        <v>653</v>
      </c>
      <c r="K14" s="30" t="s">
        <v>4241</v>
      </c>
      <c r="L14" s="17"/>
      <c r="M14" s="17" t="s">
        <v>3895</v>
      </c>
      <c r="N14" s="17">
        <v>2017</v>
      </c>
      <c r="O14" s="17" t="s">
        <v>3961</v>
      </c>
    </row>
    <row r="15" spans="1:27" x14ac:dyDescent="0.45">
      <c r="A15" s="134" t="s">
        <v>1586</v>
      </c>
      <c r="B15" s="78" t="s">
        <v>1565</v>
      </c>
      <c r="C15" s="137" t="s">
        <v>1579</v>
      </c>
      <c r="D15" s="94" t="s">
        <v>1581</v>
      </c>
      <c r="E15" s="94" t="s">
        <v>1582</v>
      </c>
      <c r="F15" s="94" t="s">
        <v>1584</v>
      </c>
      <c r="G15" s="30" t="s">
        <v>585</v>
      </c>
      <c r="H15" s="30" t="s">
        <v>380</v>
      </c>
      <c r="I15" s="30"/>
      <c r="J15" s="30" t="s">
        <v>653</v>
      </c>
      <c r="K15" s="30" t="s">
        <v>4241</v>
      </c>
      <c r="L15" s="17"/>
      <c r="M15" s="17" t="s">
        <v>3895</v>
      </c>
      <c r="N15" s="17">
        <v>2017</v>
      </c>
      <c r="O15" s="17" t="s">
        <v>3961</v>
      </c>
    </row>
    <row r="16" spans="1:27" x14ac:dyDescent="0.45">
      <c r="A16" s="134" t="s">
        <v>1585</v>
      </c>
      <c r="B16" s="78" t="s">
        <v>1566</v>
      </c>
      <c r="C16" s="137" t="s">
        <v>1579</v>
      </c>
      <c r="D16" s="94" t="s">
        <v>1581</v>
      </c>
      <c r="E16" s="94" t="s">
        <v>1582</v>
      </c>
      <c r="F16" s="94" t="s">
        <v>1584</v>
      </c>
      <c r="G16" s="30" t="s">
        <v>587</v>
      </c>
      <c r="H16" s="30" t="s">
        <v>380</v>
      </c>
      <c r="I16" s="30"/>
      <c r="J16" s="30" t="s">
        <v>653</v>
      </c>
      <c r="K16" s="30" t="s">
        <v>4241</v>
      </c>
      <c r="L16" s="17"/>
      <c r="M16" s="17" t="s">
        <v>3891</v>
      </c>
      <c r="N16" s="17">
        <v>2011</v>
      </c>
      <c r="O16" s="17" t="s">
        <v>4233</v>
      </c>
    </row>
    <row r="17" spans="1:15" x14ac:dyDescent="0.45">
      <c r="A17" s="134" t="s">
        <v>5098</v>
      </c>
      <c r="B17" s="135" t="s">
        <v>1649</v>
      </c>
      <c r="C17" s="134" t="s">
        <v>1652</v>
      </c>
      <c r="D17" s="30" t="s">
        <v>1623</v>
      </c>
      <c r="E17" s="30" t="s">
        <v>1624</v>
      </c>
      <c r="F17" s="30" t="s">
        <v>1650</v>
      </c>
      <c r="G17" s="30"/>
      <c r="H17" s="30"/>
      <c r="I17" s="30"/>
      <c r="J17" s="30"/>
      <c r="K17" s="30" t="s">
        <v>4241</v>
      </c>
      <c r="L17" s="17" t="s">
        <v>1644</v>
      </c>
      <c r="M17" s="17" t="s">
        <v>3892</v>
      </c>
      <c r="N17" s="17">
        <v>1950</v>
      </c>
      <c r="O17" s="17" t="s">
        <v>5095</v>
      </c>
    </row>
    <row r="18" spans="1:15" x14ac:dyDescent="0.45">
      <c r="A18" s="134" t="s">
        <v>1651</v>
      </c>
      <c r="B18" s="135" t="s">
        <v>1654</v>
      </c>
      <c r="C18" s="134" t="s">
        <v>1652</v>
      </c>
      <c r="D18" s="30" t="s">
        <v>1623</v>
      </c>
      <c r="E18" s="30" t="s">
        <v>1647</v>
      </c>
      <c r="F18" s="30" t="s">
        <v>1653</v>
      </c>
      <c r="G18" s="30"/>
      <c r="H18" s="30"/>
      <c r="I18" s="30"/>
      <c r="J18" s="30"/>
      <c r="K18" s="30" t="s">
        <v>4241</v>
      </c>
      <c r="L18" s="17"/>
      <c r="M18" s="17" t="s">
        <v>3891</v>
      </c>
      <c r="N18" s="17">
        <v>2011</v>
      </c>
      <c r="O18" s="17" t="s">
        <v>4233</v>
      </c>
    </row>
    <row r="19" spans="1:15" x14ac:dyDescent="0.45">
      <c r="A19" s="134"/>
      <c r="B19" s="135" t="s">
        <v>1655</v>
      </c>
      <c r="C19" s="134" t="s">
        <v>1652</v>
      </c>
      <c r="D19" s="30" t="s">
        <v>1623</v>
      </c>
      <c r="E19" s="30" t="s">
        <v>1624</v>
      </c>
      <c r="F19" s="30" t="s">
        <v>1656</v>
      </c>
      <c r="G19" s="30"/>
      <c r="H19" s="30"/>
      <c r="I19" s="30"/>
      <c r="J19" s="30"/>
      <c r="K19" s="30" t="s">
        <v>4241</v>
      </c>
      <c r="L19" s="17"/>
      <c r="M19" s="17" t="s">
        <v>3892</v>
      </c>
      <c r="N19" s="17">
        <v>1950</v>
      </c>
      <c r="O19" s="17" t="s">
        <v>5095</v>
      </c>
    </row>
    <row r="20" spans="1:15" x14ac:dyDescent="0.45">
      <c r="A20" s="134"/>
      <c r="B20" s="135" t="s">
        <v>1657</v>
      </c>
      <c r="C20" s="134" t="s">
        <v>1652</v>
      </c>
      <c r="D20" s="30" t="s">
        <v>1623</v>
      </c>
      <c r="E20" s="30" t="s">
        <v>1624</v>
      </c>
      <c r="F20" s="30" t="s">
        <v>1656</v>
      </c>
      <c r="G20" s="30"/>
      <c r="H20" s="30"/>
      <c r="I20" s="30"/>
      <c r="J20" s="30"/>
      <c r="K20" s="30" t="s">
        <v>4241</v>
      </c>
      <c r="L20" s="17"/>
      <c r="M20" s="17" t="s">
        <v>3892</v>
      </c>
      <c r="N20" s="17">
        <v>1950</v>
      </c>
      <c r="O20" s="17" t="s">
        <v>5095</v>
      </c>
    </row>
    <row r="21" spans="1:15" x14ac:dyDescent="0.45">
      <c r="A21" s="134" t="s">
        <v>1664</v>
      </c>
      <c r="B21" s="135" t="s">
        <v>1603</v>
      </c>
      <c r="C21" s="134" t="s">
        <v>1652</v>
      </c>
      <c r="D21" s="30" t="s">
        <v>1623</v>
      </c>
      <c r="E21" s="30" t="s">
        <v>1624</v>
      </c>
      <c r="F21" s="30" t="s">
        <v>1658</v>
      </c>
      <c r="G21" s="30"/>
      <c r="H21" s="30"/>
      <c r="I21" s="30"/>
      <c r="J21" s="30"/>
      <c r="K21" s="30" t="s">
        <v>4241</v>
      </c>
      <c r="L21" s="17"/>
      <c r="M21" s="17" t="s">
        <v>3892</v>
      </c>
      <c r="N21" s="17">
        <v>1950</v>
      </c>
      <c r="O21" s="17" t="s">
        <v>5095</v>
      </c>
    </row>
    <row r="22" spans="1:15" x14ac:dyDescent="0.45">
      <c r="A22" s="134" t="s">
        <v>1662</v>
      </c>
      <c r="B22" s="135" t="s">
        <v>1661</v>
      </c>
      <c r="C22" s="134" t="s">
        <v>1652</v>
      </c>
      <c r="D22" s="30" t="s">
        <v>1623</v>
      </c>
      <c r="E22" s="30" t="s">
        <v>1624</v>
      </c>
      <c r="F22" s="30" t="s">
        <v>1663</v>
      </c>
      <c r="G22" s="30"/>
      <c r="H22" s="30"/>
      <c r="I22" s="30"/>
      <c r="J22" s="30"/>
      <c r="K22" s="30" t="s">
        <v>4241</v>
      </c>
      <c r="L22" s="17"/>
      <c r="M22" s="17" t="s">
        <v>3891</v>
      </c>
      <c r="N22" s="17">
        <v>2011</v>
      </c>
      <c r="O22" s="17" t="s">
        <v>4233</v>
      </c>
    </row>
    <row r="23" spans="1:15" x14ac:dyDescent="0.45">
      <c r="A23" s="134" t="s">
        <v>1660</v>
      </c>
      <c r="B23" s="135" t="s">
        <v>1659</v>
      </c>
      <c r="C23" s="134" t="s">
        <v>1652</v>
      </c>
      <c r="D23" s="30" t="s">
        <v>1623</v>
      </c>
      <c r="E23" s="30" t="s">
        <v>1624</v>
      </c>
      <c r="F23" s="30" t="s">
        <v>1642</v>
      </c>
      <c r="G23" s="30"/>
      <c r="H23" s="30"/>
      <c r="I23" s="30"/>
      <c r="J23" s="30"/>
      <c r="K23" s="30" t="s">
        <v>4241</v>
      </c>
      <c r="L23" s="17"/>
      <c r="M23" s="17" t="s">
        <v>3892</v>
      </c>
      <c r="N23" s="17">
        <v>1952</v>
      </c>
      <c r="O23" s="17" t="s">
        <v>5095</v>
      </c>
    </row>
    <row r="24" spans="1:15" x14ac:dyDescent="0.45">
      <c r="A24" s="134"/>
      <c r="B24" s="135" t="s">
        <v>1604</v>
      </c>
      <c r="C24" s="134" t="s">
        <v>1652</v>
      </c>
      <c r="D24" s="30" t="s">
        <v>1623</v>
      </c>
      <c r="E24" s="30" t="s">
        <v>1624</v>
      </c>
      <c r="F24" s="30" t="s">
        <v>1665</v>
      </c>
      <c r="G24" s="30"/>
      <c r="H24" s="30"/>
      <c r="I24" s="30"/>
      <c r="J24" s="30"/>
      <c r="K24" s="30" t="s">
        <v>4241</v>
      </c>
      <c r="L24" s="17" t="s">
        <v>1644</v>
      </c>
      <c r="M24" s="17" t="s">
        <v>3892</v>
      </c>
      <c r="N24" s="17">
        <v>1950</v>
      </c>
      <c r="O24" s="17" t="s">
        <v>5095</v>
      </c>
    </row>
    <row r="25" spans="1:15" x14ac:dyDescent="0.45">
      <c r="A25" s="134" t="s">
        <v>1667</v>
      </c>
      <c r="B25" s="135" t="s">
        <v>1666</v>
      </c>
      <c r="C25" s="134" t="s">
        <v>1652</v>
      </c>
      <c r="D25" s="30" t="s">
        <v>1623</v>
      </c>
      <c r="E25" s="30" t="s">
        <v>1624</v>
      </c>
      <c r="F25" s="30" t="s">
        <v>1668</v>
      </c>
      <c r="G25" s="30"/>
      <c r="H25" s="30"/>
      <c r="I25" s="30"/>
      <c r="J25" s="30"/>
      <c r="K25" s="30" t="s">
        <v>4241</v>
      </c>
      <c r="L25" s="17" t="s">
        <v>1644</v>
      </c>
      <c r="M25" s="17"/>
      <c r="N25" s="17"/>
      <c r="O25" s="17"/>
    </row>
    <row r="26" spans="1:15" x14ac:dyDescent="0.45">
      <c r="A26" s="134" t="s">
        <v>1671</v>
      </c>
      <c r="B26" s="79" t="s">
        <v>1670</v>
      </c>
      <c r="C26" s="134" t="s">
        <v>1652</v>
      </c>
      <c r="D26" s="30" t="s">
        <v>1633</v>
      </c>
      <c r="E26" s="30" t="s">
        <v>1632</v>
      </c>
      <c r="F26" s="30" t="s">
        <v>1669</v>
      </c>
      <c r="G26" s="30"/>
      <c r="H26" s="30"/>
      <c r="I26" s="30"/>
      <c r="J26" s="30"/>
      <c r="K26" s="30" t="s">
        <v>4241</v>
      </c>
      <c r="L26" s="17"/>
      <c r="M26" s="17" t="s">
        <v>3892</v>
      </c>
      <c r="N26" s="17">
        <v>2013</v>
      </c>
      <c r="O26" s="17" t="s">
        <v>3934</v>
      </c>
    </row>
    <row r="27" spans="1:15" x14ac:dyDescent="0.45">
      <c r="A27" s="134"/>
      <c r="B27" s="135" t="s">
        <v>1605</v>
      </c>
      <c r="C27" s="134" t="s">
        <v>1652</v>
      </c>
      <c r="D27" s="30" t="s">
        <v>1623</v>
      </c>
      <c r="E27" s="30" t="s">
        <v>1624</v>
      </c>
      <c r="F27" s="30" t="s">
        <v>1658</v>
      </c>
      <c r="G27" s="30"/>
      <c r="H27" s="30"/>
      <c r="I27" s="30"/>
      <c r="J27" s="30"/>
      <c r="K27" s="30" t="s">
        <v>4241</v>
      </c>
      <c r="L27" s="17" t="s">
        <v>1644</v>
      </c>
      <c r="M27" s="17" t="s">
        <v>3892</v>
      </c>
      <c r="N27" s="17">
        <v>1950</v>
      </c>
      <c r="O27" s="17" t="s">
        <v>5095</v>
      </c>
    </row>
    <row r="28" spans="1:15" x14ac:dyDescent="0.45">
      <c r="A28" s="134" t="s">
        <v>1587</v>
      </c>
      <c r="B28" s="78" t="s">
        <v>1567</v>
      </c>
      <c r="C28" s="137" t="s">
        <v>1579</v>
      </c>
      <c r="D28" s="94" t="s">
        <v>1581</v>
      </c>
      <c r="E28" s="94" t="s">
        <v>1582</v>
      </c>
      <c r="F28" s="94" t="s">
        <v>1588</v>
      </c>
      <c r="G28" s="30" t="s">
        <v>616</v>
      </c>
      <c r="H28" s="30" t="s">
        <v>380</v>
      </c>
      <c r="I28" s="30"/>
      <c r="J28" s="30" t="s">
        <v>653</v>
      </c>
      <c r="K28" s="30" t="s">
        <v>4241</v>
      </c>
      <c r="L28" s="17"/>
      <c r="M28" s="17" t="s">
        <v>3892</v>
      </c>
      <c r="N28" s="17">
        <v>2013</v>
      </c>
      <c r="O28" s="17" t="s">
        <v>3934</v>
      </c>
    </row>
    <row r="29" spans="1:15" x14ac:dyDescent="0.45">
      <c r="A29" s="134" t="s">
        <v>1672</v>
      </c>
      <c r="B29" s="135" t="s">
        <v>5103</v>
      </c>
      <c r="C29" s="134" t="s">
        <v>1652</v>
      </c>
      <c r="D29" s="30" t="s">
        <v>1623</v>
      </c>
      <c r="E29" s="30" t="s">
        <v>1624</v>
      </c>
      <c r="F29" s="30" t="s">
        <v>1636</v>
      </c>
      <c r="G29" s="30"/>
      <c r="H29" s="30"/>
      <c r="I29" s="30"/>
      <c r="J29" s="30"/>
      <c r="K29" s="30" t="s">
        <v>4241</v>
      </c>
      <c r="L29" s="17"/>
      <c r="M29" s="17" t="s">
        <v>3892</v>
      </c>
      <c r="N29" s="17">
        <v>1950</v>
      </c>
      <c r="O29" s="17" t="s">
        <v>5095</v>
      </c>
    </row>
    <row r="30" spans="1:15" x14ac:dyDescent="0.45">
      <c r="A30" s="134"/>
      <c r="B30" s="135" t="s">
        <v>1674</v>
      </c>
      <c r="C30" s="134" t="s">
        <v>1652</v>
      </c>
      <c r="D30" s="30" t="s">
        <v>1623</v>
      </c>
      <c r="E30" s="30" t="s">
        <v>1675</v>
      </c>
      <c r="F30" s="30" t="s">
        <v>1676</v>
      </c>
      <c r="G30" s="30"/>
      <c r="H30" s="30"/>
      <c r="I30" s="30"/>
      <c r="J30" s="30"/>
      <c r="K30" s="30" t="s">
        <v>4241</v>
      </c>
      <c r="L30" s="17"/>
      <c r="M30" s="17" t="s">
        <v>3892</v>
      </c>
      <c r="N30" s="17">
        <v>2013</v>
      </c>
      <c r="O30" s="17" t="s">
        <v>3934</v>
      </c>
    </row>
    <row r="31" spans="1:15" x14ac:dyDescent="0.45">
      <c r="A31" s="134" t="s">
        <v>1677</v>
      </c>
      <c r="B31" s="135" t="s">
        <v>1679</v>
      </c>
      <c r="C31" s="134" t="s">
        <v>1678</v>
      </c>
      <c r="D31" s="30" t="s">
        <v>1680</v>
      </c>
      <c r="E31" s="30" t="s">
        <v>1681</v>
      </c>
      <c r="F31" s="30" t="s">
        <v>1682</v>
      </c>
      <c r="G31" s="30"/>
      <c r="H31" s="30"/>
      <c r="I31" s="30"/>
      <c r="J31" s="30"/>
      <c r="K31" s="30" t="s">
        <v>4241</v>
      </c>
      <c r="L31" s="17"/>
      <c r="M31" s="17" t="s">
        <v>3892</v>
      </c>
      <c r="N31" s="17">
        <v>2013</v>
      </c>
      <c r="O31" s="17" t="s">
        <v>3934</v>
      </c>
    </row>
    <row r="32" spans="1:15" x14ac:dyDescent="0.45">
      <c r="A32" s="134" t="s">
        <v>1673</v>
      </c>
      <c r="B32" s="135" t="s">
        <v>1683</v>
      </c>
      <c r="C32" s="134" t="s">
        <v>1652</v>
      </c>
      <c r="D32" s="30" t="s">
        <v>1623</v>
      </c>
      <c r="E32" s="30" t="s">
        <v>1675</v>
      </c>
      <c r="F32" s="30" t="s">
        <v>1684</v>
      </c>
      <c r="G32" s="30"/>
      <c r="H32" s="30"/>
      <c r="I32" s="30"/>
      <c r="J32" s="30"/>
      <c r="K32" s="30" t="s">
        <v>4241</v>
      </c>
      <c r="L32" s="17"/>
      <c r="M32" s="17" t="s">
        <v>3892</v>
      </c>
      <c r="N32" s="17">
        <v>2013</v>
      </c>
      <c r="O32" s="17" t="s">
        <v>3934</v>
      </c>
    </row>
    <row r="33" spans="1:15" x14ac:dyDescent="0.45">
      <c r="A33" s="134" t="s">
        <v>1685</v>
      </c>
      <c r="B33" s="135" t="s">
        <v>1686</v>
      </c>
      <c r="C33" s="134" t="s">
        <v>1652</v>
      </c>
      <c r="D33" s="30" t="s">
        <v>1623</v>
      </c>
      <c r="E33" s="30" t="s">
        <v>1675</v>
      </c>
      <c r="F33" s="30" t="s">
        <v>1684</v>
      </c>
      <c r="G33" s="30"/>
      <c r="H33" s="30"/>
      <c r="I33" s="30"/>
      <c r="J33" s="30"/>
      <c r="K33" s="30" t="s">
        <v>4241</v>
      </c>
      <c r="L33" s="17"/>
      <c r="M33" s="17" t="s">
        <v>3892</v>
      </c>
      <c r="N33" s="17">
        <v>2013</v>
      </c>
      <c r="O33" s="17" t="s">
        <v>3934</v>
      </c>
    </row>
    <row r="34" spans="1:15" x14ac:dyDescent="0.45">
      <c r="A34" s="134" t="s">
        <v>1690</v>
      </c>
      <c r="B34" s="135" t="s">
        <v>1687</v>
      </c>
      <c r="C34" s="134" t="s">
        <v>1652</v>
      </c>
      <c r="D34" s="30" t="s">
        <v>1623</v>
      </c>
      <c r="E34" s="30" t="s">
        <v>1688</v>
      </c>
      <c r="F34" s="30" t="s">
        <v>1689</v>
      </c>
      <c r="G34" s="30"/>
      <c r="H34" s="30"/>
      <c r="I34" s="30"/>
      <c r="J34" s="30"/>
      <c r="K34" s="30" t="s">
        <v>4241</v>
      </c>
      <c r="L34" s="17"/>
      <c r="M34" s="17" t="s">
        <v>3892</v>
      </c>
      <c r="N34" s="17">
        <v>1950</v>
      </c>
      <c r="O34" s="17" t="s">
        <v>5095</v>
      </c>
    </row>
    <row r="35" spans="1:15" x14ac:dyDescent="0.45">
      <c r="A35" s="134" t="s">
        <v>1691</v>
      </c>
      <c r="B35" s="135" t="s">
        <v>4254</v>
      </c>
      <c r="C35" s="134" t="s">
        <v>1652</v>
      </c>
      <c r="D35" s="30" t="s">
        <v>1623</v>
      </c>
      <c r="E35" s="30" t="s">
        <v>1624</v>
      </c>
      <c r="F35" s="30" t="s">
        <v>1692</v>
      </c>
      <c r="G35" s="30"/>
      <c r="H35" s="30"/>
      <c r="I35" s="30"/>
      <c r="J35" s="30"/>
      <c r="K35" s="30" t="s">
        <v>4241</v>
      </c>
      <c r="L35" s="17"/>
      <c r="M35" s="17" t="s">
        <v>3891</v>
      </c>
      <c r="N35" s="17">
        <v>2011</v>
      </c>
      <c r="O35" s="17" t="s">
        <v>4233</v>
      </c>
    </row>
    <row r="36" spans="1:15" x14ac:dyDescent="0.45">
      <c r="A36" s="134" t="s">
        <v>1693</v>
      </c>
      <c r="B36" s="135" t="s">
        <v>1694</v>
      </c>
      <c r="C36" s="134" t="s">
        <v>1652</v>
      </c>
      <c r="D36" s="30" t="s">
        <v>1623</v>
      </c>
      <c r="E36" s="30" t="s">
        <v>1639</v>
      </c>
      <c r="F36" s="30" t="s">
        <v>1695</v>
      </c>
      <c r="G36" s="30"/>
      <c r="H36" s="30"/>
      <c r="I36" s="30"/>
      <c r="J36" s="30"/>
      <c r="K36" s="30" t="s">
        <v>4241</v>
      </c>
      <c r="L36" s="17"/>
      <c r="M36" s="17" t="s">
        <v>3892</v>
      </c>
      <c r="N36" s="17">
        <v>1950</v>
      </c>
      <c r="O36" s="17" t="s">
        <v>5095</v>
      </c>
    </row>
    <row r="37" spans="1:15" x14ac:dyDescent="0.45">
      <c r="A37" s="134"/>
      <c r="B37" s="135" t="s">
        <v>1606</v>
      </c>
      <c r="C37" s="134" t="s">
        <v>1652</v>
      </c>
      <c r="D37" s="30" t="s">
        <v>1623</v>
      </c>
      <c r="E37" s="30" t="s">
        <v>1639</v>
      </c>
      <c r="F37" s="30" t="s">
        <v>1695</v>
      </c>
      <c r="G37" s="30"/>
      <c r="H37" s="30"/>
      <c r="I37" s="30"/>
      <c r="J37" s="30"/>
      <c r="K37" s="30" t="s">
        <v>4241</v>
      </c>
      <c r="L37" s="17"/>
      <c r="M37" s="17" t="s">
        <v>3892</v>
      </c>
      <c r="N37" s="17">
        <v>1950</v>
      </c>
      <c r="O37" s="17" t="s">
        <v>5095</v>
      </c>
    </row>
    <row r="38" spans="1:15" x14ac:dyDescent="0.45">
      <c r="A38" s="134" t="s">
        <v>1696</v>
      </c>
      <c r="B38" s="135" t="s">
        <v>1697</v>
      </c>
      <c r="C38" s="134" t="s">
        <v>1652</v>
      </c>
      <c r="D38" s="30" t="s">
        <v>1698</v>
      </c>
      <c r="E38" s="30" t="s">
        <v>1699</v>
      </c>
      <c r="F38" s="30" t="s">
        <v>1700</v>
      </c>
      <c r="G38" s="30"/>
      <c r="H38" s="30"/>
      <c r="I38" s="30"/>
      <c r="J38" s="30"/>
      <c r="K38" s="30" t="s">
        <v>4241</v>
      </c>
      <c r="L38" s="17"/>
      <c r="M38" s="17" t="s">
        <v>3892</v>
      </c>
      <c r="N38" s="17">
        <v>1950</v>
      </c>
      <c r="O38" s="17" t="s">
        <v>5095</v>
      </c>
    </row>
    <row r="39" spans="1:15" x14ac:dyDescent="0.45">
      <c r="A39" s="134" t="s">
        <v>1701</v>
      </c>
      <c r="B39" s="135" t="s">
        <v>1702</v>
      </c>
      <c r="C39" s="134" t="s">
        <v>1652</v>
      </c>
      <c r="D39" s="30" t="s">
        <v>1623</v>
      </c>
      <c r="E39" s="30" t="s">
        <v>1703</v>
      </c>
      <c r="F39" s="30" t="s">
        <v>1704</v>
      </c>
      <c r="G39" s="30"/>
      <c r="H39" s="30"/>
      <c r="I39" s="30"/>
      <c r="J39" s="30"/>
      <c r="K39" s="30" t="s">
        <v>4241</v>
      </c>
      <c r="L39" s="17"/>
      <c r="M39" s="17" t="s">
        <v>3895</v>
      </c>
      <c r="N39" s="17">
        <v>2017</v>
      </c>
      <c r="O39" s="17" t="s">
        <v>3961</v>
      </c>
    </row>
    <row r="40" spans="1:15" x14ac:dyDescent="0.45">
      <c r="A40" s="134" t="s">
        <v>1706</v>
      </c>
      <c r="B40" s="135" t="s">
        <v>1705</v>
      </c>
      <c r="C40" s="134" t="s">
        <v>1652</v>
      </c>
      <c r="D40" s="30" t="s">
        <v>1623</v>
      </c>
      <c r="E40" s="30" t="s">
        <v>1639</v>
      </c>
      <c r="F40" s="30" t="s">
        <v>1707</v>
      </c>
      <c r="G40" s="30"/>
      <c r="H40" s="30"/>
      <c r="I40" s="30"/>
      <c r="J40" s="30"/>
      <c r="K40" s="30" t="s">
        <v>4241</v>
      </c>
      <c r="L40" s="17" t="s">
        <v>5117</v>
      </c>
      <c r="M40" s="17" t="s">
        <v>3892</v>
      </c>
      <c r="N40" s="17">
        <v>1950</v>
      </c>
      <c r="O40" s="17" t="s">
        <v>5095</v>
      </c>
    </row>
    <row r="41" spans="1:15" x14ac:dyDescent="0.45">
      <c r="A41" s="134" t="s">
        <v>1708</v>
      </c>
      <c r="B41" s="135" t="s">
        <v>5106</v>
      </c>
      <c r="C41" s="134" t="s">
        <v>1652</v>
      </c>
      <c r="D41" s="30" t="s">
        <v>1623</v>
      </c>
      <c r="E41" s="30" t="s">
        <v>1624</v>
      </c>
      <c r="F41" s="30" t="s">
        <v>1625</v>
      </c>
      <c r="G41" s="30"/>
      <c r="H41" s="30"/>
      <c r="I41" s="30"/>
      <c r="J41" s="30"/>
      <c r="K41" s="30" t="s">
        <v>4241</v>
      </c>
      <c r="L41" s="17"/>
      <c r="M41" s="17" t="s">
        <v>3892</v>
      </c>
      <c r="N41" s="17">
        <v>1950</v>
      </c>
      <c r="O41" s="17" t="s">
        <v>5095</v>
      </c>
    </row>
    <row r="42" spans="1:15" x14ac:dyDescent="0.45">
      <c r="A42" s="134" t="s">
        <v>1589</v>
      </c>
      <c r="B42" s="78" t="s">
        <v>1568</v>
      </c>
      <c r="C42" s="137" t="s">
        <v>1579</v>
      </c>
      <c r="D42" s="94" t="s">
        <v>1581</v>
      </c>
      <c r="E42" s="94" t="s">
        <v>1582</v>
      </c>
      <c r="F42" s="94" t="s">
        <v>1588</v>
      </c>
      <c r="G42" s="30" t="s">
        <v>587</v>
      </c>
      <c r="H42" s="30" t="s">
        <v>380</v>
      </c>
      <c r="I42" s="30"/>
      <c r="J42" s="30" t="s">
        <v>653</v>
      </c>
      <c r="K42" s="30" t="s">
        <v>4241</v>
      </c>
      <c r="L42" s="17"/>
      <c r="M42" s="17" t="s">
        <v>3892</v>
      </c>
      <c r="N42" s="17">
        <v>2013</v>
      </c>
      <c r="O42" s="17" t="s">
        <v>3934</v>
      </c>
    </row>
    <row r="43" spans="1:15" x14ac:dyDescent="0.45">
      <c r="A43" s="134" t="s">
        <v>1590</v>
      </c>
      <c r="B43" s="78" t="s">
        <v>1569</v>
      </c>
      <c r="C43" s="137" t="s">
        <v>1579</v>
      </c>
      <c r="D43" s="94" t="s">
        <v>1581</v>
      </c>
      <c r="E43" s="94" t="s">
        <v>1582</v>
      </c>
      <c r="F43" s="94" t="s">
        <v>1588</v>
      </c>
      <c r="G43" s="37" t="s">
        <v>587</v>
      </c>
      <c r="H43" s="37" t="s">
        <v>380</v>
      </c>
      <c r="I43" s="30"/>
      <c r="J43" s="37" t="s">
        <v>653</v>
      </c>
      <c r="K43" s="30" t="s">
        <v>4241</v>
      </c>
      <c r="L43" s="17"/>
      <c r="M43" s="17" t="s">
        <v>3891</v>
      </c>
      <c r="N43" s="17">
        <v>2011</v>
      </c>
      <c r="O43" s="17" t="s">
        <v>4233</v>
      </c>
    </row>
    <row r="44" spans="1:15" x14ac:dyDescent="0.45">
      <c r="A44" s="134"/>
      <c r="B44" s="135" t="s">
        <v>1607</v>
      </c>
      <c r="C44" s="134" t="s">
        <v>1652</v>
      </c>
      <c r="D44" s="30" t="s">
        <v>1633</v>
      </c>
      <c r="E44" s="30" t="s">
        <v>1709</v>
      </c>
      <c r="F44" s="30" t="s">
        <v>1710</v>
      </c>
      <c r="G44" s="30"/>
      <c r="H44" s="30"/>
      <c r="I44" s="30"/>
      <c r="J44" s="30"/>
      <c r="K44" s="30" t="s">
        <v>4241</v>
      </c>
      <c r="L44" s="17"/>
      <c r="M44" s="17" t="s">
        <v>3891</v>
      </c>
      <c r="N44" s="17">
        <v>2011</v>
      </c>
      <c r="O44" s="17" t="s">
        <v>4233</v>
      </c>
    </row>
    <row r="45" spans="1:15" x14ac:dyDescent="0.45">
      <c r="A45" s="134"/>
      <c r="B45" s="135" t="s">
        <v>1711</v>
      </c>
      <c r="C45" s="134" t="s">
        <v>1652</v>
      </c>
      <c r="D45" s="20" t="s">
        <v>1633</v>
      </c>
      <c r="E45" s="20" t="s">
        <v>1632</v>
      </c>
      <c r="F45" s="20" t="s">
        <v>1631</v>
      </c>
      <c r="G45" s="20"/>
      <c r="H45" s="20"/>
      <c r="I45" s="20"/>
      <c r="J45" s="20"/>
      <c r="K45" s="30" t="s">
        <v>4241</v>
      </c>
      <c r="L45" s="17" t="s">
        <v>1712</v>
      </c>
      <c r="M45" s="17" t="s">
        <v>3891</v>
      </c>
      <c r="N45" s="17">
        <v>2011</v>
      </c>
      <c r="O45" s="17" t="s">
        <v>4233</v>
      </c>
    </row>
    <row r="46" spans="1:15" x14ac:dyDescent="0.45">
      <c r="A46" s="134"/>
      <c r="B46" s="135" t="s">
        <v>1608</v>
      </c>
      <c r="C46" s="134" t="s">
        <v>1652</v>
      </c>
      <c r="D46" s="30" t="s">
        <v>1623</v>
      </c>
      <c r="E46" s="30" t="s">
        <v>1624</v>
      </c>
      <c r="F46" s="30" t="s">
        <v>1713</v>
      </c>
      <c r="G46" s="30"/>
      <c r="H46" s="30"/>
      <c r="I46" s="30"/>
      <c r="J46" s="30"/>
      <c r="K46" s="30" t="s">
        <v>4241</v>
      </c>
      <c r="L46" s="17" t="s">
        <v>1644</v>
      </c>
      <c r="M46" s="17" t="s">
        <v>3892</v>
      </c>
      <c r="N46" s="17">
        <v>1950</v>
      </c>
      <c r="O46" s="17" t="s">
        <v>5095</v>
      </c>
    </row>
    <row r="47" spans="1:15" x14ac:dyDescent="0.45">
      <c r="A47" s="134"/>
      <c r="B47" s="135" t="s">
        <v>1714</v>
      </c>
      <c r="C47" s="134" t="s">
        <v>1652</v>
      </c>
      <c r="D47" s="30" t="s">
        <v>1623</v>
      </c>
      <c r="E47" s="30" t="s">
        <v>1675</v>
      </c>
      <c r="F47" s="30" t="s">
        <v>1715</v>
      </c>
      <c r="G47" s="30"/>
      <c r="H47" s="30"/>
      <c r="I47" s="30"/>
      <c r="J47" s="30"/>
      <c r="K47" s="30" t="s">
        <v>4241</v>
      </c>
      <c r="L47" s="17"/>
      <c r="M47" s="17" t="s">
        <v>3891</v>
      </c>
      <c r="N47" s="17">
        <v>2011</v>
      </c>
      <c r="O47" s="17" t="s">
        <v>4233</v>
      </c>
    </row>
    <row r="48" spans="1:15" x14ac:dyDescent="0.45">
      <c r="A48" s="134" t="s">
        <v>1717</v>
      </c>
      <c r="B48" s="135" t="s">
        <v>1716</v>
      </c>
      <c r="C48" s="134" t="s">
        <v>1652</v>
      </c>
      <c r="D48" s="30" t="s">
        <v>1633</v>
      </c>
      <c r="E48" s="30" t="s">
        <v>1632</v>
      </c>
      <c r="F48" s="30" t="s">
        <v>1638</v>
      </c>
      <c r="G48" s="30"/>
      <c r="H48" s="30"/>
      <c r="I48" s="30"/>
      <c r="J48" s="30"/>
      <c r="K48" s="30" t="s">
        <v>4241</v>
      </c>
      <c r="L48" s="17"/>
      <c r="M48" s="17" t="s">
        <v>3891</v>
      </c>
      <c r="N48" s="17">
        <v>2011</v>
      </c>
      <c r="O48" s="17" t="s">
        <v>4233</v>
      </c>
    </row>
    <row r="49" spans="1:15" x14ac:dyDescent="0.45">
      <c r="A49" s="134" t="s">
        <v>1718</v>
      </c>
      <c r="B49" s="135" t="s">
        <v>1609</v>
      </c>
      <c r="C49" s="134" t="s">
        <v>1652</v>
      </c>
      <c r="D49" s="30" t="s">
        <v>1623</v>
      </c>
      <c r="E49" s="30" t="s">
        <v>1624</v>
      </c>
      <c r="F49" s="30" t="s">
        <v>1719</v>
      </c>
      <c r="G49" s="30"/>
      <c r="H49" s="30"/>
      <c r="I49" s="30"/>
      <c r="J49" s="30"/>
      <c r="K49" s="30" t="s">
        <v>4241</v>
      </c>
      <c r="L49" s="17"/>
      <c r="M49" s="17" t="s">
        <v>3892</v>
      </c>
      <c r="N49" s="17">
        <v>1950</v>
      </c>
      <c r="O49" s="17" t="s">
        <v>5095</v>
      </c>
    </row>
    <row r="50" spans="1:15" x14ac:dyDescent="0.45">
      <c r="A50" s="134" t="s">
        <v>1720</v>
      </c>
      <c r="B50" s="135" t="s">
        <v>1610</v>
      </c>
      <c r="C50" s="134" t="s">
        <v>1652</v>
      </c>
      <c r="D50" s="30" t="s">
        <v>1623</v>
      </c>
      <c r="E50" s="30" t="s">
        <v>1624</v>
      </c>
      <c r="F50" s="30" t="s">
        <v>1719</v>
      </c>
      <c r="G50" s="30"/>
      <c r="H50" s="30"/>
      <c r="I50" s="30"/>
      <c r="J50" s="30"/>
      <c r="K50" s="30" t="s">
        <v>4241</v>
      </c>
      <c r="L50" s="17"/>
      <c r="M50" s="17" t="s">
        <v>3892</v>
      </c>
      <c r="N50" s="17">
        <v>1950</v>
      </c>
      <c r="O50" s="17" t="s">
        <v>5095</v>
      </c>
    </row>
    <row r="51" spans="1:15" x14ac:dyDescent="0.45">
      <c r="A51" s="134"/>
      <c r="B51" s="138" t="s">
        <v>1721</v>
      </c>
      <c r="C51" s="134" t="s">
        <v>1652</v>
      </c>
      <c r="D51" s="30" t="s">
        <v>1623</v>
      </c>
      <c r="E51" s="30" t="s">
        <v>1675</v>
      </c>
      <c r="F51" s="30" t="s">
        <v>1676</v>
      </c>
      <c r="G51" s="30"/>
      <c r="H51" s="30"/>
      <c r="I51" s="30"/>
      <c r="J51" s="30"/>
      <c r="K51" s="30" t="s">
        <v>4241</v>
      </c>
      <c r="L51" s="17"/>
      <c r="M51" s="17" t="s">
        <v>3892</v>
      </c>
      <c r="N51" s="17">
        <v>2013</v>
      </c>
      <c r="O51" s="17" t="s">
        <v>3934</v>
      </c>
    </row>
    <row r="52" spans="1:15" x14ac:dyDescent="0.45">
      <c r="A52" s="134" t="s">
        <v>1558</v>
      </c>
      <c r="B52" s="78" t="s">
        <v>1570</v>
      </c>
      <c r="C52" s="137" t="s">
        <v>1579</v>
      </c>
      <c r="D52" s="20" t="s">
        <v>1592</v>
      </c>
      <c r="E52" s="37" t="s">
        <v>1582</v>
      </c>
      <c r="F52" s="20" t="s">
        <v>1591</v>
      </c>
      <c r="G52" s="20"/>
      <c r="H52" s="20"/>
      <c r="I52" s="20"/>
      <c r="J52" s="20"/>
      <c r="K52" s="30" t="s">
        <v>4241</v>
      </c>
      <c r="L52" s="17"/>
      <c r="M52" s="17"/>
      <c r="N52" s="17"/>
      <c r="O52" s="17"/>
    </row>
    <row r="53" spans="1:15" x14ac:dyDescent="0.45">
      <c r="A53" s="134"/>
      <c r="B53" s="135" t="s">
        <v>1611</v>
      </c>
      <c r="C53" s="134" t="s">
        <v>1652</v>
      </c>
      <c r="D53" s="30" t="s">
        <v>1623</v>
      </c>
      <c r="E53" s="30" t="s">
        <v>1675</v>
      </c>
      <c r="F53" s="30" t="s">
        <v>1722</v>
      </c>
      <c r="G53" s="30"/>
      <c r="H53" s="30"/>
      <c r="I53" s="30"/>
      <c r="J53" s="30"/>
      <c r="K53" s="30" t="s">
        <v>4241</v>
      </c>
      <c r="L53" s="17" t="s">
        <v>1644</v>
      </c>
      <c r="M53" s="17" t="s">
        <v>3892</v>
      </c>
      <c r="N53" s="17">
        <v>1950</v>
      </c>
      <c r="O53" s="17" t="s">
        <v>5095</v>
      </c>
    </row>
    <row r="54" spans="1:15" x14ac:dyDescent="0.45">
      <c r="A54" s="134"/>
      <c r="B54" s="135" t="s">
        <v>1612</v>
      </c>
      <c r="C54" s="134" t="s">
        <v>1652</v>
      </c>
      <c r="D54" s="30" t="s">
        <v>1623</v>
      </c>
      <c r="E54" s="30" t="s">
        <v>1624</v>
      </c>
      <c r="F54" s="30" t="s">
        <v>1642</v>
      </c>
      <c r="G54" s="30"/>
      <c r="H54" s="30"/>
      <c r="I54" s="30"/>
      <c r="J54" s="30"/>
      <c r="K54" s="30" t="s">
        <v>4241</v>
      </c>
      <c r="L54" s="17" t="s">
        <v>1644</v>
      </c>
      <c r="M54" s="17" t="s">
        <v>3892</v>
      </c>
      <c r="N54" s="17">
        <v>1950</v>
      </c>
      <c r="O54" s="17" t="s">
        <v>5095</v>
      </c>
    </row>
    <row r="55" spans="1:15" x14ac:dyDescent="0.45">
      <c r="A55" s="134" t="s">
        <v>1559</v>
      </c>
      <c r="B55" s="78" t="s">
        <v>1571</v>
      </c>
      <c r="C55" s="137" t="s">
        <v>1579</v>
      </c>
      <c r="D55" s="20" t="s">
        <v>1592</v>
      </c>
      <c r="E55" s="37" t="s">
        <v>1582</v>
      </c>
      <c r="F55" s="20" t="s">
        <v>1593</v>
      </c>
      <c r="G55" s="20"/>
      <c r="H55" s="20"/>
      <c r="I55" s="20"/>
      <c r="J55" s="20"/>
      <c r="K55" s="30" t="s">
        <v>4241</v>
      </c>
      <c r="L55" s="17"/>
      <c r="M55" s="17" t="s">
        <v>3895</v>
      </c>
      <c r="N55" s="17">
        <v>2017</v>
      </c>
      <c r="O55" s="17" t="s">
        <v>3961</v>
      </c>
    </row>
    <row r="56" spans="1:15" x14ac:dyDescent="0.45">
      <c r="A56" s="134"/>
      <c r="B56" s="135" t="s">
        <v>1613</v>
      </c>
      <c r="C56" s="134" t="s">
        <v>1652</v>
      </c>
      <c r="D56" s="30" t="s">
        <v>1623</v>
      </c>
      <c r="E56" s="30" t="s">
        <v>1624</v>
      </c>
      <c r="F56" s="30" t="s">
        <v>1658</v>
      </c>
      <c r="G56" s="30"/>
      <c r="H56" s="30"/>
      <c r="I56" s="30"/>
      <c r="J56" s="30"/>
      <c r="K56" s="30" t="s">
        <v>4241</v>
      </c>
      <c r="L56" s="17" t="s">
        <v>1644</v>
      </c>
      <c r="M56" s="17" t="s">
        <v>3892</v>
      </c>
      <c r="N56" s="17">
        <v>1950</v>
      </c>
      <c r="O56" s="17" t="s">
        <v>5095</v>
      </c>
    </row>
    <row r="57" spans="1:15" x14ac:dyDescent="0.45">
      <c r="A57" s="134" t="s">
        <v>5097</v>
      </c>
      <c r="B57" s="135" t="s">
        <v>1723</v>
      </c>
      <c r="C57" s="134" t="s">
        <v>1652</v>
      </c>
      <c r="D57" s="30" t="s">
        <v>1623</v>
      </c>
      <c r="E57" s="30" t="s">
        <v>1624</v>
      </c>
      <c r="F57" s="30" t="s">
        <v>1642</v>
      </c>
      <c r="G57" s="30"/>
      <c r="H57" s="30"/>
      <c r="I57" s="30"/>
      <c r="J57" s="30"/>
      <c r="K57" s="30" t="s">
        <v>4241</v>
      </c>
      <c r="L57" s="17" t="s">
        <v>1644</v>
      </c>
      <c r="M57" s="17" t="s">
        <v>3892</v>
      </c>
      <c r="N57" s="17">
        <v>1950</v>
      </c>
      <c r="O57" s="17" t="s">
        <v>5095</v>
      </c>
    </row>
    <row r="58" spans="1:15" x14ac:dyDescent="0.45">
      <c r="A58" s="134" t="s">
        <v>1724</v>
      </c>
      <c r="B58" s="135" t="s">
        <v>1725</v>
      </c>
      <c r="C58" s="134" t="s">
        <v>1652</v>
      </c>
      <c r="D58" s="30" t="s">
        <v>1623</v>
      </c>
      <c r="E58" s="30" t="s">
        <v>1624</v>
      </c>
      <c r="F58" s="30" t="s">
        <v>1726</v>
      </c>
      <c r="G58" s="30"/>
      <c r="H58" s="30"/>
      <c r="I58" s="30"/>
      <c r="J58" s="30"/>
      <c r="K58" s="30" t="s">
        <v>4241</v>
      </c>
      <c r="L58" s="17"/>
      <c r="M58" s="17" t="s">
        <v>3892</v>
      </c>
      <c r="N58" s="17">
        <v>1952</v>
      </c>
      <c r="O58" s="17" t="s">
        <v>5095</v>
      </c>
    </row>
    <row r="59" spans="1:15" x14ac:dyDescent="0.45">
      <c r="A59" s="134"/>
      <c r="B59" s="79" t="s">
        <v>1730</v>
      </c>
      <c r="C59" s="134" t="s">
        <v>1652</v>
      </c>
      <c r="D59" s="30" t="s">
        <v>1727</v>
      </c>
      <c r="E59" s="30" t="s">
        <v>1728</v>
      </c>
      <c r="F59" s="30" t="s">
        <v>1729</v>
      </c>
      <c r="G59" s="30"/>
      <c r="H59" s="30"/>
      <c r="I59" s="30"/>
      <c r="J59" s="30"/>
      <c r="K59" s="30" t="s">
        <v>4241</v>
      </c>
      <c r="L59" s="17"/>
      <c r="M59" s="17" t="s">
        <v>3892</v>
      </c>
      <c r="N59" s="17">
        <v>2013</v>
      </c>
      <c r="O59" s="17" t="s">
        <v>3934</v>
      </c>
    </row>
    <row r="60" spans="1:15" x14ac:dyDescent="0.45">
      <c r="A60" s="134"/>
      <c r="B60" s="79" t="s">
        <v>1614</v>
      </c>
      <c r="C60" s="134" t="s">
        <v>1652</v>
      </c>
      <c r="D60" s="30" t="s">
        <v>1727</v>
      </c>
      <c r="E60" s="30" t="s">
        <v>1728</v>
      </c>
      <c r="F60" s="30" t="s">
        <v>1729</v>
      </c>
      <c r="G60" s="30"/>
      <c r="H60" s="30"/>
      <c r="I60" s="30"/>
      <c r="J60" s="30"/>
      <c r="K60" s="30" t="s">
        <v>4241</v>
      </c>
      <c r="L60" s="17"/>
      <c r="M60" s="17" t="s">
        <v>3892</v>
      </c>
      <c r="N60" s="17">
        <v>2013</v>
      </c>
      <c r="O60" s="17" t="s">
        <v>3934</v>
      </c>
    </row>
    <row r="61" spans="1:15" x14ac:dyDescent="0.45">
      <c r="A61" s="134" t="s">
        <v>4252</v>
      </c>
      <c r="B61" s="80" t="s">
        <v>1594</v>
      </c>
      <c r="C61" s="137" t="s">
        <v>1579</v>
      </c>
      <c r="D61" s="94" t="s">
        <v>1581</v>
      </c>
      <c r="E61" s="94" t="s">
        <v>1582</v>
      </c>
      <c r="F61" s="94" t="s">
        <v>1588</v>
      </c>
      <c r="G61" s="30" t="s">
        <v>587</v>
      </c>
      <c r="H61" s="30" t="s">
        <v>380</v>
      </c>
      <c r="I61" s="30"/>
      <c r="J61" s="30" t="s">
        <v>653</v>
      </c>
      <c r="K61" s="30" t="s">
        <v>4241</v>
      </c>
      <c r="L61" s="17"/>
      <c r="M61" s="17" t="s">
        <v>3891</v>
      </c>
      <c r="N61" s="17">
        <v>2011</v>
      </c>
      <c r="O61" s="17" t="s">
        <v>4233</v>
      </c>
    </row>
    <row r="62" spans="1:15" x14ac:dyDescent="0.45">
      <c r="A62" s="134" t="s">
        <v>1731</v>
      </c>
      <c r="B62" s="135" t="s">
        <v>1732</v>
      </c>
      <c r="C62" s="134" t="s">
        <v>1652</v>
      </c>
      <c r="D62" s="30" t="s">
        <v>1623</v>
      </c>
      <c r="E62" s="30" t="s">
        <v>1624</v>
      </c>
      <c r="F62" s="30" t="s">
        <v>1733</v>
      </c>
      <c r="G62" s="30"/>
      <c r="H62" s="30"/>
      <c r="I62" s="30"/>
      <c r="J62" s="30"/>
      <c r="K62" s="30" t="s">
        <v>4241</v>
      </c>
      <c r="L62" s="17"/>
      <c r="M62" s="17" t="s">
        <v>3892</v>
      </c>
      <c r="N62" s="17">
        <v>1950</v>
      </c>
      <c r="O62" s="17" t="s">
        <v>5095</v>
      </c>
    </row>
    <row r="63" spans="1:15" x14ac:dyDescent="0.45">
      <c r="A63" s="134" t="s">
        <v>1560</v>
      </c>
      <c r="B63" s="78" t="s">
        <v>1572</v>
      </c>
      <c r="C63" s="137" t="s">
        <v>1579</v>
      </c>
      <c r="D63" s="20" t="s">
        <v>1592</v>
      </c>
      <c r="E63" s="20" t="s">
        <v>1582</v>
      </c>
      <c r="F63" s="20" t="s">
        <v>1601</v>
      </c>
      <c r="G63" s="20"/>
      <c r="H63" s="20"/>
      <c r="I63" s="20"/>
      <c r="J63" s="20"/>
      <c r="K63" s="30" t="s">
        <v>4241</v>
      </c>
      <c r="L63" s="17"/>
      <c r="M63" s="17" t="s">
        <v>3891</v>
      </c>
      <c r="N63" s="17">
        <v>2011</v>
      </c>
      <c r="O63" s="17" t="s">
        <v>4233</v>
      </c>
    </row>
    <row r="64" spans="1:15" x14ac:dyDescent="0.45">
      <c r="A64" s="134" t="s">
        <v>1667</v>
      </c>
      <c r="B64" s="135" t="s">
        <v>1734</v>
      </c>
      <c r="C64" s="134" t="s">
        <v>1652</v>
      </c>
      <c r="D64" s="30" t="s">
        <v>1623</v>
      </c>
      <c r="E64" s="30" t="s">
        <v>1624</v>
      </c>
      <c r="F64" s="30" t="s">
        <v>1642</v>
      </c>
      <c r="G64" s="30"/>
      <c r="H64" s="30"/>
      <c r="I64" s="30"/>
      <c r="J64" s="30"/>
      <c r="K64" s="30" t="s">
        <v>4241</v>
      </c>
      <c r="L64" s="17"/>
      <c r="M64" s="17" t="s">
        <v>3892</v>
      </c>
      <c r="N64" s="17">
        <v>2013</v>
      </c>
      <c r="O64" s="17" t="s">
        <v>3934</v>
      </c>
    </row>
    <row r="65" spans="1:15" x14ac:dyDescent="0.45">
      <c r="A65" s="134"/>
      <c r="B65" s="135" t="s">
        <v>1735</v>
      </c>
      <c r="C65" s="134" t="s">
        <v>1652</v>
      </c>
      <c r="D65" s="30" t="s">
        <v>1623</v>
      </c>
      <c r="E65" s="30" t="s">
        <v>1675</v>
      </c>
      <c r="F65" s="30" t="s">
        <v>1676</v>
      </c>
      <c r="G65" s="30"/>
      <c r="H65" s="30"/>
      <c r="I65" s="30"/>
      <c r="J65" s="30"/>
      <c r="K65" s="30" t="s">
        <v>4241</v>
      </c>
      <c r="L65" s="17"/>
      <c r="M65" s="17" t="s">
        <v>3891</v>
      </c>
      <c r="N65" s="17">
        <v>2011</v>
      </c>
      <c r="O65" s="17" t="s">
        <v>4233</v>
      </c>
    </row>
    <row r="66" spans="1:15" x14ac:dyDescent="0.45">
      <c r="A66" s="134" t="s">
        <v>1736</v>
      </c>
      <c r="B66" s="135" t="s">
        <v>1737</v>
      </c>
      <c r="C66" s="134" t="s">
        <v>1652</v>
      </c>
      <c r="D66" s="30" t="s">
        <v>1623</v>
      </c>
      <c r="E66" s="30" t="s">
        <v>1624</v>
      </c>
      <c r="F66" s="30" t="s">
        <v>1733</v>
      </c>
      <c r="G66" s="30"/>
      <c r="H66" s="30"/>
      <c r="I66" s="30"/>
      <c r="J66" s="30"/>
      <c r="K66" s="30" t="s">
        <v>4241</v>
      </c>
      <c r="L66" s="17"/>
      <c r="M66" s="17" t="s">
        <v>3891</v>
      </c>
      <c r="N66" s="17">
        <v>2011</v>
      </c>
      <c r="O66" s="17" t="s">
        <v>4233</v>
      </c>
    </row>
    <row r="67" spans="1:15" x14ac:dyDescent="0.45">
      <c r="A67" s="134" t="s">
        <v>1595</v>
      </c>
      <c r="B67" s="78" t="s">
        <v>1573</v>
      </c>
      <c r="C67" s="137" t="s">
        <v>1579</v>
      </c>
      <c r="D67" s="37" t="s">
        <v>1581</v>
      </c>
      <c r="E67" s="37" t="s">
        <v>1582</v>
      </c>
      <c r="F67" s="37" t="s">
        <v>1588</v>
      </c>
      <c r="G67" s="20" t="s">
        <v>587</v>
      </c>
      <c r="H67" s="20" t="s">
        <v>380</v>
      </c>
      <c r="I67" s="20"/>
      <c r="J67" s="20" t="s">
        <v>653</v>
      </c>
      <c r="K67" s="30" t="s">
        <v>4241</v>
      </c>
      <c r="L67" s="17"/>
      <c r="M67" s="17" t="s">
        <v>3891</v>
      </c>
      <c r="N67" s="17">
        <v>2011</v>
      </c>
      <c r="O67" s="17" t="s">
        <v>4233</v>
      </c>
    </row>
    <row r="68" spans="1:15" x14ac:dyDescent="0.45">
      <c r="A68" s="134" t="s">
        <v>1561</v>
      </c>
      <c r="B68" s="78" t="s">
        <v>1574</v>
      </c>
      <c r="C68" s="137" t="s">
        <v>1579</v>
      </c>
      <c r="D68" s="94" t="s">
        <v>1581</v>
      </c>
      <c r="E68" s="94" t="s">
        <v>1582</v>
      </c>
      <c r="F68" s="94" t="s">
        <v>1588</v>
      </c>
      <c r="G68" s="30" t="s">
        <v>587</v>
      </c>
      <c r="H68" s="30" t="s">
        <v>380</v>
      </c>
      <c r="I68" s="30"/>
      <c r="J68" s="30" t="s">
        <v>653</v>
      </c>
      <c r="K68" s="30" t="s">
        <v>4241</v>
      </c>
      <c r="L68" s="17"/>
      <c r="M68" s="17" t="s">
        <v>3891</v>
      </c>
      <c r="N68" s="17">
        <v>2011</v>
      </c>
      <c r="O68" s="17" t="s">
        <v>4233</v>
      </c>
    </row>
    <row r="69" spans="1:15" x14ac:dyDescent="0.45">
      <c r="A69" s="134" t="s">
        <v>1596</v>
      </c>
      <c r="B69" s="78" t="s">
        <v>1575</v>
      </c>
      <c r="C69" s="137" t="s">
        <v>1579</v>
      </c>
      <c r="D69" s="94" t="s">
        <v>1581</v>
      </c>
      <c r="E69" s="94" t="s">
        <v>1582</v>
      </c>
      <c r="F69" s="94" t="s">
        <v>1588</v>
      </c>
      <c r="G69" s="30" t="s">
        <v>587</v>
      </c>
      <c r="H69" s="30" t="s">
        <v>380</v>
      </c>
      <c r="I69" s="30"/>
      <c r="J69" s="30" t="s">
        <v>653</v>
      </c>
      <c r="K69" s="30" t="s">
        <v>4241</v>
      </c>
      <c r="L69" s="17"/>
      <c r="M69" s="17" t="s">
        <v>3891</v>
      </c>
      <c r="N69" s="17">
        <v>2011</v>
      </c>
      <c r="O69" s="17" t="s">
        <v>4233</v>
      </c>
    </row>
    <row r="70" spans="1:15" x14ac:dyDescent="0.45">
      <c r="A70" s="134" t="s">
        <v>1562</v>
      </c>
      <c r="B70" s="78" t="s">
        <v>1576</v>
      </c>
      <c r="C70" s="137" t="s">
        <v>1579</v>
      </c>
      <c r="D70" s="94" t="s">
        <v>1581</v>
      </c>
      <c r="E70" s="94" t="s">
        <v>1582</v>
      </c>
      <c r="F70" s="94" t="s">
        <v>1588</v>
      </c>
      <c r="G70" s="30" t="s">
        <v>587</v>
      </c>
      <c r="H70" s="30" t="s">
        <v>380</v>
      </c>
      <c r="I70" s="30"/>
      <c r="J70" s="30" t="s">
        <v>653</v>
      </c>
      <c r="K70" s="30" t="s">
        <v>4241</v>
      </c>
      <c r="L70" s="17"/>
      <c r="M70" s="17" t="s">
        <v>3891</v>
      </c>
      <c r="N70" s="17">
        <v>2011</v>
      </c>
      <c r="O70" s="17" t="s">
        <v>4233</v>
      </c>
    </row>
    <row r="71" spans="1:15" x14ac:dyDescent="0.45">
      <c r="A71" s="134" t="s">
        <v>1740</v>
      </c>
      <c r="B71" s="135" t="s">
        <v>1615</v>
      </c>
      <c r="C71" s="134" t="s">
        <v>1652</v>
      </c>
      <c r="D71" s="30" t="s">
        <v>1623</v>
      </c>
      <c r="E71" s="30" t="s">
        <v>1639</v>
      </c>
      <c r="F71" s="30" t="s">
        <v>1742</v>
      </c>
      <c r="G71" s="30"/>
      <c r="H71" s="30"/>
      <c r="I71" s="30"/>
      <c r="J71" s="30"/>
      <c r="K71" s="30" t="s">
        <v>4241</v>
      </c>
      <c r="L71" s="17"/>
      <c r="M71" s="17" t="s">
        <v>3892</v>
      </c>
      <c r="N71" s="17">
        <v>1950</v>
      </c>
      <c r="O71" s="17" t="s">
        <v>5095</v>
      </c>
    </row>
    <row r="72" spans="1:15" x14ac:dyDescent="0.45">
      <c r="A72" s="134" t="s">
        <v>1743</v>
      </c>
      <c r="B72" s="135" t="s">
        <v>1744</v>
      </c>
      <c r="C72" s="134" t="s">
        <v>1652</v>
      </c>
      <c r="D72" s="30" t="s">
        <v>1623</v>
      </c>
      <c r="E72" s="30" t="s">
        <v>1675</v>
      </c>
      <c r="F72" s="30" t="s">
        <v>1722</v>
      </c>
      <c r="G72" s="30"/>
      <c r="H72" s="30"/>
      <c r="I72" s="30"/>
      <c r="J72" s="30"/>
      <c r="K72" s="30" t="s">
        <v>4241</v>
      </c>
      <c r="L72" s="17"/>
      <c r="M72" s="17" t="s">
        <v>3891</v>
      </c>
      <c r="N72" s="17">
        <v>2011</v>
      </c>
      <c r="O72" s="17" t="s">
        <v>4233</v>
      </c>
    </row>
    <row r="73" spans="1:15" x14ac:dyDescent="0.45">
      <c r="A73" s="134"/>
      <c r="B73" s="135" t="s">
        <v>1745</v>
      </c>
      <c r="C73" s="134" t="s">
        <v>1652</v>
      </c>
      <c r="D73" s="30" t="s">
        <v>1623</v>
      </c>
      <c r="E73" s="30" t="s">
        <v>1746</v>
      </c>
      <c r="F73" s="30" t="s">
        <v>1747</v>
      </c>
      <c r="G73" s="30"/>
      <c r="H73" s="30"/>
      <c r="I73" s="30"/>
      <c r="J73" s="30"/>
      <c r="K73" s="30" t="s">
        <v>4241</v>
      </c>
      <c r="L73" s="17"/>
      <c r="M73" s="17" t="s">
        <v>3891</v>
      </c>
      <c r="N73" s="17">
        <v>2011</v>
      </c>
      <c r="O73" s="17" t="s">
        <v>4233</v>
      </c>
    </row>
    <row r="74" spans="1:15" x14ac:dyDescent="0.45">
      <c r="A74" s="134"/>
      <c r="B74" s="135" t="s">
        <v>1748</v>
      </c>
      <c r="C74" s="134" t="s">
        <v>1652</v>
      </c>
      <c r="D74" s="30" t="s">
        <v>1623</v>
      </c>
      <c r="E74" s="30" t="s">
        <v>1746</v>
      </c>
      <c r="F74" s="30" t="s">
        <v>1747</v>
      </c>
      <c r="G74" s="30"/>
      <c r="H74" s="30"/>
      <c r="I74" s="30"/>
      <c r="J74" s="30"/>
      <c r="K74" s="30" t="s">
        <v>4241</v>
      </c>
      <c r="L74" s="17"/>
      <c r="M74" s="17" t="s">
        <v>3891</v>
      </c>
      <c r="N74" s="17">
        <v>2011</v>
      </c>
      <c r="O74" s="17" t="s">
        <v>4233</v>
      </c>
    </row>
    <row r="75" spans="1:15" x14ac:dyDescent="0.45">
      <c r="A75" s="134"/>
      <c r="B75" s="135" t="s">
        <v>5099</v>
      </c>
      <c r="C75" s="134" t="s">
        <v>1652</v>
      </c>
      <c r="D75" s="30" t="s">
        <v>1623</v>
      </c>
      <c r="E75" s="30" t="s">
        <v>1624</v>
      </c>
      <c r="F75" s="30" t="s">
        <v>1625</v>
      </c>
      <c r="G75" s="30"/>
      <c r="H75" s="30"/>
      <c r="I75" s="30"/>
      <c r="J75" s="30"/>
      <c r="K75" s="30" t="s">
        <v>4241</v>
      </c>
      <c r="L75" s="17"/>
      <c r="M75" s="17" t="s">
        <v>3892</v>
      </c>
      <c r="N75" s="17">
        <v>1950</v>
      </c>
      <c r="O75" s="17" t="s">
        <v>5095</v>
      </c>
    </row>
    <row r="76" spans="1:15" x14ac:dyDescent="0.45">
      <c r="A76" s="134"/>
      <c r="B76" s="79" t="s">
        <v>1749</v>
      </c>
      <c r="C76" s="134" t="s">
        <v>1652</v>
      </c>
      <c r="D76" s="30" t="s">
        <v>1727</v>
      </c>
      <c r="E76" s="30" t="s">
        <v>1728</v>
      </c>
      <c r="F76" s="30" t="s">
        <v>1750</v>
      </c>
      <c r="G76" s="30"/>
      <c r="H76" s="30"/>
      <c r="I76" s="30"/>
      <c r="J76" s="30"/>
      <c r="K76" s="30" t="s">
        <v>4241</v>
      </c>
      <c r="L76" s="17" t="s">
        <v>1644</v>
      </c>
      <c r="M76" s="17" t="s">
        <v>3892</v>
      </c>
      <c r="N76" s="17">
        <v>2013</v>
      </c>
      <c r="O76" s="17" t="s">
        <v>3934</v>
      </c>
    </row>
    <row r="77" spans="1:15" x14ac:dyDescent="0.45">
      <c r="A77" s="134"/>
      <c r="B77" s="135" t="s">
        <v>1751</v>
      </c>
      <c r="C77" s="134" t="s">
        <v>1652</v>
      </c>
      <c r="D77" s="42" t="s">
        <v>1798</v>
      </c>
      <c r="E77" s="30" t="s">
        <v>1752</v>
      </c>
      <c r="F77" s="30" t="s">
        <v>1753</v>
      </c>
      <c r="G77" s="30"/>
      <c r="H77" s="30"/>
      <c r="I77" s="30"/>
      <c r="J77" s="30"/>
      <c r="K77" s="30" t="s">
        <v>4241</v>
      </c>
      <c r="L77" s="17" t="s">
        <v>1644</v>
      </c>
      <c r="M77" s="17" t="s">
        <v>3891</v>
      </c>
      <c r="N77" s="17">
        <v>2011</v>
      </c>
      <c r="O77" s="17" t="s">
        <v>4233</v>
      </c>
    </row>
    <row r="78" spans="1:15" x14ac:dyDescent="0.45">
      <c r="A78" s="134" t="s">
        <v>1597</v>
      </c>
      <c r="B78" s="78" t="s">
        <v>1577</v>
      </c>
      <c r="C78" s="137" t="s">
        <v>1579</v>
      </c>
      <c r="D78" s="94" t="s">
        <v>1581</v>
      </c>
      <c r="E78" s="94" t="s">
        <v>1582</v>
      </c>
      <c r="F78" s="94" t="s">
        <v>1588</v>
      </c>
      <c r="G78" s="30" t="s">
        <v>587</v>
      </c>
      <c r="H78" s="30" t="s">
        <v>380</v>
      </c>
      <c r="I78" s="30"/>
      <c r="J78" s="30" t="s">
        <v>653</v>
      </c>
      <c r="K78" s="30" t="s">
        <v>4241</v>
      </c>
      <c r="L78" s="17"/>
      <c r="M78" s="17" t="s">
        <v>3891</v>
      </c>
      <c r="N78" s="17">
        <v>2011</v>
      </c>
      <c r="O78" s="17" t="s">
        <v>4233</v>
      </c>
    </row>
    <row r="79" spans="1:15" x14ac:dyDescent="0.45">
      <c r="A79" s="139" t="s">
        <v>3958</v>
      </c>
      <c r="B79" s="81" t="s">
        <v>3957</v>
      </c>
      <c r="C79" s="140" t="s">
        <v>1652</v>
      </c>
      <c r="D79" s="30" t="s">
        <v>1623</v>
      </c>
      <c r="E79" s="30" t="s">
        <v>1624</v>
      </c>
      <c r="F79" s="30" t="s">
        <v>1726</v>
      </c>
      <c r="G79" s="30"/>
      <c r="H79" s="30"/>
      <c r="I79" s="30"/>
      <c r="J79" s="30"/>
      <c r="K79" s="30" t="s">
        <v>4241</v>
      </c>
      <c r="L79" s="17"/>
      <c r="M79" s="17" t="s">
        <v>3895</v>
      </c>
      <c r="N79" s="17">
        <v>2017</v>
      </c>
      <c r="O79" s="17" t="s">
        <v>3961</v>
      </c>
    </row>
    <row r="80" spans="1:15" x14ac:dyDescent="0.45">
      <c r="A80" s="134" t="s">
        <v>1754</v>
      </c>
      <c r="B80" s="135" t="s">
        <v>1616</v>
      </c>
      <c r="C80" s="134" t="s">
        <v>1652</v>
      </c>
      <c r="D80" s="30" t="s">
        <v>1623</v>
      </c>
      <c r="E80" s="30" t="s">
        <v>1624</v>
      </c>
      <c r="F80" s="30" t="s">
        <v>1726</v>
      </c>
      <c r="G80" s="30"/>
      <c r="H80" s="30"/>
      <c r="I80" s="30"/>
      <c r="J80" s="30"/>
      <c r="K80" s="30" t="s">
        <v>4241</v>
      </c>
      <c r="L80" s="17"/>
      <c r="M80" s="17" t="s">
        <v>3892</v>
      </c>
      <c r="N80" s="17">
        <v>1950</v>
      </c>
      <c r="O80" s="17" t="s">
        <v>5095</v>
      </c>
    </row>
    <row r="81" spans="1:15" x14ac:dyDescent="0.45">
      <c r="A81" s="134" t="s">
        <v>1755</v>
      </c>
      <c r="B81" s="135" t="s">
        <v>1617</v>
      </c>
      <c r="C81" s="134" t="s">
        <v>1652</v>
      </c>
      <c r="D81" s="30" t="s">
        <v>1623</v>
      </c>
      <c r="E81" s="30" t="s">
        <v>1624</v>
      </c>
      <c r="F81" s="30" t="s">
        <v>1756</v>
      </c>
      <c r="G81" s="30"/>
      <c r="H81" s="30"/>
      <c r="I81" s="30"/>
      <c r="J81" s="30"/>
      <c r="K81" s="30" t="s">
        <v>4241</v>
      </c>
      <c r="L81" s="17"/>
      <c r="M81" s="17" t="s">
        <v>3892</v>
      </c>
      <c r="N81" s="17">
        <v>1950</v>
      </c>
      <c r="O81" s="17" t="s">
        <v>5095</v>
      </c>
    </row>
    <row r="82" spans="1:15" x14ac:dyDescent="0.45">
      <c r="A82" s="134"/>
      <c r="B82" s="135" t="s">
        <v>1757</v>
      </c>
      <c r="C82" s="134" t="s">
        <v>1652</v>
      </c>
      <c r="D82" s="30" t="s">
        <v>1623</v>
      </c>
      <c r="E82" s="30" t="s">
        <v>1675</v>
      </c>
      <c r="F82" s="30" t="s">
        <v>1676</v>
      </c>
      <c r="G82" s="30"/>
      <c r="H82" s="30"/>
      <c r="I82" s="30"/>
      <c r="J82" s="30"/>
      <c r="K82" s="30" t="s">
        <v>4241</v>
      </c>
      <c r="L82" s="17"/>
      <c r="M82" s="17" t="s">
        <v>3892</v>
      </c>
      <c r="N82" s="17">
        <v>2013</v>
      </c>
      <c r="O82" s="17" t="s">
        <v>3934</v>
      </c>
    </row>
    <row r="83" spans="1:15" x14ac:dyDescent="0.45">
      <c r="A83" s="134"/>
      <c r="B83" s="135" t="s">
        <v>1758</v>
      </c>
      <c r="C83" s="134" t="s">
        <v>1652</v>
      </c>
      <c r="D83" s="30" t="s">
        <v>1623</v>
      </c>
      <c r="E83" s="30" t="s">
        <v>1624</v>
      </c>
      <c r="F83" s="30" t="s">
        <v>1663</v>
      </c>
      <c r="G83" s="30"/>
      <c r="H83" s="30"/>
      <c r="I83" s="30"/>
      <c r="J83" s="30"/>
      <c r="K83" s="30" t="s">
        <v>4241</v>
      </c>
      <c r="L83" s="17" t="s">
        <v>1644</v>
      </c>
      <c r="M83" s="17" t="s">
        <v>3891</v>
      </c>
      <c r="N83" s="17">
        <v>2011</v>
      </c>
      <c r="O83" s="17" t="s">
        <v>4233</v>
      </c>
    </row>
    <row r="84" spans="1:15" x14ac:dyDescent="0.45">
      <c r="A84" s="134"/>
      <c r="B84" s="135" t="s">
        <v>1618</v>
      </c>
      <c r="C84" s="134" t="s">
        <v>1652</v>
      </c>
      <c r="D84" s="30" t="s">
        <v>1623</v>
      </c>
      <c r="E84" s="30" t="s">
        <v>1624</v>
      </c>
      <c r="F84" s="30" t="s">
        <v>1625</v>
      </c>
      <c r="G84" s="30"/>
      <c r="H84" s="30"/>
      <c r="I84" s="30"/>
      <c r="J84" s="30"/>
      <c r="K84" s="30" t="s">
        <v>4241</v>
      </c>
      <c r="L84" s="17" t="s">
        <v>5105</v>
      </c>
      <c r="M84" s="17"/>
      <c r="N84" s="17"/>
      <c r="O84" s="17"/>
    </row>
    <row r="85" spans="1:15" x14ac:dyDescent="0.45">
      <c r="A85" s="134"/>
      <c r="B85" s="135" t="s">
        <v>1759</v>
      </c>
      <c r="C85" s="134" t="s">
        <v>1652</v>
      </c>
      <c r="D85" s="30" t="s">
        <v>1623</v>
      </c>
      <c r="E85" s="30" t="s">
        <v>1760</v>
      </c>
      <c r="F85" s="30" t="s">
        <v>1761</v>
      </c>
      <c r="G85" s="30"/>
      <c r="H85" s="30"/>
      <c r="I85" s="30"/>
      <c r="J85" s="30"/>
      <c r="K85" s="30" t="s">
        <v>4241</v>
      </c>
      <c r="L85" s="17" t="s">
        <v>1644</v>
      </c>
      <c r="M85" s="17" t="s">
        <v>3891</v>
      </c>
      <c r="N85" s="17">
        <v>2011</v>
      </c>
      <c r="O85" s="17" t="s">
        <v>4233</v>
      </c>
    </row>
    <row r="86" spans="1:15" x14ac:dyDescent="0.45">
      <c r="A86" s="134"/>
      <c r="B86" s="135" t="s">
        <v>1762</v>
      </c>
      <c r="C86" s="134" t="s">
        <v>1652</v>
      </c>
      <c r="D86" s="30" t="s">
        <v>1763</v>
      </c>
      <c r="E86" s="30" t="s">
        <v>1764</v>
      </c>
      <c r="F86" s="30" t="s">
        <v>1765</v>
      </c>
      <c r="G86" s="30"/>
      <c r="H86" s="30"/>
      <c r="I86" s="30"/>
      <c r="J86" s="30"/>
      <c r="K86" s="30" t="s">
        <v>4241</v>
      </c>
      <c r="L86" s="17"/>
      <c r="M86" s="17" t="s">
        <v>3892</v>
      </c>
      <c r="N86" s="17">
        <v>2013</v>
      </c>
      <c r="O86" s="17" t="s">
        <v>3934</v>
      </c>
    </row>
    <row r="87" spans="1:15" x14ac:dyDescent="0.45">
      <c r="A87" s="134" t="s">
        <v>1766</v>
      </c>
      <c r="B87" s="135" t="s">
        <v>1767</v>
      </c>
      <c r="C87" s="134" t="s">
        <v>1652</v>
      </c>
      <c r="D87" s="30" t="s">
        <v>1623</v>
      </c>
      <c r="E87" s="30" t="s">
        <v>1675</v>
      </c>
      <c r="F87" s="30" t="s">
        <v>1722</v>
      </c>
      <c r="G87" s="30"/>
      <c r="H87" s="30"/>
      <c r="I87" s="30"/>
      <c r="J87" s="30"/>
      <c r="K87" s="30" t="s">
        <v>4241</v>
      </c>
      <c r="L87" s="17"/>
      <c r="M87" s="17" t="s">
        <v>3891</v>
      </c>
      <c r="N87" s="17">
        <v>2011</v>
      </c>
      <c r="O87" s="17" t="s">
        <v>4233</v>
      </c>
    </row>
    <row r="88" spans="1:15" x14ac:dyDescent="0.45">
      <c r="A88" s="134"/>
      <c r="B88" s="135" t="s">
        <v>1619</v>
      </c>
      <c r="C88" s="134" t="s">
        <v>1652</v>
      </c>
      <c r="D88" s="30" t="s">
        <v>1623</v>
      </c>
      <c r="E88" s="30" t="s">
        <v>1703</v>
      </c>
      <c r="F88" s="30" t="s">
        <v>1768</v>
      </c>
      <c r="G88" s="30"/>
      <c r="H88" s="30"/>
      <c r="I88" s="30"/>
      <c r="J88" s="30"/>
      <c r="K88" s="30" t="s">
        <v>4241</v>
      </c>
      <c r="L88" s="17" t="s">
        <v>1644</v>
      </c>
      <c r="M88" s="17" t="s">
        <v>3891</v>
      </c>
      <c r="N88" s="17">
        <v>2011</v>
      </c>
      <c r="O88" s="17" t="s">
        <v>4233</v>
      </c>
    </row>
    <row r="89" spans="1:15" x14ac:dyDescent="0.45">
      <c r="A89" s="134"/>
      <c r="B89" s="135" t="s">
        <v>1769</v>
      </c>
      <c r="C89" s="134" t="s">
        <v>1652</v>
      </c>
      <c r="D89" s="30" t="s">
        <v>1763</v>
      </c>
      <c r="E89" s="30" t="s">
        <v>1770</v>
      </c>
      <c r="F89" s="30" t="s">
        <v>1771</v>
      </c>
      <c r="G89" s="30"/>
      <c r="H89" s="30"/>
      <c r="I89" s="30"/>
      <c r="J89" s="30"/>
      <c r="K89" s="30" t="s">
        <v>4241</v>
      </c>
      <c r="L89" s="17"/>
      <c r="M89" s="17" t="s">
        <v>3892</v>
      </c>
      <c r="N89" s="17">
        <v>2013</v>
      </c>
      <c r="O89" s="17" t="s">
        <v>3934</v>
      </c>
    </row>
    <row r="90" spans="1:15" x14ac:dyDescent="0.45">
      <c r="A90" s="134"/>
      <c r="B90" s="135" t="s">
        <v>1772</v>
      </c>
      <c r="C90" s="134" t="s">
        <v>1652</v>
      </c>
      <c r="D90" s="30" t="s">
        <v>1623</v>
      </c>
      <c r="E90" s="30" t="s">
        <v>1639</v>
      </c>
      <c r="F90" s="30" t="s">
        <v>1773</v>
      </c>
      <c r="G90" s="30"/>
      <c r="H90" s="30"/>
      <c r="I90" s="30"/>
      <c r="J90" s="30"/>
      <c r="K90" s="30" t="s">
        <v>4241</v>
      </c>
      <c r="L90" s="17"/>
      <c r="M90" s="17" t="s">
        <v>3891</v>
      </c>
      <c r="N90" s="17">
        <v>2011</v>
      </c>
      <c r="O90" s="17" t="s">
        <v>4233</v>
      </c>
    </row>
    <row r="91" spans="1:15" x14ac:dyDescent="0.45">
      <c r="A91" s="134" t="s">
        <v>1774</v>
      </c>
      <c r="B91" s="135" t="s">
        <v>1777</v>
      </c>
      <c r="C91" s="134" t="s">
        <v>1652</v>
      </c>
      <c r="D91" s="30" t="s">
        <v>1623</v>
      </c>
      <c r="E91" s="30" t="s">
        <v>1703</v>
      </c>
      <c r="F91" s="30" t="s">
        <v>1778</v>
      </c>
      <c r="G91" s="30"/>
      <c r="H91" s="30"/>
      <c r="I91" s="30"/>
      <c r="J91" s="30"/>
      <c r="K91" s="30" t="s">
        <v>4241</v>
      </c>
      <c r="L91" s="17"/>
      <c r="M91" s="17" t="s">
        <v>3891</v>
      </c>
      <c r="N91" s="17">
        <v>2011</v>
      </c>
      <c r="O91" s="17" t="s">
        <v>4233</v>
      </c>
    </row>
    <row r="92" spans="1:15" x14ac:dyDescent="0.45">
      <c r="A92" s="134" t="s">
        <v>1780</v>
      </c>
      <c r="B92" s="135" t="s">
        <v>1779</v>
      </c>
      <c r="C92" s="134" t="s">
        <v>1652</v>
      </c>
      <c r="D92" s="30" t="s">
        <v>1623</v>
      </c>
      <c r="E92" s="30" t="s">
        <v>1703</v>
      </c>
      <c r="F92" s="30" t="s">
        <v>1778</v>
      </c>
      <c r="G92" s="30"/>
      <c r="H92" s="30"/>
      <c r="I92" s="30"/>
      <c r="J92" s="30"/>
      <c r="K92" s="30" t="s">
        <v>4241</v>
      </c>
      <c r="L92" s="17"/>
      <c r="M92" s="17" t="s">
        <v>3892</v>
      </c>
      <c r="N92" s="17">
        <v>2013</v>
      </c>
      <c r="O92" s="17" t="s">
        <v>3934</v>
      </c>
    </row>
    <row r="93" spans="1:15" x14ac:dyDescent="0.45">
      <c r="A93" s="134" t="s">
        <v>1775</v>
      </c>
      <c r="B93" s="135" t="s">
        <v>1781</v>
      </c>
      <c r="C93" s="134" t="s">
        <v>1652</v>
      </c>
      <c r="D93" s="30" t="s">
        <v>1623</v>
      </c>
      <c r="E93" s="30" t="s">
        <v>1703</v>
      </c>
      <c r="F93" s="30" t="s">
        <v>1778</v>
      </c>
      <c r="G93" s="30"/>
      <c r="H93" s="30"/>
      <c r="I93" s="30"/>
      <c r="J93" s="30"/>
      <c r="K93" s="30" t="s">
        <v>4241</v>
      </c>
      <c r="L93" s="17"/>
      <c r="M93" s="17" t="s">
        <v>3892</v>
      </c>
      <c r="N93" s="17">
        <v>2013</v>
      </c>
      <c r="O93" s="17" t="s">
        <v>3934</v>
      </c>
    </row>
    <row r="94" spans="1:15" x14ac:dyDescent="0.45">
      <c r="A94" s="134" t="s">
        <v>1783</v>
      </c>
      <c r="B94" s="135" t="s">
        <v>1782</v>
      </c>
      <c r="C94" s="134" t="s">
        <v>1652</v>
      </c>
      <c r="D94" s="30" t="s">
        <v>1623</v>
      </c>
      <c r="E94" s="30" t="s">
        <v>1624</v>
      </c>
      <c r="F94" s="30" t="s">
        <v>1625</v>
      </c>
      <c r="G94" s="30"/>
      <c r="H94" s="30"/>
      <c r="I94" s="30"/>
      <c r="J94" s="30"/>
      <c r="K94" s="30" t="s">
        <v>4241</v>
      </c>
      <c r="L94" s="17"/>
      <c r="M94" s="17" t="s">
        <v>3892</v>
      </c>
      <c r="N94" s="17">
        <v>1950</v>
      </c>
      <c r="O94" s="17" t="s">
        <v>5095</v>
      </c>
    </row>
    <row r="95" spans="1:15" x14ac:dyDescent="0.45">
      <c r="A95" s="134" t="s">
        <v>1784</v>
      </c>
      <c r="B95" s="135" t="s">
        <v>1785</v>
      </c>
      <c r="C95" s="134" t="s">
        <v>1652</v>
      </c>
      <c r="D95" s="30" t="s">
        <v>1623</v>
      </c>
      <c r="E95" s="30" t="s">
        <v>1624</v>
      </c>
      <c r="F95" s="30" t="s">
        <v>1625</v>
      </c>
      <c r="G95" s="30"/>
      <c r="H95" s="30"/>
      <c r="I95" s="30"/>
      <c r="J95" s="30"/>
      <c r="K95" s="30" t="s">
        <v>4241</v>
      </c>
      <c r="L95" s="17"/>
      <c r="M95" s="17" t="s">
        <v>3892</v>
      </c>
      <c r="N95" s="17">
        <v>1950</v>
      </c>
      <c r="O95" s="17" t="s">
        <v>5095</v>
      </c>
    </row>
    <row r="96" spans="1:15" x14ac:dyDescent="0.45">
      <c r="A96" s="134" t="s">
        <v>1741</v>
      </c>
      <c r="B96" s="135" t="s">
        <v>1738</v>
      </c>
      <c r="C96" s="134" t="s">
        <v>1652</v>
      </c>
      <c r="D96" s="30" t="s">
        <v>1623</v>
      </c>
      <c r="E96" s="30" t="s">
        <v>1639</v>
      </c>
      <c r="F96" s="30" t="s">
        <v>1739</v>
      </c>
      <c r="G96" s="30"/>
      <c r="H96" s="30"/>
      <c r="I96" s="30"/>
      <c r="J96" s="30"/>
      <c r="K96" s="30" t="s">
        <v>4241</v>
      </c>
      <c r="L96" s="17"/>
      <c r="M96" s="17" t="s">
        <v>3895</v>
      </c>
      <c r="N96" s="17">
        <v>2017</v>
      </c>
      <c r="O96" s="17" t="s">
        <v>3961</v>
      </c>
    </row>
    <row r="97" spans="1:15" x14ac:dyDescent="0.45">
      <c r="A97" s="134" t="s">
        <v>1787</v>
      </c>
      <c r="B97" s="135" t="s">
        <v>1786</v>
      </c>
      <c r="C97" s="134" t="s">
        <v>1652</v>
      </c>
      <c r="D97" s="30" t="s">
        <v>1623</v>
      </c>
      <c r="E97" s="30" t="s">
        <v>1675</v>
      </c>
      <c r="F97" s="30" t="s">
        <v>1722</v>
      </c>
      <c r="G97" s="30"/>
      <c r="H97" s="30"/>
      <c r="I97" s="30"/>
      <c r="J97" s="30"/>
      <c r="K97" s="30" t="s">
        <v>4241</v>
      </c>
      <c r="L97" s="17"/>
      <c r="M97" s="17" t="s">
        <v>3891</v>
      </c>
      <c r="N97" s="17">
        <v>2011</v>
      </c>
      <c r="O97" s="17" t="s">
        <v>4233</v>
      </c>
    </row>
    <row r="98" spans="1:15" x14ac:dyDescent="0.45">
      <c r="A98" s="134"/>
      <c r="B98" s="135" t="s">
        <v>1788</v>
      </c>
      <c r="C98" s="134" t="s">
        <v>1652</v>
      </c>
      <c r="D98" s="30" t="s">
        <v>1789</v>
      </c>
      <c r="E98" s="30" t="s">
        <v>1791</v>
      </c>
      <c r="F98" s="30" t="s">
        <v>1790</v>
      </c>
      <c r="G98" s="30"/>
      <c r="H98" s="30"/>
      <c r="I98" s="30"/>
      <c r="J98" s="30"/>
      <c r="K98" s="30" t="s">
        <v>4241</v>
      </c>
      <c r="L98" s="17" t="s">
        <v>1644</v>
      </c>
      <c r="M98" s="17" t="s">
        <v>3892</v>
      </c>
      <c r="N98" s="17">
        <v>1948</v>
      </c>
      <c r="O98" s="17" t="s">
        <v>5095</v>
      </c>
    </row>
    <row r="99" spans="1:15" x14ac:dyDescent="0.45">
      <c r="A99" s="134"/>
      <c r="B99" s="135" t="s">
        <v>1792</v>
      </c>
      <c r="C99" s="134" t="s">
        <v>1652</v>
      </c>
      <c r="D99" s="30" t="s">
        <v>1623</v>
      </c>
      <c r="E99" s="30" t="s">
        <v>1675</v>
      </c>
      <c r="F99" s="30" t="s">
        <v>1722</v>
      </c>
      <c r="G99" s="30"/>
      <c r="H99" s="30"/>
      <c r="I99" s="30"/>
      <c r="J99" s="30"/>
      <c r="K99" s="30" t="s">
        <v>4241</v>
      </c>
      <c r="L99" s="17"/>
      <c r="M99" s="17" t="s">
        <v>3891</v>
      </c>
      <c r="N99" s="17">
        <v>2011</v>
      </c>
      <c r="O99" s="17" t="s">
        <v>4233</v>
      </c>
    </row>
    <row r="100" spans="1:15" x14ac:dyDescent="0.45">
      <c r="A100" s="134"/>
      <c r="B100" s="135" t="s">
        <v>1620</v>
      </c>
      <c r="C100" s="134" t="s">
        <v>1652</v>
      </c>
      <c r="D100" s="30" t="s">
        <v>1623</v>
      </c>
      <c r="E100" s="30" t="s">
        <v>1624</v>
      </c>
      <c r="F100" s="30" t="s">
        <v>1656</v>
      </c>
      <c r="G100" s="30"/>
      <c r="H100" s="30"/>
      <c r="I100" s="30"/>
      <c r="J100" s="30"/>
      <c r="K100" s="30" t="s">
        <v>4241</v>
      </c>
      <c r="L100" s="17" t="s">
        <v>1644</v>
      </c>
      <c r="M100" s="17" t="s">
        <v>3892</v>
      </c>
      <c r="N100" s="17">
        <v>1948</v>
      </c>
      <c r="O100" s="17" t="s">
        <v>5095</v>
      </c>
    </row>
    <row r="101" spans="1:15" x14ac:dyDescent="0.45">
      <c r="A101" s="134" t="s">
        <v>1598</v>
      </c>
      <c r="B101" s="78" t="s">
        <v>4253</v>
      </c>
      <c r="C101" s="137" t="s">
        <v>1579</v>
      </c>
      <c r="D101" s="94" t="s">
        <v>1581</v>
      </c>
      <c r="E101" s="94" t="s">
        <v>1582</v>
      </c>
      <c r="F101" s="94" t="s">
        <v>1588</v>
      </c>
      <c r="G101" s="30" t="s">
        <v>587</v>
      </c>
      <c r="H101" s="30" t="s">
        <v>380</v>
      </c>
      <c r="I101" s="30"/>
      <c r="J101" s="30" t="s">
        <v>653</v>
      </c>
      <c r="K101" s="30" t="s">
        <v>4241</v>
      </c>
      <c r="L101" s="17"/>
      <c r="M101" s="17" t="s">
        <v>3891</v>
      </c>
      <c r="N101" s="17">
        <v>2011</v>
      </c>
      <c r="O101" s="17" t="s">
        <v>4233</v>
      </c>
    </row>
    <row r="102" spans="1:15" x14ac:dyDescent="0.45">
      <c r="A102" s="134"/>
      <c r="B102" s="135" t="s">
        <v>1793</v>
      </c>
      <c r="C102" s="134" t="s">
        <v>1652</v>
      </c>
      <c r="D102" s="30" t="s">
        <v>1623</v>
      </c>
      <c r="E102" s="30" t="s">
        <v>1624</v>
      </c>
      <c r="F102" s="30" t="s">
        <v>1656</v>
      </c>
      <c r="G102" s="30"/>
      <c r="H102" s="30"/>
      <c r="I102" s="30"/>
      <c r="J102" s="30"/>
      <c r="K102" s="30" t="s">
        <v>4241</v>
      </c>
      <c r="L102" s="17"/>
      <c r="M102" s="17" t="s">
        <v>3891</v>
      </c>
      <c r="N102" s="17">
        <v>2011</v>
      </c>
      <c r="O102" s="17" t="s">
        <v>4233</v>
      </c>
    </row>
    <row r="103" spans="1:15" x14ac:dyDescent="0.45">
      <c r="A103" s="139" t="s">
        <v>3960</v>
      </c>
      <c r="B103" s="51" t="s">
        <v>3959</v>
      </c>
      <c r="C103" s="139" t="s">
        <v>1579</v>
      </c>
      <c r="D103" s="94" t="s">
        <v>1581</v>
      </c>
      <c r="E103" s="94" t="s">
        <v>1582</v>
      </c>
      <c r="F103" s="94" t="s">
        <v>1588</v>
      </c>
      <c r="G103" s="30"/>
      <c r="H103" s="30"/>
      <c r="I103" s="30"/>
      <c r="J103" s="30"/>
      <c r="K103" s="30" t="s">
        <v>4243</v>
      </c>
      <c r="L103" s="17"/>
      <c r="M103" s="17" t="s">
        <v>3895</v>
      </c>
      <c r="N103" s="17">
        <v>2017</v>
      </c>
      <c r="O103" s="17" t="s">
        <v>3961</v>
      </c>
    </row>
    <row r="104" spans="1:15" x14ac:dyDescent="0.45">
      <c r="A104" s="134" t="s">
        <v>1599</v>
      </c>
      <c r="B104" s="78" t="s">
        <v>1578</v>
      </c>
      <c r="C104" s="137" t="s">
        <v>1579</v>
      </c>
      <c r="D104" s="94" t="s">
        <v>1581</v>
      </c>
      <c r="E104" s="94" t="s">
        <v>1582</v>
      </c>
      <c r="F104" s="94" t="s">
        <v>1588</v>
      </c>
      <c r="G104" s="30" t="s">
        <v>1600</v>
      </c>
      <c r="H104" s="30" t="s">
        <v>380</v>
      </c>
      <c r="I104" s="30"/>
      <c r="J104" s="30" t="s">
        <v>653</v>
      </c>
      <c r="K104" s="30" t="s">
        <v>4241</v>
      </c>
      <c r="L104" s="17"/>
      <c r="M104" s="17" t="s">
        <v>3891</v>
      </c>
      <c r="N104" s="17">
        <v>2011</v>
      </c>
      <c r="O104" s="17" t="s">
        <v>4233</v>
      </c>
    </row>
    <row r="105" spans="1:15" x14ac:dyDescent="0.45">
      <c r="A105" s="134" t="s">
        <v>1794</v>
      </c>
      <c r="B105" s="135" t="s">
        <v>1795</v>
      </c>
      <c r="C105" s="134" t="s">
        <v>1652</v>
      </c>
      <c r="D105" s="30" t="s">
        <v>1623</v>
      </c>
      <c r="E105" s="30" t="s">
        <v>1624</v>
      </c>
      <c r="F105" s="30" t="s">
        <v>1733</v>
      </c>
      <c r="G105" s="30"/>
      <c r="H105" s="30"/>
      <c r="I105" s="30"/>
      <c r="J105" s="30"/>
      <c r="K105" s="30" t="s">
        <v>4241</v>
      </c>
      <c r="L105" s="17" t="s">
        <v>5102</v>
      </c>
      <c r="M105" s="17"/>
      <c r="N105" s="17"/>
      <c r="O105" s="17"/>
    </row>
    <row r="106" spans="1:15" x14ac:dyDescent="0.45">
      <c r="A106" s="134" t="s">
        <v>1776</v>
      </c>
      <c r="B106" s="135" t="s">
        <v>1796</v>
      </c>
      <c r="C106" s="134" t="s">
        <v>1652</v>
      </c>
      <c r="D106" s="30" t="s">
        <v>1633</v>
      </c>
      <c r="E106" s="30" t="s">
        <v>1632</v>
      </c>
      <c r="F106" s="30" t="s">
        <v>1638</v>
      </c>
      <c r="G106" s="30"/>
      <c r="H106" s="30"/>
      <c r="I106" s="30"/>
      <c r="J106" s="30"/>
      <c r="K106" s="30" t="s">
        <v>4241</v>
      </c>
      <c r="L106" s="17"/>
      <c r="M106" s="17" t="s">
        <v>3891</v>
      </c>
      <c r="N106" s="17">
        <v>2011</v>
      </c>
      <c r="O106" s="17" t="s">
        <v>4233</v>
      </c>
    </row>
  </sheetData>
  <sortState ref="A2:N106">
    <sortCondition ref="B2:B106"/>
  </sortState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Report Card</vt:lpstr>
      <vt:lpstr>Birds (V)</vt:lpstr>
      <vt:lpstr>Mammals (V)</vt:lpstr>
      <vt:lpstr>Herptiles (V)</vt:lpstr>
      <vt:lpstr>Fish (V)</vt:lpstr>
      <vt:lpstr>Native Plants (P)</vt:lpstr>
      <vt:lpstr>Invasive Plants (P)</vt:lpstr>
      <vt:lpstr>Ornamental Plants (P)</vt:lpstr>
      <vt:lpstr>Fungi and Lichen (P)</vt:lpstr>
      <vt:lpstr>Marine Algae and Seagrasses (P)</vt:lpstr>
      <vt:lpstr>Invertebrates</vt:lpstr>
      <vt:lpstr>Plankton</vt:lpstr>
      <vt:lpstr>'Birds (V)'!Extract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2018-03-12T22:29:18Z</cp:lastPrinted>
  <dcterms:created xsi:type="dcterms:W3CDTF">2018-01-16T19:45:56Z</dcterms:created>
  <dcterms:modified xsi:type="dcterms:W3CDTF">2018-05-10T00:02:26Z</dcterms:modified>
</cp:coreProperties>
</file>