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0.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romXe" sheetId="1" state="visible" r:id="rId2"/>
    <sheet name="Sheet1"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<sst xmlns="http://schemas.openxmlformats.org/spreadsheetml/2006/main" count="179" uniqueCount="94">
  <si>
    <t xml:space="preserve">số mẫu yes theo thuộc tính/ tổng số mẫu yes
 số mẫu no của thuộc tính/tổng mẫu no</t>
  </si>
  <si>
    <t xml:space="preserve">Frequence Table</t>
  </si>
  <si>
    <t xml:space="preserve">Stolen?</t>
  </si>
  <si>
    <t xml:space="preserve">Likelihood Table</t>
  </si>
  <si>
    <t xml:space="preserve">Predictor prior Probability</t>
  </si>
  <si>
    <t xml:space="preserve">Yes</t>
  </si>
  <si>
    <t xml:space="preserve">No</t>
  </si>
  <si>
    <t xml:space="preserve">tổng mẫu của thuộc tính/tổng số mẫu</t>
  </si>
  <si>
    <t xml:space="preserve">Color</t>
  </si>
  <si>
    <t xml:space="preserve">Red</t>
  </si>
  <si>
    <t xml:space="preserve">P(x) = P(Red)</t>
  </si>
  <si>
    <t xml:space="preserve">Yellow</t>
  </si>
  <si>
    <t xml:space="preserve">P(x) = P(Yellow)</t>
  </si>
  <si>
    <t xml:space="preserve">Type</t>
  </si>
  <si>
    <t xml:space="preserve">Sports</t>
  </si>
  <si>
    <t xml:space="preserve">P(x) = P(Sports)</t>
  </si>
  <si>
    <t xml:space="preserve">SUV</t>
  </si>
  <si>
    <t xml:space="preserve">P(x) = P(SUV)</t>
  </si>
  <si>
    <t xml:space="preserve">Origin</t>
  </si>
  <si>
    <t xml:space="preserve">Domestic</t>
  </si>
  <si>
    <t xml:space="preserve">origin</t>
  </si>
  <si>
    <t xml:space="preserve">P(x) = P(Domestic)</t>
  </si>
  <si>
    <t xml:space="preserve">Imported</t>
  </si>
  <si>
    <t xml:space="preserve">P(x) = P(Imported)</t>
  </si>
  <si>
    <t xml:space="preserve">Class prior Probability P(c) </t>
  </si>
  <si>
    <t xml:space="preserve">P(Yes)</t>
  </si>
  <si>
    <t xml:space="preserve">P(No)</t>
  </si>
  <si>
    <t xml:space="preserve">Yêu cầu: Red, SUV, Domestic =&gt; Stolen?</t>
  </si>
  <si>
    <t xml:space="preserve">P(x|c) = P(Red|Yes)</t>
  </si>
  <si>
    <t xml:space="preserve">P(x|c) = P(Red|No)</t>
  </si>
  <si>
    <t xml:space="preserve">P(x|c) = P(SUV|Yes)</t>
  </si>
  <si>
    <t xml:space="preserve">P(x|c) = P(SUV|No)</t>
  </si>
  <si>
    <t xml:space="preserve">P(x|c) = P(Domestic|Yes)</t>
  </si>
  <si>
    <t xml:space="preserve">P(x|c) = P(Domestic|No)</t>
  </si>
  <si>
    <t xml:space="preserve">P(c|x) = P(x|c) * P(c)/P(x)</t>
  </si>
  <si>
    <t xml:space="preserve">P(c|x) = P(Yes|Red)</t>
  </si>
  <si>
    <t xml:space="preserve">P(c|x) = P(No|Red)</t>
  </si>
  <si>
    <t xml:space="preserve">P(c|x) = P(Yes|SUV)</t>
  </si>
  <si>
    <t xml:space="preserve">P(c|x) = P(No|SUV)</t>
  </si>
  <si>
    <t xml:space="preserve">P(c|x) = P(Yes|Domestic)</t>
  </si>
  <si>
    <t xml:space="preserve">P(c|x) = P(No|Domestic)</t>
  </si>
  <si>
    <t xml:space="preserve">P(Yes|X) = P(Red|Yes) * P(SUV|Yes)*P(Domestic|Yes)*P(Yes) </t>
  </si>
  <si>
    <t xml:space="preserve">Red, SUV, Domestic(Yes)</t>
  </si>
  <si>
    <t xml:space="preserve">Red, SUV, Domestic(No)</t>
  </si>
  <si>
    <t xml:space="preserve">P(No|X) = P(Red|No) * P(SUV|No)*P(Domestic|No)*P(No) </t>
  </si>
  <si>
    <r>
      <rPr>
        <sz val="11"/>
        <color rgb="FF000000"/>
        <rFont val="Calibri"/>
        <family val="0"/>
        <charset val="1"/>
      </rPr>
      <t xml:space="preserve">Vậy kết luận là với  Red, SUV, Domestic thì kết quả là </t>
    </r>
    <r>
      <rPr>
        <b val="true"/>
        <sz val="11"/>
        <color rgb="FFFF0000"/>
        <rFont val="Calibri"/>
        <family val="0"/>
        <charset val="1"/>
      </rPr>
      <t xml:space="preserve">NO</t>
    </r>
  </si>
  <si>
    <t xml:space="preserve">% Red, SUV, Domestic(Yes)</t>
  </si>
  <si>
    <t xml:space="preserve">% Red, SUV, Domestic(No)</t>
  </si>
  <si>
    <t xml:space="preserve">Yellow, Sports, Imported =&gt; Stolen (%?)</t>
  </si>
  <si>
    <t xml:space="preserve">Ta có ở feature `Taxable Income` giá trị nhỏ nhất là 60K và lớn nhất là 220K, đây là các giá trị liên tục, nên ta sẽ tiến hành nhóm chúng thành các khoảng giá trị với giá trị một khoảng là (220 – 60)/8 = 20</t>
  </si>
  <si>
    <t xml:space="preserve">LikelihoodTable</t>
  </si>
  <si>
    <t xml:space="preserve">Refund</t>
  </si>
  <si>
    <t xml:space="preserve">P(x) = P(Yes)</t>
  </si>
  <si>
    <t xml:space="preserve">Tid</t>
  </si>
  <si>
    <r>
      <rPr>
        <b val="true"/>
        <sz val="11"/>
        <color rgb="FF000000"/>
        <rFont val="Arial"/>
        <family val="0"/>
        <charset val="1"/>
      </rPr>
      <t xml:space="preserve">Marital </t>
    </r>
    <r>
      <rPr>
        <b val="true"/>
        <sz val="11"/>
        <color rgb="FF000000"/>
        <rFont val="Arial"/>
        <family val="0"/>
      </rPr>
      <t xml:space="preserve">Status</t>
    </r>
  </si>
  <si>
    <t xml:space="preserve">Taxable Income</t>
  </si>
  <si>
    <t xml:space="preserve">Evade</t>
  </si>
  <si>
    <t xml:space="preserve">P(x) = P(No)</t>
  </si>
  <si>
    <t xml:space="preserve">Single</t>
  </si>
  <si>
    <t xml:space="preserve">[120, 140)</t>
  </si>
  <si>
    <t xml:space="preserve">Married</t>
  </si>
  <si>
    <t xml:space="preserve">[100, 120)</t>
  </si>
  <si>
    <t xml:space="preserve">Marital Status</t>
  </si>
  <si>
    <r>
      <rPr>
        <sz val="11"/>
        <color rgb="FF000000"/>
        <rFont val="Calibri"/>
        <family val="0"/>
      </rPr>
      <t xml:space="preserve">P(x) = P(</t>
    </r>
    <r>
      <rPr>
        <sz val="11"/>
        <color rgb="FF000000"/>
        <rFont val="Calibri"/>
        <family val="0"/>
        <charset val="1"/>
      </rPr>
      <t xml:space="preserve">Single)</t>
    </r>
  </si>
  <si>
    <t xml:space="preserve">[60, 80)</t>
  </si>
  <si>
    <r>
      <rPr>
        <sz val="11"/>
        <color rgb="FF000000"/>
        <rFont val="Calibri"/>
        <family val="0"/>
      </rPr>
      <t xml:space="preserve">P(x) = P(</t>
    </r>
    <r>
      <rPr>
        <sz val="11"/>
        <color rgb="FF000000"/>
        <rFont val="Calibri"/>
        <family val="0"/>
        <charset val="1"/>
      </rPr>
      <t xml:space="preserve">Married)</t>
    </r>
  </si>
  <si>
    <t xml:space="preserve">Divorced</t>
  </si>
  <si>
    <r>
      <rPr>
        <sz val="11"/>
        <color rgb="FF000000"/>
        <rFont val="Calibri"/>
        <family val="0"/>
      </rPr>
      <t xml:space="preserve">P(x) = P(</t>
    </r>
    <r>
      <rPr>
        <sz val="11"/>
        <color rgb="FF000000"/>
        <rFont val="Calibri"/>
        <family val="0"/>
        <charset val="1"/>
      </rPr>
      <t xml:space="preserve">Divorced)</t>
    </r>
  </si>
  <si>
    <t xml:space="preserve">[80, 100)</t>
  </si>
  <si>
    <r>
      <rPr>
        <sz val="11"/>
        <color rgb="FF000000"/>
        <rFont val="Calibri"/>
        <family val="0"/>
      </rPr>
      <t xml:space="preserve">P(x) = P(</t>
    </r>
    <r>
      <rPr>
        <sz val="11"/>
        <color rgb="FF000000"/>
        <rFont val="Calibri"/>
        <family val="0"/>
        <charset val="1"/>
      </rPr>
      <t xml:space="preserve">[60, 80))</t>
    </r>
  </si>
  <si>
    <t xml:space="preserve">Dirvorced</t>
  </si>
  <si>
    <t xml:space="preserve">[220, 240)</t>
  </si>
  <si>
    <r>
      <rPr>
        <sz val="11"/>
        <color rgb="FF000000"/>
        <rFont val="Calibri"/>
        <family val="0"/>
      </rPr>
      <t xml:space="preserve">P(x) = P(</t>
    </r>
    <r>
      <rPr>
        <sz val="11"/>
        <color rgb="FF000000"/>
        <rFont val="Calibri"/>
        <family val="0"/>
        <charset val="1"/>
      </rPr>
      <t xml:space="preserve">[80, 100))</t>
    </r>
  </si>
  <si>
    <r>
      <rPr>
        <sz val="11"/>
        <color rgb="FF000000"/>
        <rFont val="Calibri"/>
        <family val="0"/>
      </rPr>
      <t xml:space="preserve">P(x) = P(</t>
    </r>
    <r>
      <rPr>
        <sz val="11"/>
        <color rgb="FF000000"/>
        <rFont val="Arial"/>
        <family val="0"/>
        <charset val="1"/>
      </rPr>
      <t xml:space="preserve">[100, 120))</t>
    </r>
  </si>
  <si>
    <r>
      <rPr>
        <sz val="11"/>
        <color rgb="FF000000"/>
        <rFont val="Calibri"/>
        <family val="0"/>
      </rPr>
      <t xml:space="preserve">P(x) = P(</t>
    </r>
    <r>
      <rPr>
        <sz val="11"/>
        <color rgb="FF000000"/>
        <rFont val="Arial"/>
        <family val="0"/>
        <charset val="1"/>
      </rPr>
      <t xml:space="preserve">[120, 140))</t>
    </r>
  </si>
  <si>
    <t xml:space="preserve">[140, 160)</t>
  </si>
  <si>
    <r>
      <rPr>
        <sz val="11"/>
        <color rgb="FF000000"/>
        <rFont val="Calibri"/>
        <family val="0"/>
      </rPr>
      <t xml:space="preserve">P(x) = P(</t>
    </r>
    <r>
      <rPr>
        <sz val="11"/>
        <color rgb="FF000000"/>
        <rFont val="Arial"/>
        <family val="0"/>
        <charset val="1"/>
      </rPr>
      <t xml:space="preserve">[140, 160))</t>
    </r>
  </si>
  <si>
    <t xml:space="preserve">[160, 180)</t>
  </si>
  <si>
    <r>
      <rPr>
        <sz val="11"/>
        <color rgb="FF000000"/>
        <rFont val="Calibri"/>
        <family val="0"/>
      </rPr>
      <t xml:space="preserve">P(x) = P(</t>
    </r>
    <r>
      <rPr>
        <sz val="11"/>
        <color rgb="FF000000"/>
        <rFont val="Arial"/>
        <family val="0"/>
        <charset val="1"/>
      </rPr>
      <t xml:space="preserve">[160, 180))</t>
    </r>
  </si>
  <si>
    <t xml:space="preserve">[180, 200)</t>
  </si>
  <si>
    <r>
      <rPr>
        <sz val="11"/>
        <color rgb="FF000000"/>
        <rFont val="Calibri"/>
        <family val="0"/>
      </rPr>
      <t xml:space="preserve">P(x) = P(</t>
    </r>
    <r>
      <rPr>
        <sz val="11"/>
        <color rgb="FF000000"/>
        <rFont val="Arial"/>
        <family val="0"/>
        <charset val="1"/>
      </rPr>
      <t xml:space="preserve">[180, 200))</t>
    </r>
  </si>
  <si>
    <t xml:space="preserve">[200, 220)</t>
  </si>
  <si>
    <r>
      <rPr>
        <sz val="11"/>
        <color rgb="FF000000"/>
        <rFont val="Calibri"/>
        <family val="0"/>
      </rPr>
      <t xml:space="preserve">P(x) = P(</t>
    </r>
    <r>
      <rPr>
        <sz val="11"/>
        <color rgb="FF000000"/>
        <rFont val="Arial"/>
        <family val="0"/>
        <charset val="1"/>
      </rPr>
      <t xml:space="preserve">[200, 220))</t>
    </r>
  </si>
  <si>
    <r>
      <rPr>
        <sz val="11"/>
        <color rgb="FF000000"/>
        <rFont val="Calibri"/>
        <family val="0"/>
      </rPr>
      <t xml:space="preserve">P(x) = P(</t>
    </r>
    <r>
      <rPr>
        <sz val="11"/>
        <color rgb="FF000000"/>
        <rFont val="Arial"/>
        <family val="0"/>
        <charset val="1"/>
      </rPr>
      <t xml:space="preserve">[220, 240))</t>
    </r>
  </si>
  <si>
    <t xml:space="preserve">Yêu cầu: Refund = No, Marital Status = Married, Taxable Income = 120 ([120, 140)) → Evade = ?</t>
  </si>
  <si>
    <t xml:space="preserve">P(x|c) = P(No|Yes)</t>
  </si>
  <si>
    <t xml:space="preserve">P(x|c) = P(No|No)</t>
  </si>
  <si>
    <t xml:space="preserve">P(x|c) = P(Married|Yes)</t>
  </si>
  <si>
    <t xml:space="preserve">P(x|c) = P(Married|No)</t>
  </si>
  <si>
    <t xml:space="preserve">P(x|c) = P([120, 140)|Yes)</t>
  </si>
  <si>
    <t xml:space="preserve">P(x|c) = P([120, 140)|No)</t>
  </si>
  <si>
    <t xml:space="preserve">Refund = No, Marital Status = Married, Taxable Income = 120 ([120, 140)) → Evade = Yes</t>
  </si>
  <si>
    <t xml:space="preserve">Refund = No, Marital Status = Married, Taxable Income = 120 ([120, 140)) → Evade = No</t>
  </si>
  <si>
    <t xml:space="preserve">Vậy với Refund = No, Marital Status = Married, Taxable Income = 120 ([120, 140)) → Evade = No</t>
  </si>
</sst>
</file>

<file path=xl/styles.xml><?xml version="1.0" encoding="utf-8"?>
<styleSheet xmlns="http://schemas.openxmlformats.org/spreadsheetml/2006/main">
  <numFmts count="2">
    <numFmt numFmtId="164" formatCode="General"/>
    <numFmt numFmtId="165"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b val="true"/>
      <sz val="11"/>
      <color rgb="FFFF0000"/>
      <name val="Calibri"/>
      <family val="0"/>
      <charset val="1"/>
    </font>
    <font>
      <b val="true"/>
      <sz val="11"/>
      <color rgb="FF000000"/>
      <name val="Calibri"/>
      <family val="0"/>
    </font>
    <font>
      <b val="true"/>
      <sz val="11"/>
      <color rgb="FF000000"/>
      <name val="Arial"/>
      <family val="0"/>
      <charset val="1"/>
    </font>
    <font>
      <b val="true"/>
      <sz val="11"/>
      <color rgb="FF000000"/>
      <name val="Arial"/>
      <family val="0"/>
    </font>
    <font>
      <sz val="11"/>
      <color rgb="FF000000"/>
      <name val="Arial"/>
      <family val="0"/>
    </font>
    <font>
      <sz val="11"/>
      <color rgb="FF000000"/>
      <name val="Calibri"/>
      <family val="0"/>
    </font>
  </fonts>
  <fills count="9">
    <fill>
      <patternFill patternType="none"/>
    </fill>
    <fill>
      <patternFill patternType="gray125"/>
    </fill>
    <fill>
      <patternFill patternType="solid">
        <fgColor rgb="FFBDD6EE"/>
        <bgColor rgb="FFB4C6E7"/>
      </patternFill>
    </fill>
    <fill>
      <patternFill patternType="solid">
        <fgColor rgb="FFB4C6E7"/>
        <bgColor rgb="FFBDD6EE"/>
      </patternFill>
    </fill>
    <fill>
      <patternFill patternType="solid">
        <fgColor rgb="FFFEF2CB"/>
        <bgColor rgb="FFFFFF99"/>
      </patternFill>
    </fill>
    <fill>
      <patternFill patternType="solid">
        <fgColor rgb="FFC5E0B3"/>
        <bgColor rgb="FFAFD095"/>
      </patternFill>
    </fill>
    <fill>
      <patternFill patternType="solid">
        <fgColor rgb="FF00B0F0"/>
        <bgColor rgb="FF33CCCC"/>
      </patternFill>
    </fill>
    <fill>
      <patternFill patternType="solid">
        <fgColor rgb="FF81D41A"/>
        <bgColor rgb="FFAFD095"/>
      </patternFill>
    </fill>
    <fill>
      <patternFill patternType="solid">
        <fgColor rgb="FFAFD095"/>
        <bgColor rgb="FFC5E0B3"/>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5" fontId="4" fillId="6" borderId="1"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false">
      <alignment horizontal="center" vertical="center" textRotation="0" wrapText="false" indent="0" shrinkToFit="false"/>
      <protection locked="true" hidden="false"/>
    </xf>
    <xf numFmtId="164" fontId="4" fillId="2" borderId="5" xfId="0" applyFont="true" applyBorder="true" applyAlignment="false" applyProtection="false">
      <alignment horizontal="general" vertical="bottom" textRotation="0" wrapText="false" indent="0" shrinkToFit="false"/>
      <protection locked="true" hidden="false"/>
    </xf>
    <xf numFmtId="164" fontId="8" fillId="7" borderId="5"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4" fillId="4" borderId="5" xfId="0" applyFont="true" applyBorder="true" applyAlignment="true" applyProtection="false">
      <alignment horizontal="center" vertical="center" textRotation="0" wrapText="false" indent="0" shrinkToFit="false"/>
      <protection locked="true" hidden="false"/>
    </xf>
    <xf numFmtId="164" fontId="4" fillId="4" borderId="5" xfId="0" applyFont="true" applyBorder="true" applyAlignment="false" applyProtection="false">
      <alignment horizontal="general" vertical="bottom" textRotation="0" wrapText="false" indent="0" shrinkToFit="false"/>
      <protection locked="true" hidden="false"/>
    </xf>
    <xf numFmtId="164" fontId="11" fillId="4" borderId="5" xfId="0" applyFont="true" applyBorder="true" applyAlignment="false" applyProtection="false">
      <alignment horizontal="general" vertical="bottom" textRotation="0" wrapText="false" indent="0" shrinkToFit="false"/>
      <protection locked="true" hidden="false"/>
    </xf>
    <xf numFmtId="164" fontId="4" fillId="8" borderId="5" xfId="0" applyFont="true" applyBorder="true" applyAlignment="true" applyProtection="false">
      <alignment horizontal="center" vertical="center" textRotation="0" wrapText="false" indent="0" shrinkToFit="false"/>
      <protection locked="true" hidden="false"/>
    </xf>
    <xf numFmtId="164" fontId="4" fillId="8" borderId="5" xfId="0" applyFont="true" applyBorder="true" applyAlignment="false" applyProtection="false">
      <alignment horizontal="general" vertical="bottom" textRotation="0" wrapText="false" indent="0" shrinkToFit="false"/>
      <protection locked="true" hidden="false"/>
    </xf>
    <xf numFmtId="164" fontId="11" fillId="8" borderId="5" xfId="0" applyFont="tru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right" vertical="center" textRotation="0" wrapText="false" indent="0" shrinkToFit="false"/>
      <protection locked="true" hidden="false"/>
    </xf>
    <xf numFmtId="164" fontId="10" fillId="0" borderId="5" xfId="0" applyFont="true" applyBorder="true" applyAlignment="true" applyProtection="false">
      <alignment horizontal="right" vertical="center" textRotation="0" wrapText="false" indent="0" shrinkToFit="false"/>
      <protection locked="true" hidden="false"/>
    </xf>
    <xf numFmtId="164" fontId="10" fillId="0" borderId="5"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808080"/>
      <rgbColor rgb="FF9999FF"/>
      <rgbColor rgb="FF993366"/>
      <rgbColor rgb="FFFEF2CB"/>
      <rgbColor rgb="FFCCFFFF"/>
      <rgbColor rgb="FF660066"/>
      <rgbColor rgb="FFFF8080"/>
      <rgbColor rgb="FF0066CC"/>
      <rgbColor rgb="FFBDD6EE"/>
      <rgbColor rgb="FF000080"/>
      <rgbColor rgb="FFFF00FF"/>
      <rgbColor rgb="FFFFFF00"/>
      <rgbColor rgb="FF00FFFF"/>
      <rgbColor rgb="FF800080"/>
      <rgbColor rgb="FF800000"/>
      <rgbColor rgb="FF008080"/>
      <rgbColor rgb="FF0000FF"/>
      <rgbColor rgb="FF00B0F0"/>
      <rgbColor rgb="FFCCFFFF"/>
      <rgbColor rgb="FFC5E0B3"/>
      <rgbColor rgb="FFFFFF99"/>
      <rgbColor rgb="FFAFD095"/>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
</Relationships>
</file>

<file path=xl/drawings/_rels/drawing2.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247680</xdr:colOff>
      <xdr:row>5</xdr:row>
      <xdr:rowOff>66600</xdr:rowOff>
    </xdr:from>
    <xdr:to>
      <xdr:col>16</xdr:col>
      <xdr:colOff>491400</xdr:colOff>
      <xdr:row>18</xdr:row>
      <xdr:rowOff>66240</xdr:rowOff>
    </xdr:to>
    <xdr:pic>
      <xdr:nvPicPr>
        <xdr:cNvPr id="0" name="image1.png" descr=""/>
        <xdr:cNvPicPr/>
      </xdr:nvPicPr>
      <xdr:blipFill>
        <a:blip r:embed="rId1"/>
        <a:stretch/>
      </xdr:blipFill>
      <xdr:spPr>
        <a:xfrm>
          <a:off x="8484840" y="1190520"/>
          <a:ext cx="4152600" cy="2476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5040</xdr:colOff>
      <xdr:row>15</xdr:row>
      <xdr:rowOff>29160</xdr:rowOff>
    </xdr:from>
    <xdr:to>
      <xdr:col>4</xdr:col>
      <xdr:colOff>436320</xdr:colOff>
      <xdr:row>30</xdr:row>
      <xdr:rowOff>114480</xdr:rowOff>
    </xdr:to>
    <xdr:pic>
      <xdr:nvPicPr>
        <xdr:cNvPr id="1" name="Image 1" descr=""/>
        <xdr:cNvPicPr/>
      </xdr:nvPicPr>
      <xdr:blipFill>
        <a:blip r:embed="rId1"/>
        <a:stretch/>
      </xdr:blipFill>
      <xdr:spPr>
        <a:xfrm>
          <a:off x="5040" y="2886480"/>
          <a:ext cx="3413160" cy="3038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ColWidth="12.6171875" defaultRowHeight="15" zeroHeight="false" outlineLevelRow="0" outlineLevelCol="0"/>
  <cols>
    <col collapsed="false" customWidth="true" hidden="false" outlineLevel="0" max="1" min="1" style="0" width="13.88"/>
    <col collapsed="false" customWidth="true" hidden="false" outlineLevel="0" max="4" min="2" style="0" width="7.63"/>
    <col collapsed="false" customWidth="true" hidden="false" outlineLevel="0" max="5" min="5" style="0" width="3.63"/>
    <col collapsed="false" customWidth="true" hidden="false" outlineLevel="0" max="6" min="6" style="0" width="16.63"/>
    <col collapsed="false" customWidth="true" hidden="false" outlineLevel="0" max="9" min="7" style="0" width="7.63"/>
    <col collapsed="false" customWidth="true" hidden="false" outlineLevel="0" max="10" min="10" style="0" width="3.75"/>
    <col collapsed="false" customWidth="true" hidden="false" outlineLevel="0" max="11" min="11" style="0" width="15.13"/>
    <col collapsed="false" customWidth="true" hidden="false" outlineLevel="0" max="12" min="12" style="0" width="7.63"/>
  </cols>
  <sheetData>
    <row r="1" customFormat="false" ht="28.5" hidden="false" customHeight="true" outlineLevel="0" collapsed="false">
      <c r="H1" s="1" t="s">
        <v>0</v>
      </c>
      <c r="I1" s="1"/>
      <c r="J1" s="1"/>
      <c r="K1" s="1"/>
      <c r="L1" s="1"/>
    </row>
    <row r="2" customFormat="false" ht="15" hidden="false" customHeight="false" outlineLevel="0" collapsed="false">
      <c r="A2" s="2" t="s">
        <v>1</v>
      </c>
      <c r="B2" s="2"/>
      <c r="C2" s="3" t="s">
        <v>2</v>
      </c>
      <c r="D2" s="3"/>
      <c r="F2" s="2" t="s">
        <v>3</v>
      </c>
      <c r="G2" s="2"/>
      <c r="H2" s="4" t="s">
        <v>2</v>
      </c>
      <c r="I2" s="4"/>
      <c r="K2" s="5" t="s">
        <v>4</v>
      </c>
    </row>
    <row r="3" customFormat="false" ht="15" hidden="false" customHeight="false" outlineLevel="0" collapsed="false">
      <c r="A3" s="2"/>
      <c r="B3" s="2"/>
      <c r="C3" s="6" t="s">
        <v>5</v>
      </c>
      <c r="D3" s="7" t="s">
        <v>6</v>
      </c>
      <c r="F3" s="2"/>
      <c r="G3" s="2"/>
      <c r="H3" s="7" t="s">
        <v>5</v>
      </c>
      <c r="I3" s="7" t="s">
        <v>6</v>
      </c>
      <c r="K3" s="8" t="s">
        <v>7</v>
      </c>
    </row>
    <row r="4" customFormat="false" ht="15" hidden="false" customHeight="false" outlineLevel="0" collapsed="false">
      <c r="A4" s="9" t="s">
        <v>8</v>
      </c>
      <c r="B4" s="9" t="s">
        <v>9</v>
      </c>
      <c r="C4" s="7" t="n">
        <v>3</v>
      </c>
      <c r="D4" s="7" t="n">
        <v>2</v>
      </c>
      <c r="F4" s="9" t="s">
        <v>8</v>
      </c>
      <c r="G4" s="9" t="s">
        <v>9</v>
      </c>
      <c r="H4" s="7" t="n">
        <f aca="false">C4/5</f>
        <v>0.6</v>
      </c>
      <c r="I4" s="7" t="n">
        <f aca="false">D4/5</f>
        <v>0.4</v>
      </c>
      <c r="K4" s="10" t="s">
        <v>10</v>
      </c>
      <c r="L4" s="10" t="n">
        <f aca="false">5/10</f>
        <v>0.5</v>
      </c>
    </row>
    <row r="5" customFormat="false" ht="15" hidden="false" customHeight="false" outlineLevel="0" collapsed="false">
      <c r="A5" s="9"/>
      <c r="B5" s="9" t="s">
        <v>11</v>
      </c>
      <c r="C5" s="7" t="n">
        <v>2</v>
      </c>
      <c r="D5" s="7" t="n">
        <v>3</v>
      </c>
      <c r="F5" s="9"/>
      <c r="G5" s="9" t="s">
        <v>11</v>
      </c>
      <c r="H5" s="7" t="n">
        <f aca="false">C5/5</f>
        <v>0.4</v>
      </c>
      <c r="I5" s="7" t="n">
        <f aca="false">D5/5</f>
        <v>0.6</v>
      </c>
      <c r="K5" s="10" t="s">
        <v>12</v>
      </c>
      <c r="L5" s="10" t="n">
        <f aca="false">5/10</f>
        <v>0.5</v>
      </c>
    </row>
    <row r="6" customFormat="false" ht="15" hidden="false" customHeight="false" outlineLevel="0" collapsed="false">
      <c r="A6" s="11"/>
      <c r="B6" s="8"/>
      <c r="C6" s="7"/>
      <c r="D6" s="7"/>
      <c r="F6" s="7"/>
      <c r="G6" s="7"/>
      <c r="H6" s="7"/>
      <c r="I6" s="7"/>
    </row>
    <row r="7" customFormat="false" ht="15" hidden="false" customHeight="false" outlineLevel="0" collapsed="false">
      <c r="A7" s="12" t="s">
        <v>13</v>
      </c>
      <c r="B7" s="12" t="s">
        <v>14</v>
      </c>
      <c r="C7" s="7" t="n">
        <v>4</v>
      </c>
      <c r="D7" s="7" t="n">
        <v>2</v>
      </c>
      <c r="F7" s="12" t="s">
        <v>13</v>
      </c>
      <c r="G7" s="12" t="s">
        <v>14</v>
      </c>
      <c r="H7" s="7" t="n">
        <f aca="false">C7/6</f>
        <v>0.666666666666667</v>
      </c>
      <c r="I7" s="7" t="n">
        <f aca="false">D7/6</f>
        <v>0.333333333333333</v>
      </c>
      <c r="K7" s="12" t="s">
        <v>15</v>
      </c>
      <c r="L7" s="12" t="n">
        <f aca="false">6/10</f>
        <v>0.6</v>
      </c>
    </row>
    <row r="8" customFormat="false" ht="15" hidden="false" customHeight="false" outlineLevel="0" collapsed="false">
      <c r="A8" s="12"/>
      <c r="B8" s="12" t="s">
        <v>16</v>
      </c>
      <c r="C8" s="7" t="n">
        <v>1</v>
      </c>
      <c r="D8" s="7" t="n">
        <v>3</v>
      </c>
      <c r="F8" s="12"/>
      <c r="G8" s="12" t="s">
        <v>16</v>
      </c>
      <c r="H8" s="7" t="n">
        <f aca="false">C8/4</f>
        <v>0.25</v>
      </c>
      <c r="I8" s="7" t="n">
        <f aca="false">D8/4</f>
        <v>0.75</v>
      </c>
      <c r="K8" s="12" t="s">
        <v>17</v>
      </c>
      <c r="L8" s="12" t="n">
        <f aca="false">4/10</f>
        <v>0.4</v>
      </c>
    </row>
    <row r="9" customFormat="false" ht="15" hidden="false" customHeight="false" outlineLevel="0" collapsed="false">
      <c r="A9" s="11"/>
      <c r="B9" s="8"/>
      <c r="C9" s="7"/>
      <c r="D9" s="7"/>
      <c r="F9" s="7"/>
      <c r="G9" s="7"/>
      <c r="H9" s="7"/>
      <c r="I9" s="7"/>
    </row>
    <row r="10" customFormat="false" ht="15" hidden="false" customHeight="false" outlineLevel="0" collapsed="false">
      <c r="A10" s="13" t="s">
        <v>18</v>
      </c>
      <c r="B10" s="13" t="s">
        <v>19</v>
      </c>
      <c r="C10" s="7" t="n">
        <v>2</v>
      </c>
      <c r="D10" s="7" t="n">
        <v>3</v>
      </c>
      <c r="F10" s="13" t="s">
        <v>20</v>
      </c>
      <c r="G10" s="13" t="s">
        <v>19</v>
      </c>
      <c r="H10" s="7" t="n">
        <f aca="false">C10/5</f>
        <v>0.4</v>
      </c>
      <c r="I10" s="7" t="n">
        <f aca="false">D10/5</f>
        <v>0.6</v>
      </c>
      <c r="K10" s="13" t="s">
        <v>21</v>
      </c>
      <c r="L10" s="13" t="n">
        <f aca="false">5/10</f>
        <v>0.5</v>
      </c>
    </row>
    <row r="11" customFormat="false" ht="15" hidden="false" customHeight="false" outlineLevel="0" collapsed="false">
      <c r="A11" s="13"/>
      <c r="B11" s="13" t="s">
        <v>22</v>
      </c>
      <c r="C11" s="7" t="n">
        <v>3</v>
      </c>
      <c r="D11" s="7" t="n">
        <v>2</v>
      </c>
      <c r="F11" s="13"/>
      <c r="G11" s="13" t="s">
        <v>22</v>
      </c>
      <c r="H11" s="7" t="n">
        <f aca="false">C11/5</f>
        <v>0.6</v>
      </c>
      <c r="I11" s="7" t="n">
        <f aca="false">D11/5</f>
        <v>0.4</v>
      </c>
      <c r="K11" s="13" t="s">
        <v>23</v>
      </c>
      <c r="L11" s="13" t="n">
        <f aca="false">5/10</f>
        <v>0.5</v>
      </c>
    </row>
    <row r="12" customFormat="false" ht="15" hidden="false" customHeight="false" outlineLevel="0" collapsed="false">
      <c r="F12" s="5" t="s">
        <v>24</v>
      </c>
      <c r="H12" s="14" t="n">
        <f aca="false">5/10</f>
        <v>0.5</v>
      </c>
      <c r="I12" s="14" t="n">
        <f aca="false">5/10</f>
        <v>0.5</v>
      </c>
    </row>
    <row r="13" customFormat="false" ht="15" hidden="false" customHeight="false" outlineLevel="0" collapsed="false">
      <c r="H13" s="14" t="s">
        <v>25</v>
      </c>
      <c r="I13" s="14" t="s">
        <v>26</v>
      </c>
    </row>
    <row r="15" customFormat="false" ht="15" hidden="false" customHeight="false" outlineLevel="0" collapsed="false">
      <c r="F15" s="15" t="s">
        <v>27</v>
      </c>
    </row>
    <row r="16" customFormat="false" ht="15" hidden="false" customHeight="false" outlineLevel="0" collapsed="false">
      <c r="F16" s="8" t="s">
        <v>28</v>
      </c>
      <c r="H16" s="7" t="n">
        <f aca="false">H4</f>
        <v>0.6</v>
      </c>
      <c r="I16" s="7" t="n">
        <f aca="false">I4</f>
        <v>0.4</v>
      </c>
      <c r="K16" s="8" t="s">
        <v>29</v>
      </c>
    </row>
    <row r="17" customFormat="false" ht="15" hidden="false" customHeight="false" outlineLevel="0" collapsed="false">
      <c r="F17" s="8" t="s">
        <v>30</v>
      </c>
      <c r="H17" s="7" t="n">
        <f aca="false">H8</f>
        <v>0.25</v>
      </c>
      <c r="I17" s="7" t="n">
        <f aca="false">I8</f>
        <v>0.75</v>
      </c>
      <c r="K17" s="8" t="s">
        <v>31</v>
      </c>
    </row>
    <row r="18" customFormat="false" ht="15" hidden="false" customHeight="false" outlineLevel="0" collapsed="false">
      <c r="F18" s="8" t="s">
        <v>32</v>
      </c>
      <c r="H18" s="7" t="n">
        <f aca="false">H10</f>
        <v>0.4</v>
      </c>
      <c r="I18" s="7" t="n">
        <f aca="false">I10</f>
        <v>0.6</v>
      </c>
      <c r="K18" s="8" t="s">
        <v>33</v>
      </c>
    </row>
    <row r="20" customFormat="false" ht="15" hidden="false" customHeight="false" outlineLevel="0" collapsed="false">
      <c r="B20" s="16"/>
      <c r="C20" s="16" t="s">
        <v>34</v>
      </c>
      <c r="D20" s="16"/>
      <c r="F20" s="8" t="s">
        <v>35</v>
      </c>
      <c r="H20" s="7" t="n">
        <f aca="false">H16*H12/L4</f>
        <v>0.6</v>
      </c>
      <c r="I20" s="7" t="n">
        <f aca="false">I12*I16/L4</f>
        <v>0.4</v>
      </c>
      <c r="K20" s="8" t="s">
        <v>36</v>
      </c>
    </row>
    <row r="21" customFormat="false" ht="15.75" hidden="false" customHeight="true" outlineLevel="0" collapsed="false">
      <c r="F21" s="8" t="s">
        <v>37</v>
      </c>
      <c r="H21" s="7" t="n">
        <f aca="false">H17*H12/L8</f>
        <v>0.3125</v>
      </c>
      <c r="I21" s="7" t="n">
        <f aca="false">I8*I12/L8</f>
        <v>0.9375</v>
      </c>
      <c r="K21" s="8" t="s">
        <v>38</v>
      </c>
    </row>
    <row r="22" customFormat="false" ht="15.75" hidden="false" customHeight="true" outlineLevel="0" collapsed="false">
      <c r="F22" s="8" t="s">
        <v>39</v>
      </c>
      <c r="H22" s="7" t="n">
        <f aca="false">H18*H12/L10</f>
        <v>0.4</v>
      </c>
      <c r="I22" s="7" t="n">
        <f aca="false">I12*I18/L10</f>
        <v>0.6</v>
      </c>
      <c r="K22" s="8" t="s">
        <v>40</v>
      </c>
    </row>
    <row r="23" customFormat="false" ht="15.75" hidden="false" customHeight="true" outlineLevel="0" collapsed="false"/>
    <row r="24" customFormat="false" ht="30.75" hidden="false" customHeight="true" outlineLevel="0" collapsed="false">
      <c r="A24" s="17" t="s">
        <v>41</v>
      </c>
      <c r="B24" s="17"/>
      <c r="C24" s="17"/>
      <c r="D24" s="17"/>
      <c r="F24" s="8" t="s">
        <v>42</v>
      </c>
      <c r="H24" s="7" t="n">
        <f aca="false">H12*H16*H17*H18</f>
        <v>0.03</v>
      </c>
      <c r="I24" s="7"/>
    </row>
    <row r="25" customFormat="false" ht="29.25" hidden="false" customHeight="true" outlineLevel="0" collapsed="false">
      <c r="F25" s="8" t="s">
        <v>43</v>
      </c>
      <c r="H25" s="7"/>
      <c r="I25" s="7" t="n">
        <f aca="false">I12*I16*I17*I18</f>
        <v>0.09</v>
      </c>
      <c r="K25" s="1" t="s">
        <v>44</v>
      </c>
      <c r="L25" s="1"/>
    </row>
    <row r="26" customFormat="false" ht="15.75" hidden="false" customHeight="true" outlineLevel="0" collapsed="false"/>
    <row r="27" customFormat="false" ht="15.75" hidden="false" customHeight="true" outlineLevel="0" collapsed="false">
      <c r="F27" s="8" t="s">
        <v>45</v>
      </c>
    </row>
    <row r="28" customFormat="false" ht="15.75" hidden="false" customHeight="true" outlineLevel="0" collapsed="false"/>
    <row r="29" customFormat="false" ht="15.75" hidden="false" customHeight="true" outlineLevel="0" collapsed="false">
      <c r="F29" s="8" t="s">
        <v>46</v>
      </c>
      <c r="H29" s="8" t="n">
        <f aca="false">H24/(H24+I25)</f>
        <v>0.25</v>
      </c>
    </row>
    <row r="30" customFormat="false" ht="15.75" hidden="false" customHeight="true" outlineLevel="0" collapsed="false">
      <c r="F30" s="8" t="s">
        <v>47</v>
      </c>
      <c r="H30" s="8" t="n">
        <f aca="false">I25/(H24+I25)</f>
        <v>0.75</v>
      </c>
    </row>
    <row r="31" customFormat="false" ht="15.75" hidden="false" customHeight="true" outlineLevel="0" collapsed="false"/>
    <row r="32" customFormat="false" ht="15.75" hidden="false" customHeight="true" outlineLevel="0" collapsed="false">
      <c r="F32" s="8" t="s">
        <v>48</v>
      </c>
    </row>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7">
    <mergeCell ref="H1:L1"/>
    <mergeCell ref="A2:B3"/>
    <mergeCell ref="C2:D2"/>
    <mergeCell ref="F2:G3"/>
    <mergeCell ref="H2:I2"/>
    <mergeCell ref="A24:D24"/>
    <mergeCell ref="K25:L25"/>
  </mergeCell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1"/>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L37" activeCellId="0" sqref="L37"/>
    </sheetView>
  </sheetViews>
  <sheetFormatPr defaultColWidth="12.6171875" defaultRowHeight="15" zeroHeight="false" outlineLevelRow="0" outlineLevelCol="0"/>
  <cols>
    <col collapsed="false" customWidth="true" hidden="false" outlineLevel="0" max="1" min="1" style="0" width="3.96"/>
    <col collapsed="false" customWidth="true" hidden="false" outlineLevel="0" max="2" min="2" style="0" width="7.39"/>
    <col collapsed="false" customWidth="true" hidden="false" outlineLevel="0" max="3" min="3" style="0" width="12.7"/>
    <col collapsed="false" customWidth="true" hidden="false" outlineLevel="0" max="4" min="4" style="0" width="14.48"/>
    <col collapsed="false" customWidth="true" hidden="false" outlineLevel="0" max="5" min="5" style="0" width="6.75"/>
    <col collapsed="false" customWidth="true" hidden="false" outlineLevel="0" max="6" min="6" style="0" width="7.63"/>
    <col collapsed="false" customWidth="true" hidden="false" outlineLevel="0" max="17" min="17" style="0" width="16"/>
  </cols>
  <sheetData>
    <row r="1" customFormat="false" ht="15" hidden="false" customHeight="true" outlineLevel="0" collapsed="false">
      <c r="A1" s="18" t="s">
        <v>49</v>
      </c>
      <c r="B1" s="18"/>
      <c r="C1" s="18"/>
      <c r="D1" s="18"/>
      <c r="E1" s="18"/>
      <c r="F1" s="18"/>
    </row>
    <row r="2" customFormat="false" ht="15" hidden="false" customHeight="true" outlineLevel="0" collapsed="false">
      <c r="A2" s="18"/>
      <c r="B2" s="18"/>
      <c r="C2" s="18"/>
      <c r="D2" s="18"/>
      <c r="E2" s="18"/>
      <c r="F2" s="18"/>
      <c r="H2" s="19" t="s">
        <v>1</v>
      </c>
      <c r="I2" s="19"/>
      <c r="J2" s="20" t="s">
        <v>2</v>
      </c>
      <c r="K2" s="20"/>
      <c r="L2" s="19" t="s">
        <v>50</v>
      </c>
      <c r="M2" s="19"/>
      <c r="N2" s="20" t="s">
        <v>2</v>
      </c>
      <c r="O2" s="20"/>
      <c r="P2" s="21" t="s">
        <v>4</v>
      </c>
      <c r="Q2" s="21"/>
      <c r="R2" s="21"/>
    </row>
    <row r="3" customFormat="false" ht="15" hidden="false" customHeight="true" outlineLevel="0" collapsed="false">
      <c r="A3" s="18"/>
      <c r="B3" s="18"/>
      <c r="C3" s="18"/>
      <c r="D3" s="18"/>
      <c r="E3" s="18"/>
      <c r="F3" s="18"/>
      <c r="H3" s="19"/>
      <c r="I3" s="19"/>
      <c r="J3" s="22" t="s">
        <v>5</v>
      </c>
      <c r="K3" s="22" t="s">
        <v>6</v>
      </c>
      <c r="L3" s="19"/>
      <c r="M3" s="19"/>
      <c r="N3" s="22" t="s">
        <v>5</v>
      </c>
      <c r="O3" s="22" t="s">
        <v>6</v>
      </c>
      <c r="P3" s="21"/>
      <c r="Q3" s="21"/>
      <c r="R3" s="21"/>
    </row>
    <row r="4" customFormat="false" ht="15" hidden="false" customHeight="true" outlineLevel="0" collapsed="false">
      <c r="A4" s="18"/>
      <c r="B4" s="18"/>
      <c r="C4" s="18"/>
      <c r="D4" s="18"/>
      <c r="E4" s="18"/>
      <c r="F4" s="18"/>
      <c r="H4" s="23" t="s">
        <v>51</v>
      </c>
      <c r="I4" s="24" t="s">
        <v>5</v>
      </c>
      <c r="J4" s="22" t="n">
        <v>0</v>
      </c>
      <c r="K4" s="22" t="n">
        <v>3</v>
      </c>
      <c r="L4" s="23" t="s">
        <v>51</v>
      </c>
      <c r="M4" s="24" t="s">
        <v>5</v>
      </c>
      <c r="N4" s="22" t="n">
        <f aca="false">J4/(J4+K4)</f>
        <v>0</v>
      </c>
      <c r="O4" s="22" t="n">
        <f aca="false">1-N4</f>
        <v>1</v>
      </c>
      <c r="P4" s="23" t="s">
        <v>51</v>
      </c>
      <c r="Q4" s="24" t="s">
        <v>52</v>
      </c>
      <c r="R4" s="22" t="n">
        <v>0.3</v>
      </c>
    </row>
    <row r="5" customFormat="false" ht="15" hidden="false" customHeight="true" outlineLevel="0" collapsed="false">
      <c r="A5" s="25" t="s">
        <v>53</v>
      </c>
      <c r="B5" s="25" t="s">
        <v>51</v>
      </c>
      <c r="C5" s="25" t="s">
        <v>54</v>
      </c>
      <c r="D5" s="25" t="s">
        <v>55</v>
      </c>
      <c r="E5" s="25" t="s">
        <v>56</v>
      </c>
      <c r="H5" s="23"/>
      <c r="I5" s="24" t="s">
        <v>6</v>
      </c>
      <c r="J5" s="22" t="n">
        <v>3</v>
      </c>
      <c r="K5" s="22" t="n">
        <v>4</v>
      </c>
      <c r="L5" s="23"/>
      <c r="M5" s="24" t="s">
        <v>6</v>
      </c>
      <c r="N5" s="22" t="n">
        <f aca="false">J5/(J5+K5)</f>
        <v>0.428571428571429</v>
      </c>
      <c r="O5" s="22" t="n">
        <f aca="false">1-N5</f>
        <v>0.571428571428571</v>
      </c>
      <c r="P5" s="23"/>
      <c r="Q5" s="24" t="s">
        <v>57</v>
      </c>
      <c r="R5" s="22" t="n">
        <v>0.7</v>
      </c>
    </row>
    <row r="6" customFormat="false" ht="15" hidden="false" customHeight="true" outlineLevel="0" collapsed="false">
      <c r="A6" s="26" t="n">
        <v>1</v>
      </c>
      <c r="B6" s="26" t="s">
        <v>5</v>
      </c>
      <c r="C6" s="26" t="s">
        <v>58</v>
      </c>
      <c r="D6" s="26" t="s">
        <v>59</v>
      </c>
      <c r="E6" s="27" t="s">
        <v>6</v>
      </c>
      <c r="H6" s="22"/>
      <c r="I6" s="22"/>
      <c r="J6" s="22"/>
      <c r="K6" s="22"/>
      <c r="L6" s="22"/>
      <c r="M6" s="22"/>
      <c r="N6" s="22" t="e">
        <f aca="false">J6/(J6+K6)</f>
        <v>#DIV/0!</v>
      </c>
      <c r="O6" s="22" t="e">
        <f aca="false">1-N6</f>
        <v>#DIV/0!</v>
      </c>
      <c r="P6" s="22"/>
      <c r="Q6" s="22"/>
      <c r="R6" s="22"/>
    </row>
    <row r="7" customFormat="false" ht="15" hidden="false" customHeight="true" outlineLevel="0" collapsed="false">
      <c r="A7" s="26" t="n">
        <v>2</v>
      </c>
      <c r="B7" s="26" t="s">
        <v>6</v>
      </c>
      <c r="C7" s="26" t="s">
        <v>60</v>
      </c>
      <c r="D7" s="26" t="s">
        <v>61</v>
      </c>
      <c r="E7" s="27" t="s">
        <v>6</v>
      </c>
      <c r="H7" s="28" t="s">
        <v>62</v>
      </c>
      <c r="I7" s="29" t="s">
        <v>58</v>
      </c>
      <c r="J7" s="22" t="n">
        <v>2</v>
      </c>
      <c r="K7" s="22" t="n">
        <v>2</v>
      </c>
      <c r="L7" s="28" t="s">
        <v>62</v>
      </c>
      <c r="M7" s="29" t="s">
        <v>58</v>
      </c>
      <c r="N7" s="22" t="n">
        <f aca="false">J7/(J7+K7)</f>
        <v>0.5</v>
      </c>
      <c r="O7" s="22" t="n">
        <f aca="false">1-N7</f>
        <v>0.5</v>
      </c>
      <c r="P7" s="28" t="s">
        <v>62</v>
      </c>
      <c r="Q7" s="30" t="s">
        <v>63</v>
      </c>
      <c r="R7" s="22" t="n">
        <v>0.4</v>
      </c>
    </row>
    <row r="8" customFormat="false" ht="15" hidden="false" customHeight="true" outlineLevel="0" collapsed="false">
      <c r="A8" s="26" t="n">
        <v>3</v>
      </c>
      <c r="B8" s="26" t="s">
        <v>6</v>
      </c>
      <c r="C8" s="26" t="s">
        <v>58</v>
      </c>
      <c r="D8" s="26" t="s">
        <v>64</v>
      </c>
      <c r="E8" s="27" t="s">
        <v>6</v>
      </c>
      <c r="H8" s="28"/>
      <c r="I8" s="29" t="s">
        <v>60</v>
      </c>
      <c r="J8" s="22" t="n">
        <v>0</v>
      </c>
      <c r="K8" s="22" t="n">
        <v>4</v>
      </c>
      <c r="L8" s="28"/>
      <c r="M8" s="29" t="s">
        <v>60</v>
      </c>
      <c r="N8" s="22" t="n">
        <f aca="false">J8/(J8+K8)</f>
        <v>0</v>
      </c>
      <c r="O8" s="22" t="n">
        <f aca="false">1-N8</f>
        <v>1</v>
      </c>
      <c r="P8" s="28"/>
      <c r="Q8" s="30" t="s">
        <v>65</v>
      </c>
      <c r="R8" s="22" t="n">
        <v>0.4</v>
      </c>
    </row>
    <row r="9" customFormat="false" ht="15" hidden="false" customHeight="true" outlineLevel="0" collapsed="false">
      <c r="A9" s="26" t="n">
        <v>4</v>
      </c>
      <c r="B9" s="26" t="s">
        <v>5</v>
      </c>
      <c r="C9" s="26" t="s">
        <v>60</v>
      </c>
      <c r="D9" s="26" t="s">
        <v>59</v>
      </c>
      <c r="E9" s="27" t="s">
        <v>6</v>
      </c>
      <c r="H9" s="28"/>
      <c r="I9" s="29" t="s">
        <v>66</v>
      </c>
      <c r="J9" s="22" t="n">
        <v>1</v>
      </c>
      <c r="K9" s="22" t="n">
        <v>1</v>
      </c>
      <c r="L9" s="28"/>
      <c r="M9" s="29" t="s">
        <v>66</v>
      </c>
      <c r="N9" s="22" t="n">
        <f aca="false">J9/(J9+K9)</f>
        <v>0.5</v>
      </c>
      <c r="O9" s="22" t="n">
        <f aca="false">1-N9</f>
        <v>0.5</v>
      </c>
      <c r="P9" s="28"/>
      <c r="Q9" s="30" t="s">
        <v>67</v>
      </c>
      <c r="R9" s="22" t="n">
        <v>0.2</v>
      </c>
    </row>
    <row r="10" customFormat="false" ht="15" hidden="false" customHeight="true" outlineLevel="0" collapsed="false">
      <c r="A10" s="26" t="n">
        <v>5</v>
      </c>
      <c r="B10" s="26" t="s">
        <v>6</v>
      </c>
      <c r="C10" s="26" t="s">
        <v>66</v>
      </c>
      <c r="D10" s="26" t="s">
        <v>68</v>
      </c>
      <c r="E10" s="26" t="s">
        <v>5</v>
      </c>
      <c r="H10" s="22"/>
      <c r="I10" s="22"/>
      <c r="J10" s="22"/>
      <c r="K10" s="22"/>
      <c r="L10" s="22"/>
      <c r="M10" s="22"/>
      <c r="N10" s="22" t="e">
        <f aca="false">J10/(J10+K10)</f>
        <v>#DIV/0!</v>
      </c>
      <c r="O10" s="22" t="e">
        <f aca="false">1-N10</f>
        <v>#DIV/0!</v>
      </c>
      <c r="P10" s="22"/>
      <c r="Q10" s="22"/>
      <c r="R10" s="22"/>
    </row>
    <row r="11" customFormat="false" ht="15" hidden="false" customHeight="true" outlineLevel="0" collapsed="false">
      <c r="A11" s="26" t="n">
        <v>6</v>
      </c>
      <c r="B11" s="26" t="s">
        <v>6</v>
      </c>
      <c r="C11" s="26" t="s">
        <v>60</v>
      </c>
      <c r="D11" s="26" t="s">
        <v>64</v>
      </c>
      <c r="E11" s="26" t="s">
        <v>6</v>
      </c>
      <c r="H11" s="31" t="s">
        <v>55</v>
      </c>
      <c r="I11" s="32" t="s">
        <v>64</v>
      </c>
      <c r="J11" s="22" t="n">
        <v>0</v>
      </c>
      <c r="K11" s="22" t="n">
        <v>3</v>
      </c>
      <c r="L11" s="31" t="s">
        <v>55</v>
      </c>
      <c r="M11" s="32" t="s">
        <v>64</v>
      </c>
      <c r="N11" s="22" t="n">
        <f aca="false">J11/(J11+K11)</f>
        <v>0</v>
      </c>
      <c r="O11" s="22" t="n">
        <f aca="false">1-N11</f>
        <v>1</v>
      </c>
      <c r="P11" s="31" t="s">
        <v>55</v>
      </c>
      <c r="Q11" s="33" t="s">
        <v>69</v>
      </c>
      <c r="R11" s="22" t="n">
        <v>0.3</v>
      </c>
    </row>
    <row r="12" customFormat="false" ht="15" hidden="false" customHeight="true" outlineLevel="0" collapsed="false">
      <c r="A12" s="26" t="n">
        <v>7</v>
      </c>
      <c r="B12" s="26" t="s">
        <v>5</v>
      </c>
      <c r="C12" s="26" t="s">
        <v>70</v>
      </c>
      <c r="D12" s="26" t="s">
        <v>71</v>
      </c>
      <c r="E12" s="26" t="s">
        <v>6</v>
      </c>
      <c r="H12" s="31"/>
      <c r="I12" s="32" t="s">
        <v>68</v>
      </c>
      <c r="J12" s="22" t="n">
        <v>3</v>
      </c>
      <c r="K12" s="22" t="n">
        <v>0</v>
      </c>
      <c r="L12" s="31"/>
      <c r="M12" s="32" t="s">
        <v>68</v>
      </c>
      <c r="N12" s="22" t="n">
        <f aca="false">J12/(J12+K12)</f>
        <v>1</v>
      </c>
      <c r="O12" s="22" t="n">
        <f aca="false">1-N12</f>
        <v>0</v>
      </c>
      <c r="P12" s="31"/>
      <c r="Q12" s="33" t="s">
        <v>72</v>
      </c>
      <c r="R12" s="22" t="n">
        <v>0.3</v>
      </c>
    </row>
    <row r="13" customFormat="false" ht="15" hidden="false" customHeight="true" outlineLevel="0" collapsed="false">
      <c r="A13" s="26" t="n">
        <v>8</v>
      </c>
      <c r="B13" s="26" t="s">
        <v>6</v>
      </c>
      <c r="C13" s="26" t="s">
        <v>58</v>
      </c>
      <c r="D13" s="26" t="s">
        <v>68</v>
      </c>
      <c r="E13" s="26" t="s">
        <v>5</v>
      </c>
      <c r="H13" s="31"/>
      <c r="I13" s="34" t="s">
        <v>61</v>
      </c>
      <c r="J13" s="26" t="n">
        <v>0</v>
      </c>
      <c r="K13" s="26" t="n">
        <v>1</v>
      </c>
      <c r="L13" s="31"/>
      <c r="M13" s="34" t="s">
        <v>61</v>
      </c>
      <c r="N13" s="22" t="n">
        <f aca="false">J13/(J13+K13)</f>
        <v>0</v>
      </c>
      <c r="O13" s="22" t="n">
        <f aca="false">1-N13</f>
        <v>1</v>
      </c>
      <c r="P13" s="31"/>
      <c r="Q13" s="33" t="s">
        <v>73</v>
      </c>
      <c r="R13" s="26" t="n">
        <v>0.1</v>
      </c>
    </row>
    <row r="14" customFormat="false" ht="15" hidden="false" customHeight="true" outlineLevel="0" collapsed="false">
      <c r="A14" s="26" t="n">
        <v>9</v>
      </c>
      <c r="B14" s="26" t="s">
        <v>6</v>
      </c>
      <c r="C14" s="26" t="s">
        <v>60</v>
      </c>
      <c r="D14" s="26" t="s">
        <v>64</v>
      </c>
      <c r="E14" s="26" t="s">
        <v>6</v>
      </c>
      <c r="H14" s="31"/>
      <c r="I14" s="34" t="s">
        <v>59</v>
      </c>
      <c r="J14" s="26" t="n">
        <v>0</v>
      </c>
      <c r="K14" s="26" t="n">
        <v>2</v>
      </c>
      <c r="L14" s="31"/>
      <c r="M14" s="34" t="s">
        <v>59</v>
      </c>
      <c r="N14" s="22" t="n">
        <f aca="false">J14/(J14+K14)</f>
        <v>0</v>
      </c>
      <c r="O14" s="22" t="n">
        <f aca="false">1-N14</f>
        <v>1</v>
      </c>
      <c r="P14" s="31"/>
      <c r="Q14" s="33" t="s">
        <v>74</v>
      </c>
      <c r="R14" s="26" t="n">
        <v>0.2</v>
      </c>
    </row>
    <row r="15" customFormat="false" ht="15" hidden="false" customHeight="true" outlineLevel="0" collapsed="false">
      <c r="A15" s="26" t="n">
        <v>10</v>
      </c>
      <c r="B15" s="26" t="s">
        <v>6</v>
      </c>
      <c r="C15" s="26" t="s">
        <v>58</v>
      </c>
      <c r="D15" s="26" t="s">
        <v>68</v>
      </c>
      <c r="E15" s="26" t="s">
        <v>5</v>
      </c>
      <c r="H15" s="31"/>
      <c r="I15" s="34" t="s">
        <v>75</v>
      </c>
      <c r="J15" s="26" t="n">
        <v>0</v>
      </c>
      <c r="K15" s="26" t="n">
        <v>0</v>
      </c>
      <c r="L15" s="31"/>
      <c r="M15" s="34" t="s">
        <v>75</v>
      </c>
      <c r="N15" s="22" t="e">
        <f aca="false">J15/(J15+K15)</f>
        <v>#DIV/0!</v>
      </c>
      <c r="O15" s="22" t="e">
        <f aca="false">1-N15</f>
        <v>#DIV/0!</v>
      </c>
      <c r="P15" s="31"/>
      <c r="Q15" s="33" t="s">
        <v>76</v>
      </c>
      <c r="R15" s="26" t="n">
        <v>0</v>
      </c>
    </row>
    <row r="16" customFormat="false" ht="15" hidden="false" customHeight="true" outlineLevel="0" collapsed="false">
      <c r="H16" s="31"/>
      <c r="I16" s="34" t="s">
        <v>77</v>
      </c>
      <c r="J16" s="26" t="n">
        <v>0</v>
      </c>
      <c r="K16" s="26" t="n">
        <v>0</v>
      </c>
      <c r="L16" s="31"/>
      <c r="M16" s="34" t="s">
        <v>77</v>
      </c>
      <c r="N16" s="22" t="e">
        <f aca="false">J16/(J16+K16)</f>
        <v>#DIV/0!</v>
      </c>
      <c r="O16" s="22" t="e">
        <f aca="false">1-N16</f>
        <v>#DIV/0!</v>
      </c>
      <c r="P16" s="31"/>
      <c r="Q16" s="33" t="s">
        <v>78</v>
      </c>
      <c r="R16" s="26" t="n">
        <v>0</v>
      </c>
    </row>
    <row r="17" customFormat="false" ht="15" hidden="false" customHeight="true" outlineLevel="0" collapsed="false">
      <c r="H17" s="31"/>
      <c r="I17" s="34" t="s">
        <v>79</v>
      </c>
      <c r="J17" s="26" t="n">
        <v>0</v>
      </c>
      <c r="K17" s="26" t="n">
        <v>0</v>
      </c>
      <c r="L17" s="31"/>
      <c r="M17" s="34" t="s">
        <v>79</v>
      </c>
      <c r="N17" s="22" t="e">
        <f aca="false">J17/(J17+K17)</f>
        <v>#DIV/0!</v>
      </c>
      <c r="O17" s="22" t="e">
        <f aca="false">1-N17</f>
        <v>#DIV/0!</v>
      </c>
      <c r="P17" s="31"/>
      <c r="Q17" s="33" t="s">
        <v>80</v>
      </c>
      <c r="R17" s="26" t="n">
        <v>0</v>
      </c>
    </row>
    <row r="18" customFormat="false" ht="15" hidden="false" customHeight="true" outlineLevel="0" collapsed="false">
      <c r="H18" s="31"/>
      <c r="I18" s="34" t="s">
        <v>81</v>
      </c>
      <c r="J18" s="26" t="n">
        <v>0</v>
      </c>
      <c r="K18" s="26" t="n">
        <v>0</v>
      </c>
      <c r="L18" s="31"/>
      <c r="M18" s="34" t="s">
        <v>81</v>
      </c>
      <c r="N18" s="22" t="e">
        <f aca="false">J18/(J18+K18)</f>
        <v>#DIV/0!</v>
      </c>
      <c r="O18" s="22" t="e">
        <f aca="false">1-N18</f>
        <v>#DIV/0!</v>
      </c>
      <c r="P18" s="31"/>
      <c r="Q18" s="33" t="s">
        <v>82</v>
      </c>
      <c r="R18" s="26" t="n">
        <v>0</v>
      </c>
    </row>
    <row r="19" customFormat="false" ht="15" hidden="false" customHeight="true" outlineLevel="0" collapsed="false">
      <c r="H19" s="31"/>
      <c r="I19" s="34" t="s">
        <v>71</v>
      </c>
      <c r="J19" s="26" t="n">
        <v>0</v>
      </c>
      <c r="K19" s="26" t="n">
        <v>1</v>
      </c>
      <c r="L19" s="31"/>
      <c r="M19" s="34" t="s">
        <v>71</v>
      </c>
      <c r="N19" s="22" t="n">
        <f aca="false">J19/(J19+K19)</f>
        <v>0</v>
      </c>
      <c r="O19" s="22" t="n">
        <f aca="false">1-N19</f>
        <v>1</v>
      </c>
      <c r="P19" s="31"/>
      <c r="Q19" s="33" t="s">
        <v>83</v>
      </c>
      <c r="R19" s="26" t="n">
        <v>0.1</v>
      </c>
    </row>
    <row r="20" customFormat="false" ht="15" hidden="false" customHeight="true" outlineLevel="0" collapsed="false">
      <c r="H20" s="19" t="s">
        <v>24</v>
      </c>
      <c r="I20" s="19"/>
      <c r="J20" s="14" t="n">
        <v>0.3</v>
      </c>
      <c r="K20" s="14" t="n">
        <v>0.7</v>
      </c>
    </row>
    <row r="21" customFormat="false" ht="15.75" hidden="false" customHeight="true" outlineLevel="0" collapsed="false">
      <c r="H21" s="19"/>
      <c r="I21" s="19"/>
      <c r="J21" s="14" t="s">
        <v>25</v>
      </c>
      <c r="K21" s="14" t="s">
        <v>26</v>
      </c>
    </row>
    <row r="22" customFormat="false" ht="15.75" hidden="false" customHeight="true" outlineLevel="0" collapsed="false"/>
    <row r="23" customFormat="false" ht="15.75" hidden="false" customHeight="true" outlineLevel="0" collapsed="false"/>
    <row r="24" customFormat="false" ht="15.75" hidden="false" customHeight="true" outlineLevel="0" collapsed="false">
      <c r="H24" s="35" t="s">
        <v>84</v>
      </c>
      <c r="I24" s="35"/>
      <c r="J24" s="35"/>
      <c r="K24" s="35"/>
      <c r="L24" s="35"/>
      <c r="M24" s="35"/>
      <c r="N24" s="35"/>
    </row>
    <row r="25" customFormat="false" ht="15.75" hidden="false" customHeight="true" outlineLevel="0" collapsed="false">
      <c r="H25" s="36" t="s">
        <v>85</v>
      </c>
      <c r="I25" s="36"/>
      <c r="J25" s="26" t="n">
        <v>0</v>
      </c>
      <c r="K25" s="26" t="n">
        <v>1</v>
      </c>
      <c r="L25" s="37" t="s">
        <v>86</v>
      </c>
      <c r="M25" s="37"/>
      <c r="N25" s="26"/>
    </row>
    <row r="26" customFormat="false" ht="15.75" hidden="false" customHeight="true" outlineLevel="0" collapsed="false">
      <c r="H26" s="36" t="s">
        <v>87</v>
      </c>
      <c r="I26" s="36"/>
      <c r="J26" s="22" t="n">
        <v>0</v>
      </c>
      <c r="K26" s="22" t="n">
        <v>1</v>
      </c>
      <c r="L26" s="38" t="s">
        <v>88</v>
      </c>
      <c r="M26" s="38"/>
      <c r="N26" s="26"/>
    </row>
    <row r="27" customFormat="false" ht="15.75" hidden="false" customHeight="true" outlineLevel="0" collapsed="false">
      <c r="H27" s="39" t="s">
        <v>89</v>
      </c>
      <c r="I27" s="39"/>
      <c r="J27" s="26" t="n">
        <v>0</v>
      </c>
      <c r="K27" s="26" t="n">
        <v>1</v>
      </c>
      <c r="L27" s="38" t="s">
        <v>90</v>
      </c>
      <c r="M27" s="38"/>
      <c r="N27" s="26"/>
    </row>
    <row r="28" customFormat="false" ht="15.75" hidden="false" customHeight="true" outlineLevel="0" collapsed="false"/>
    <row r="29" customFormat="false" ht="15.75" hidden="false" customHeight="true" outlineLevel="0" collapsed="false"/>
    <row r="30" customFormat="false" ht="15.75" hidden="false" customHeight="true" outlineLevel="0" collapsed="false">
      <c r="H30" s="40" t="s">
        <v>91</v>
      </c>
      <c r="I30" s="40"/>
      <c r="J30" s="40"/>
      <c r="K30" s="40"/>
      <c r="L30" s="40"/>
      <c r="M30" s="40"/>
      <c r="N30" s="0" t="n">
        <v>0</v>
      </c>
      <c r="O30" s="0" t="n">
        <v>0</v>
      </c>
    </row>
    <row r="31" customFormat="false" ht="15.75" hidden="false" customHeight="true" outlineLevel="0" collapsed="false">
      <c r="H31" s="40" t="s">
        <v>92</v>
      </c>
      <c r="I31" s="40"/>
      <c r="J31" s="40"/>
      <c r="K31" s="40"/>
      <c r="L31" s="40"/>
      <c r="M31" s="40"/>
      <c r="N31" s="0" t="n">
        <v>0.7</v>
      </c>
      <c r="O31" s="0" t="n">
        <v>1</v>
      </c>
    </row>
    <row r="32" customFormat="false" ht="15.75" hidden="false" customHeight="true" outlineLevel="0" collapsed="false"/>
    <row r="33" customFormat="false" ht="15.75" hidden="false" customHeight="true" outlineLevel="0" collapsed="false">
      <c r="H33" s="40" t="s">
        <v>93</v>
      </c>
      <c r="I33" s="40"/>
      <c r="J33" s="40"/>
      <c r="K33" s="40"/>
      <c r="L33" s="40"/>
      <c r="M33" s="40"/>
      <c r="N33" s="40"/>
      <c r="O33" s="40"/>
    </row>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26">
    <mergeCell ref="A1:F4"/>
    <mergeCell ref="H2:I3"/>
    <mergeCell ref="J2:K2"/>
    <mergeCell ref="L2:M3"/>
    <mergeCell ref="N2:O2"/>
    <mergeCell ref="P2:R3"/>
    <mergeCell ref="H4:H5"/>
    <mergeCell ref="L4:L5"/>
    <mergeCell ref="P4:P5"/>
    <mergeCell ref="H7:H9"/>
    <mergeCell ref="L7:L9"/>
    <mergeCell ref="P7:P9"/>
    <mergeCell ref="H11:H19"/>
    <mergeCell ref="L11:L19"/>
    <mergeCell ref="P11:P19"/>
    <mergeCell ref="H20:I21"/>
    <mergeCell ref="H24:N24"/>
    <mergeCell ref="H25:I25"/>
    <mergeCell ref="L25:M25"/>
    <mergeCell ref="H26:I26"/>
    <mergeCell ref="L26:M26"/>
    <mergeCell ref="H27:I27"/>
    <mergeCell ref="L27:M27"/>
    <mergeCell ref="H30:M30"/>
    <mergeCell ref="H31:M31"/>
    <mergeCell ref="H33:O3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2021-03-23T12:38:28Z</dcterms:modified>
  <cp:revision>5</cp:revision>
  <dc:subject/>
  <dc:title/>
</cp:coreProperties>
</file>