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Test cases " sheetId="1" state="visible" r:id="rId1"/>
    <sheet xmlns:r="http://schemas.openxmlformats.org/officeDocument/2006/relationships" name="Defect Reports" sheetId="2" state="visible" r:id="rId2"/>
    <sheet xmlns:r="http://schemas.openxmlformats.org/officeDocument/2006/relationships" name="Evidence" sheetId="3" state="visible" r:id="rId3"/>
    <sheet xmlns:r="http://schemas.openxmlformats.org/officeDocument/2006/relationships" name="Summary" sheetId="4" state="visible" r:id="rId4"/>
    <sheet xmlns:r="http://schemas.openxmlformats.org/officeDocument/2006/relationships" name="Scenarios" sheetId="5" state="visible" r:id="rId5"/>
    <sheet xmlns:r="http://schemas.openxmlformats.org/officeDocument/2006/relationships" name="Assumptions" sheetId="6" state="visible" r:id="rId6"/>
    <sheet xmlns:r="http://schemas.openxmlformats.org/officeDocument/2006/relationships" name="Questions" sheetId="7" state="visible" r:id="rId7"/>
    <sheet xmlns:r="http://schemas.openxmlformats.org/officeDocument/2006/relationships" name="FS Trace" sheetId="8" state="visible" r:id="rId8"/>
    <sheet xmlns:r="http://schemas.openxmlformats.org/officeDocument/2006/relationships" name="Rules Trace" sheetId="9" state="visible" r:id="rId9"/>
    <sheet xmlns:r="http://schemas.openxmlformats.org/officeDocument/2006/relationships" name="Seed Data" sheetId="10" state="visible" r:id="rId10"/>
  </sheets>
  <definedNames>
    <definedName name="Z_F7AA5C26_4346_4718_BCA0_2B419E0361CF_.wvu.FilterData" localSheetId="0" hidden="1">'Test cases '!$A$1:$S$15</definedName>
    <definedName name="_xlnm._FilterDatabase" localSheetId="8" hidden="1">'Rules Trace'!$A$1:$G$93</definedName>
  </definedNames>
  <calcPr calcId="181029" fullCalcOnLoad="1"/>
</workbook>
</file>

<file path=xl/styles.xml><?xml version="1.0" encoding="utf-8"?>
<styleSheet xmlns="http://schemas.openxmlformats.org/spreadsheetml/2006/main">
  <numFmts count="0"/>
  <fonts count="19">
    <font>
      <name val="Calibri"/>
      <color theme="1"/>
      <sz val="11"/>
      <scheme val="minor"/>
    </font>
    <font>
      <name val="Arial"/>
      <b val="1"/>
      <color rgb="FFFFFFFF"/>
      <sz val="11"/>
    </font>
    <font>
      <name val="Arial"/>
      <color theme="1"/>
      <sz val="11"/>
    </font>
    <font>
      <name val="Arial"/>
      <b val="1"/>
      <color theme="1"/>
      <sz val="10"/>
    </font>
    <font>
      <name val="Arial"/>
      <color rgb="FF666666"/>
      <sz val="11"/>
    </font>
    <font>
      <name val="Arial"/>
      <color theme="1"/>
      <sz val="10"/>
    </font>
    <font>
      <name val="Calibri"/>
      <color theme="1"/>
      <sz val="11"/>
      <scheme val="minor"/>
    </font>
    <font>
      <name val="Arial"/>
      <color rgb="FF000000"/>
      <sz val="11"/>
    </font>
    <font>
      <name val="Arial"/>
      <b val="1"/>
      <color rgb="FFFFFFFF"/>
      <sz val="10"/>
    </font>
    <font>
      <name val="Arial"/>
      <b val="1"/>
      <sz val="10"/>
    </font>
    <font>
      <name val="Arial"/>
      <sz val="10"/>
    </font>
    <font>
      <name val="Arial"/>
      <b val="1"/>
      <sz val="14"/>
    </font>
    <font>
      <name val="Arial"/>
      <b val="1"/>
      <sz val="11"/>
    </font>
    <font>
      <name val="Arial"/>
      <b val="1"/>
      <sz val="12"/>
    </font>
    <font>
      <name val="Calibri"/>
      <b val="1"/>
      <color rgb="0015803D"/>
      <sz val="10"/>
    </font>
    <font>
      <name val="Calibri"/>
      <b val="1"/>
      <color rgb="00B91C1C"/>
      <sz val="10"/>
    </font>
    <font>
      <name val="Calibri"/>
      <b val="1"/>
      <color rgb="001F2328"/>
      <sz val="10"/>
    </font>
    <font>
      <name val="Calibri"/>
      <color rgb="001F2328"/>
      <sz val="10"/>
    </font>
    <font>
      <name val="Calibri"/>
      <b val="1"/>
      <color rgb="00FFFFFF"/>
      <sz val="11"/>
    </font>
  </fonts>
  <fills count="13">
    <fill>
      <patternFill/>
    </fill>
    <fill>
      <patternFill patternType="gray125"/>
    </fill>
    <fill>
      <patternFill patternType="solid">
        <fgColor rgb="FF17365D"/>
        <bgColor rgb="FF17365D"/>
      </patternFill>
    </fill>
    <fill>
      <patternFill patternType="solid">
        <fgColor rgb="FFF7F9FC"/>
        <bgColor rgb="FFF7F9FC"/>
      </patternFill>
    </fill>
    <fill>
      <patternFill patternType="solid">
        <fgColor rgb="FFFFFFFF"/>
        <bgColor rgb="FFFFFFFF"/>
      </patternFill>
    </fill>
    <fill>
      <patternFill patternType="solid">
        <fgColor rgb="FF17365D"/>
      </patternFill>
    </fill>
    <fill>
      <patternFill patternType="solid">
        <fgColor rgb="FFF7F9FC"/>
      </patternFill>
    </fill>
    <fill>
      <patternFill patternType="solid">
        <fgColor rgb="00DCFCE7"/>
      </patternFill>
    </fill>
    <fill>
      <patternFill patternType="solid">
        <fgColor rgb="00FEE2E2"/>
      </patternFill>
    </fill>
    <fill>
      <patternFill patternType="solid">
        <fgColor rgb="00FEF9C3"/>
      </patternFill>
    </fill>
    <fill>
      <patternFill patternType="solid">
        <fgColor rgb="00DBEAFE"/>
      </patternFill>
    </fill>
    <fill>
      <patternFill patternType="solid">
        <fgColor rgb="00FFEDD5"/>
      </patternFill>
    </fill>
    <fill>
      <patternFill patternType="solid">
        <fgColor rgb="001F4E78"/>
      </patternFill>
    </fill>
  </fills>
  <borders count="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4F81BD"/>
      </left>
      <right style="thin">
        <color rgb="FF4F81BD"/>
      </right>
      <top style="thin">
        <color rgb="FF4F81BD"/>
      </top>
      <bottom style="thin">
        <color rgb="FF4F81BD"/>
      </bottom>
      <diagonal/>
    </border>
    <border>
      <left/>
      <right/>
      <top style="thin">
        <color rgb="FF4F81BD"/>
      </top>
      <bottom style="thin">
        <color rgb="FF4F81BD"/>
      </bottom>
      <diagonal/>
    </border>
    <border>
      <left/>
      <right style="thin">
        <color rgb="FF4F81BD"/>
      </right>
      <top style="thin">
        <color rgb="FF4F81BD"/>
      </top>
      <bottom style="thin">
        <color rgb="FF4F81BD"/>
      </bottom>
      <diagonal/>
    </border>
    <border>
      <left/>
      <right/>
      <top style="thin">
        <color rgb="FF4F81BD"/>
      </top>
      <bottom/>
      <diagonal/>
    </border>
    <border>
      <left/>
      <right style="thin">
        <color rgb="FF4F81BD"/>
      </right>
      <top style="thin">
        <color rgb="FF4F81BD"/>
      </top>
      <bottom/>
      <diagonal/>
    </border>
    <border>
      <left style="thin">
        <color rgb="00D0D7DE"/>
      </left>
      <right style="thin">
        <color rgb="00D0D7DE"/>
      </right>
      <top style="thin">
        <color rgb="00D0D7DE"/>
      </top>
      <bottom style="thin">
        <color rgb="00D0D7DE"/>
      </bottom>
    </border>
  </borders>
  <cellStyleXfs count="1">
    <xf numFmtId="0" fontId="6" fillId="0" borderId="1"/>
  </cellStyleXfs>
  <cellXfs count="51">
    <xf numFmtId="0" fontId="0" fillId="0" borderId="0" pivotButton="0" quotePrefix="0" xfId="0"/>
    <xf numFmtId="0" fontId="1"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horizontal="center" vertical="center" wrapText="1"/>
    </xf>
    <xf numFmtId="49" fontId="3" fillId="0" borderId="0" applyAlignment="1" pivotButton="0" quotePrefix="0" xfId="0">
      <alignment horizontal="center" vertical="center" wrapText="1"/>
    </xf>
    <xf numFmtId="0" fontId="4" fillId="3" borderId="2" applyAlignment="1" pivotButton="0" quotePrefix="0" xfId="0">
      <alignment vertical="top" wrapText="1"/>
    </xf>
    <xf numFmtId="0" fontId="4" fillId="0" borderId="2" applyAlignment="1" pivotButton="0" quotePrefix="0" xfId="0">
      <alignment vertical="top" wrapText="1"/>
    </xf>
    <xf numFmtId="0" fontId="4" fillId="4" borderId="2" applyAlignment="1" pivotButton="0" quotePrefix="0" xfId="0">
      <alignment vertical="top" wrapText="1"/>
    </xf>
    <xf numFmtId="0" fontId="5" fillId="0" borderId="0" applyAlignment="1" pivotButton="0" quotePrefix="0" xfId="0">
      <alignment horizontal="center" vertical="center"/>
    </xf>
    <xf numFmtId="0" fontId="6" fillId="0" borderId="0" applyAlignment="1" pivotButton="0" quotePrefix="0" xfId="0">
      <alignment vertical="center"/>
    </xf>
    <xf numFmtId="0" fontId="4" fillId="3" borderId="0" applyAlignment="1" pivotButton="0" quotePrefix="0" xfId="0">
      <alignment horizontal="center" vertical="center" wrapText="1"/>
    </xf>
    <xf numFmtId="0" fontId="4" fillId="3" borderId="0" applyAlignment="1" pivotButton="0" quotePrefix="0" xfId="0">
      <alignment vertical="center" wrapText="1"/>
    </xf>
    <xf numFmtId="0" fontId="7" fillId="3" borderId="2" applyAlignment="1" pivotButton="0" quotePrefix="0" xfId="0">
      <alignment horizontal="center" vertical="center" wrapText="1"/>
    </xf>
    <xf numFmtId="0" fontId="7" fillId="3" borderId="2" applyAlignment="1" pivotButton="0" quotePrefix="0" xfId="0">
      <alignment vertical="center" wrapText="1"/>
    </xf>
    <xf numFmtId="0" fontId="7" fillId="3" borderId="2" applyAlignment="1" pivotButton="0" quotePrefix="0" xfId="0">
      <alignment vertical="top" wrapText="1"/>
    </xf>
    <xf numFmtId="0" fontId="11" fillId="0" borderId="0" pivotButton="0" quotePrefix="0" xfId="0"/>
    <xf numFmtId="0" fontId="13" fillId="0" borderId="0" pivotButton="0" quotePrefix="0" xfId="0"/>
    <xf numFmtId="0" fontId="8" fillId="5" borderId="3" applyAlignment="1" pivotButton="0" quotePrefix="0" xfId="0">
      <alignment horizontal="center" vertical="center" wrapText="1"/>
    </xf>
    <xf numFmtId="0" fontId="9" fillId="6" borderId="3" applyAlignment="1" pivotButton="0" quotePrefix="0" xfId="0">
      <alignment vertical="top" wrapText="1"/>
    </xf>
    <xf numFmtId="0" fontId="10" fillId="6" borderId="3" applyAlignment="1" pivotButton="0" quotePrefix="0" xfId="0">
      <alignment vertical="top" wrapText="1"/>
    </xf>
    <xf numFmtId="0" fontId="10" fillId="0" borderId="0" pivotButton="0" quotePrefix="0" xfId="0"/>
    <xf numFmtId="0" fontId="12" fillId="0" borderId="0" pivotButton="0" quotePrefix="0" xfId="0"/>
    <xf numFmtId="2" fontId="10" fillId="6" borderId="3" applyAlignment="1" pivotButton="0" quotePrefix="0" xfId="0">
      <alignment vertical="top" wrapText="1"/>
    </xf>
    <xf numFmtId="0" fontId="10" fillId="6" borderId="3" applyAlignment="1" pivotButton="0" quotePrefix="0" xfId="0">
      <alignment vertical="top" wrapText="1"/>
    </xf>
    <xf numFmtId="0" fontId="0" fillId="0" borderId="5" pivotButton="0" quotePrefix="0" xfId="0"/>
    <xf numFmtId="0" fontId="10" fillId="0" borderId="0" applyAlignment="1" pivotButton="0" quotePrefix="0" xfId="0">
      <alignment vertical="top" wrapText="1"/>
    </xf>
    <xf numFmtId="0" fontId="0" fillId="0" borderId="0" pivotButton="0" quotePrefix="0" xfId="0"/>
    <xf numFmtId="0" fontId="0" fillId="0" borderId="4" pivotButton="0" quotePrefix="0" xfId="0"/>
    <xf numFmtId="0" fontId="10" fillId="0" borderId="1" applyAlignment="1" pivotButton="0" quotePrefix="0" xfId="0">
      <alignment vertical="top" wrapText="1"/>
    </xf>
    <xf numFmtId="0" fontId="14" fillId="7" borderId="2" applyAlignment="1" pivotButton="0" quotePrefix="0" xfId="0">
      <alignment horizontal="center" vertical="center" wrapText="1"/>
    </xf>
    <xf numFmtId="0" fontId="7" fillId="3" borderId="2" applyAlignment="1" pivotButton="0" quotePrefix="0" xfId="0">
      <alignment horizontal="left" vertical="top" wrapText="1"/>
    </xf>
    <xf numFmtId="0" fontId="15" fillId="8" borderId="2" applyAlignment="1" pivotButton="0" quotePrefix="0" xfId="0">
      <alignment horizontal="center" vertical="center" wrapText="1"/>
    </xf>
    <xf numFmtId="0" fontId="15" fillId="3" borderId="2" applyAlignment="1" pivotButton="0" quotePrefix="0" xfId="0">
      <alignment horizontal="center" vertical="center" wrapText="1"/>
    </xf>
    <xf numFmtId="0" fontId="16" fillId="3" borderId="8" applyAlignment="1" pivotButton="0" quotePrefix="0" xfId="0">
      <alignment horizontal="center" vertical="top" wrapText="1"/>
    </xf>
    <xf numFmtId="0" fontId="17" fillId="3" borderId="8" applyAlignment="1" pivotButton="0" quotePrefix="0" xfId="0">
      <alignment horizontal="left" vertical="top" wrapText="1"/>
    </xf>
    <xf numFmtId="0" fontId="17" fillId="9" borderId="8" applyAlignment="1" pivotButton="0" quotePrefix="0" xfId="0">
      <alignment horizontal="center" vertical="top" wrapText="1"/>
    </xf>
    <xf numFmtId="0" fontId="17" fillId="3" borderId="8" applyAlignment="1" pivotButton="0" quotePrefix="0" xfId="0">
      <alignment horizontal="center" vertical="top" wrapText="1"/>
    </xf>
    <xf numFmtId="0" fontId="17" fillId="10" borderId="8" applyAlignment="1" pivotButton="0" quotePrefix="0" xfId="0">
      <alignment horizontal="center" vertical="top" wrapText="1"/>
    </xf>
    <xf numFmtId="0" fontId="17" fillId="0" borderId="8" applyAlignment="1" pivotButton="0" quotePrefix="0" xfId="0">
      <alignment horizontal="left" vertical="top" wrapText="1"/>
    </xf>
    <xf numFmtId="0" fontId="17" fillId="8" borderId="8" applyAlignment="1" pivotButton="0" quotePrefix="0" xfId="0">
      <alignment horizontal="center" vertical="top" wrapText="1"/>
    </xf>
    <xf numFmtId="0" fontId="17" fillId="0" borderId="8" applyAlignment="1" pivotButton="0" quotePrefix="0" xfId="0">
      <alignment horizontal="center" vertical="top" wrapText="1"/>
    </xf>
    <xf numFmtId="0" fontId="17" fillId="11" borderId="8" applyAlignment="1" pivotButton="0" quotePrefix="0" xfId="0">
      <alignment horizontal="center" vertical="top" wrapText="1"/>
    </xf>
    <xf numFmtId="0" fontId="16" fillId="0" borderId="8" applyAlignment="1" pivotButton="0" quotePrefix="0" xfId="0">
      <alignment horizontal="center" vertical="top" wrapText="1"/>
    </xf>
    <xf numFmtId="0" fontId="18" fillId="12" borderId="8" applyAlignment="1" pivotButton="0" quotePrefix="0" xfId="0">
      <alignment horizontal="center" vertical="center" wrapText="1"/>
    </xf>
    <xf numFmtId="0" fontId="15" fillId="0" borderId="8" applyAlignment="1" pivotButton="0" quotePrefix="0" xfId="0">
      <alignment horizontal="center" vertical="top" wrapText="1"/>
    </xf>
    <xf numFmtId="0" fontId="0" fillId="0" borderId="8" pivotButton="0" quotePrefix="0" xfId="0"/>
    <xf numFmtId="4" fontId="10" fillId="6" borderId="3" applyAlignment="1" pivotButton="0" quotePrefix="0" xfId="0">
      <alignment vertical="top" wrapText="1"/>
    </xf>
    <xf numFmtId="4" fontId="8" fillId="5" borderId="3" applyAlignment="1" pivotButton="0" quotePrefix="0" xfId="0">
      <alignment horizontal="center" vertical="center" wrapText="1"/>
    </xf>
    <xf numFmtId="0" fontId="9" fillId="0" borderId="0" pivotButton="0" quotePrefix="0" xfId="0"/>
    <xf numFmtId="0" fontId="0" fillId="0" borderId="0" applyAlignment="1" pivotButton="0" quotePrefix="0" xfId="0">
      <alignment vertical="top" wrapText="1"/>
    </xf>
  </cellXfs>
  <cellStyles count="1">
    <cellStyle name="Normal" xfId="0" builtinId="0"/>
  </cellStyles>
  <dxfs count="10">
    <dxf>
      <fill>
        <patternFill patternType="solid">
          <fgColor rgb="FFF4CCCC"/>
          <bgColor rgb="FFF4CCCC"/>
        </patternFill>
      </fill>
    </dxf>
    <dxf>
      <fill>
        <patternFill patternType="solid">
          <fgColor rgb="FFF4CCCC"/>
          <bgColor rgb="FFF4CCCC"/>
        </patternFill>
      </fill>
    </dxf>
    <dxf>
      <fill>
        <patternFill patternType="solid">
          <fgColor rgb="FFFFF2CC"/>
          <bgColor rgb="FFFFF2CC"/>
        </patternFill>
      </fill>
    </dxf>
    <dxf>
      <fill>
        <patternFill patternType="solid">
          <fgColor rgb="FFC6EFCE"/>
          <bgColor rgb="FFC6EFCE"/>
        </patternFill>
      </fill>
    </dxf>
    <dxf>
      <fill>
        <patternFill patternType="solid">
          <fgColor rgb="FFF4CCCC"/>
          <bgColor rgb="FFF4CCCC"/>
        </patternFill>
      </fill>
    </dxf>
    <dxf>
      <fill>
        <patternFill patternType="solid">
          <fgColor rgb="FFC6EFCE"/>
          <bgColor rgb="FFC6EFCE"/>
        </patternFill>
      </fill>
    </dxf>
    <dxf>
      <border>
        <left style="thin">
          <color rgb="FF4F81BD"/>
        </left>
        <right style="thin">
          <color rgb="FF4F81BD"/>
        </right>
        <top style="thin">
          <color rgb="FF4F81BD"/>
        </top>
        <bottom style="thin">
          <color rgb="FF4F81BD"/>
        </bottom>
      </border>
    </dxf>
    <dxf>
      <fill>
        <patternFill patternType="solid">
          <fgColor rgb="FFFFFFFF"/>
          <bgColor rgb="FFFFFFFF"/>
        </patternFill>
      </fill>
    </dxf>
    <dxf>
      <fill>
        <patternFill patternType="solid">
          <fgColor rgb="FFDBE5F1"/>
          <bgColor rgb="FFDBE5F1"/>
        </patternFill>
      </fill>
    </dxf>
    <dxf>
      <fill>
        <patternFill patternType="solid">
          <fgColor rgb="FF4F81BD"/>
          <bgColor rgb="FF4F81BD"/>
        </patternFill>
      </fill>
    </dxf>
  </dxfs>
  <tableStyles count="1" defaultTableStyle="TableStyleMedium9" defaultPivotStyle="PivotStyleLight16">
    <tableStyle name="Test cases -style" pivot="0" count="4">
      <tableStyleElement type="wholeTable" size="0" dxfId="6"/>
      <tableStyleElement type="headerRow" dxfId="9"/>
      <tableStyleElement type="firstRowStripe"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s>
</file>

<file path=xl/drawings/drawing1.xml><?xml version="1.0" encoding="utf-8"?>
<wsDr xmlns="http://schemas.openxmlformats.org/drawingml/2006/spreadsheetDrawing">
  <oneCellAnchor>
    <from>
      <col>3</col>
      <colOff>0</colOff>
      <row>1</row>
      <rowOff>0</rowOff>
    </from>
    <ext cx="6286500" cy="44672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row>
      <rowOff>0</rowOff>
    </from>
    <ext cx="6286500" cy="44672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3</row>
      <rowOff>0</rowOff>
    </from>
    <ext cx="6286500" cy="44672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6286500" cy="26765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5</row>
      <rowOff>0</rowOff>
    </from>
    <ext cx="6286500" cy="44672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6</row>
      <rowOff>0</rowOff>
    </from>
    <ext cx="6286500" cy="44672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7</row>
      <rowOff>0</rowOff>
    </from>
    <ext cx="6286500" cy="44672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8</row>
      <rowOff>0</rowOff>
    </from>
    <ext cx="6286500" cy="44672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9</row>
      <rowOff>0</rowOff>
    </from>
    <ext cx="6286500" cy="44672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10</row>
      <rowOff>0</rowOff>
    </from>
    <ext cx="6286500" cy="4467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11</row>
      <rowOff>0</rowOff>
    </from>
    <ext cx="6286500" cy="23336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12</row>
      <rowOff>0</rowOff>
    </from>
    <ext cx="6286500" cy="44672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13</row>
      <rowOff>0</rowOff>
    </from>
    <ext cx="6286500" cy="22193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14</row>
      <rowOff>0</rowOff>
    </from>
    <ext cx="6286500" cy="22193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15</row>
      <rowOff>0</rowOff>
    </from>
    <ext cx="6286500" cy="26765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16</row>
      <rowOff>0</rowOff>
    </from>
    <ext cx="6286500" cy="18859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17</row>
      <rowOff>0</rowOff>
    </from>
    <ext cx="6286500" cy="1990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18</row>
      <rowOff>0</rowOff>
    </from>
    <ext cx="6286500" cy="44672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19</row>
      <rowOff>0</rowOff>
    </from>
    <ext cx="6286500" cy="24479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20</row>
      <rowOff>0</rowOff>
    </from>
    <ext cx="6286500" cy="44672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21</row>
      <rowOff>0</rowOff>
    </from>
    <ext cx="6286500" cy="44672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22</row>
      <rowOff>0</rowOff>
    </from>
    <ext cx="6286500" cy="44672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23</row>
      <rowOff>0</rowOff>
    </from>
    <ext cx="6286500" cy="18859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DetailedTestCases" displayName="DetailedTestCases" ref="A1:T163" headerRowCount="1">
  <autoFilter ref="A1:T163"/>
  <tableColumns count="20">
    <tableColumn id="1" name="ID"/>
    <tableColumn id="2" name="Scenario _x000a_ID"/>
    <tableColumn id="3" name="Title"/>
    <tableColumn id="4" name="Test Suite"/>
    <tableColumn id="5" name="Page"/>
    <tableColumn id="6" name="Severity"/>
    <tableColumn id="7" name="Priority"/>
    <tableColumn id="8" name="Execution Status"/>
    <tableColumn id="9" name="Test Type"/>
    <tableColumn id="10" name="Environment"/>
    <tableColumn id="11" name="Preconditions"/>
    <tableColumn id="12" name="Test Data"/>
    <tableColumn id="13" name="Test Steps"/>
    <tableColumn id="14" name="Expected Result"/>
    <tableColumn id="15" name="Actual Result"/>
    <tableColumn id="16" name="Assumption Ref"/>
    <tableColumn id="17" name="Defect ID"/>
    <tableColumn id="18" name="Traceability"/>
    <tableColumn id="19" name="Note"/>
    <tableColumn id="20" name="Review Status"/>
  </tableColumns>
  <tableStyleInfo name="Test cases -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G938"/>
  <sheetViews>
    <sheetView showGridLines="0" tabSelected="1" workbookViewId="0">
      <pane xSplit="8" ySplit="1" topLeftCell="Q5" activePane="bottomRight" state="frozen"/>
      <selection pane="topRight" activeCell="I1" sqref="I1"/>
      <selection pane="bottomLeft" activeCell="A2" sqref="A2"/>
      <selection pane="bottomRight" activeCell="S8" sqref="S8"/>
    </sheetView>
  </sheetViews>
  <sheetFormatPr baseColWidth="8" defaultColWidth="14.42578125" defaultRowHeight="15" customHeight="1"/>
  <cols>
    <col width="11" customWidth="1" style="27" min="1" max="1"/>
    <col width="12" customWidth="1" style="27" min="2" max="2"/>
    <col width="32" customWidth="1" style="27" min="3" max="3"/>
    <col width="20" customWidth="1" style="27" min="4" max="5"/>
    <col width="12" customWidth="1" style="27" min="6" max="6"/>
    <col width="11" customWidth="1" style="27" min="7" max="7"/>
    <col width="12" customWidth="1" style="27" min="8" max="8"/>
    <col width="14" customWidth="1" style="27" min="9" max="9"/>
    <col width="24" customWidth="1" style="27" min="10" max="10"/>
    <col width="42" customWidth="1" style="27" min="11" max="12"/>
    <col width="52" customWidth="1" style="27" min="13" max="14"/>
    <col width="26" customWidth="1" style="27" min="15" max="15"/>
    <col width="46" customWidth="1" style="27" min="16" max="16"/>
    <col width="14" customWidth="1" style="27" min="17" max="17"/>
    <col width="34" customWidth="1" style="27" min="18" max="18"/>
    <col width="40" customWidth="1" style="27" min="19" max="19"/>
    <col width="15" customWidth="1" style="27" min="20" max="20"/>
  </cols>
  <sheetData>
    <row r="1" ht="34.5" customHeight="1" s="27">
      <c r="A1" s="4" t="inlineStr">
        <is>
          <t>ID</t>
        </is>
      </c>
      <c r="B1" s="5" t="inlineStr">
        <is>
          <t>Scenario 
ID</t>
        </is>
      </c>
      <c r="C1" s="5" t="inlineStr">
        <is>
          <t>Title</t>
        </is>
      </c>
      <c r="D1" s="4" t="inlineStr">
        <is>
          <t>Test Suite</t>
        </is>
      </c>
      <c r="E1" s="5" t="inlineStr">
        <is>
          <t>Page</t>
        </is>
      </c>
      <c r="F1" s="5" t="inlineStr">
        <is>
          <t>Severity</t>
        </is>
      </c>
      <c r="G1" s="4" t="inlineStr">
        <is>
          <t>Priority</t>
        </is>
      </c>
      <c r="H1" s="4" t="inlineStr">
        <is>
          <t>Execution Status</t>
        </is>
      </c>
      <c r="I1" s="5" t="inlineStr">
        <is>
          <t>Test Type</t>
        </is>
      </c>
      <c r="J1" s="5" t="inlineStr">
        <is>
          <t>Environment</t>
        </is>
      </c>
      <c r="K1" s="4" t="inlineStr">
        <is>
          <t>Preconditions</t>
        </is>
      </c>
      <c r="L1" s="4" t="inlineStr">
        <is>
          <t>Test Data</t>
        </is>
      </c>
      <c r="M1" s="4" t="inlineStr">
        <is>
          <t>Test Steps</t>
        </is>
      </c>
      <c r="N1" s="4" t="inlineStr">
        <is>
          <t>Expected Result</t>
        </is>
      </c>
      <c r="O1" s="5" t="inlineStr">
        <is>
          <t>Actual Result</t>
        </is>
      </c>
      <c r="P1" s="5" t="inlineStr">
        <is>
          <t>Assumption Ref</t>
        </is>
      </c>
      <c r="Q1" s="4" t="inlineStr">
        <is>
          <t>Defect ID</t>
        </is>
      </c>
      <c r="R1" s="5" t="inlineStr">
        <is>
          <t>Traceability</t>
        </is>
      </c>
      <c r="S1" s="4" t="inlineStr">
        <is>
          <t>Note</t>
        </is>
      </c>
      <c r="T1" s="4" t="inlineStr">
        <is>
          <t>Review Status</t>
        </is>
      </c>
      <c r="U1" s="9" t="n"/>
      <c r="V1" s="9" t="n"/>
      <c r="W1" s="9" t="n"/>
      <c r="X1" s="9" t="n"/>
      <c r="Y1" s="9" t="n"/>
      <c r="Z1" s="9" t="n"/>
      <c r="AA1" s="9" t="n"/>
      <c r="AB1" s="9" t="n"/>
      <c r="AC1" s="9" t="n"/>
      <c r="AD1" s="9" t="n"/>
      <c r="AE1" s="9" t="n"/>
      <c r="AF1" s="9" t="n"/>
      <c r="AG1" s="9" t="n"/>
    </row>
    <row r="2" ht="75.59999999999999" customHeight="1" s="27">
      <c r="A2" s="13" t="inlineStr">
        <is>
          <t>TC-001</t>
        </is>
      </c>
      <c r="B2" s="13" t="inlineStr">
        <is>
          <t>TS-001</t>
        </is>
      </c>
      <c r="C2" s="14" t="inlineStr">
        <is>
          <t>Parent signs in with Singpass and reaches the child list</t>
        </is>
      </c>
      <c r="D2" s="14" t="inlineStr">
        <is>
          <t>F9.1 Access and child list</t>
        </is>
      </c>
      <c r="E2" s="14" t="inlineStr">
        <is>
          <t>SCR-01 Choose child</t>
        </is>
      </c>
      <c r="F2" s="13" t="inlineStr">
        <is>
          <t>S2</t>
        </is>
      </c>
      <c r="G2" s="13" t="inlineStr">
        <is>
          <t>High</t>
        </is>
      </c>
      <c r="H2" s="30" t="inlineStr">
        <is>
          <t>Passed</t>
        </is>
      </c>
      <c r="I2" s="13" t="inlineStr">
        <is>
          <t>Functional</t>
        </is>
      </c>
      <c r="J2" s="14" t="inlineStr">
        <is>
          <t>SIT
Chrome (latest)
Build: to be recorded at execution
Needs: ENV-R9-01</t>
        </is>
      </c>
      <c r="K2" s="14" t="inlineStr">
        <is>
          <t>1. The portal is open on the sign in page.
2. Parent PAR-S10 (Parent of Ethan Chua, S8411530D) exists in the Singpass mock and is linked to S10 Ethan Chua and X03 Emma Chua.</t>
        </is>
      </c>
      <c r="L2" s="14" t="inlineStr">
        <is>
          <t>Parent: PAR-S10
Linked children: S10 Ethan Chua, X03 Emma Chua</t>
        </is>
      </c>
      <c r="M2" s="14" t="inlineStr">
        <is>
          <t>1. Start the Singpass sign in.
2. Sign in as PAR-S10 in the Singpass mock.
3. Look at the screen that opens.</t>
        </is>
      </c>
      <c r="N2" s="14" t="inlineStr">
        <is>
          <t>1. A session is created for PAR-S10.
2. SCR-01 opens and lists the children linked to PAR-S10: S10 Ethan Chua and X03 Emma Chua (AC-01).</t>
        </is>
      </c>
      <c r="O2" s="31" t="inlineStr">
        <is>
          <t>[Auto 25/10/2026 - PASSED] (test_tc_001_sign_in_with_singpass_reaches_child_list[chromium]) Kiểm thử tự động đạt yêu cầu.</t>
        </is>
      </c>
      <c r="P2" s="14" t="inlineStr">
        <is>
          <t>N/A</t>
        </is>
      </c>
      <c r="Q2" s="14" t="n"/>
      <c r="R2" s="14" t="inlineStr">
        <is>
          <t>Tender R9; PB-09; FS F9: AC-01; Step 1; SCR-01</t>
        </is>
      </c>
      <c r="S2" s="14" t="inlineStr">
        <is>
          <t>xác nhận
Rev 25/10: remapped to the new seed (R9_Seed_Data.xlsx) and the R9 validation rules. Execution Status and Actual Result were recorded on the old data on 22/10; run again on the new seed.</t>
        </is>
      </c>
      <c r="T2" s="13" t="inlineStr">
        <is>
          <t>Approve</t>
        </is>
      </c>
      <c r="U2" s="10" t="n"/>
      <c r="V2" s="10" t="n"/>
      <c r="W2" s="10" t="n"/>
      <c r="X2" s="10" t="n"/>
      <c r="Y2" s="10" t="n"/>
      <c r="Z2" s="10" t="n"/>
      <c r="AA2" s="10" t="n"/>
      <c r="AB2" s="10" t="n"/>
      <c r="AC2" s="10" t="n"/>
      <c r="AD2" s="10" t="n"/>
      <c r="AE2" s="10" t="n"/>
      <c r="AF2" s="10" t="n"/>
      <c r="AG2" s="10" t="n"/>
    </row>
    <row r="3" ht="90" customHeight="1" s="27">
      <c r="A3" s="13" t="inlineStr">
        <is>
          <t>TC-002</t>
        </is>
      </c>
      <c r="B3" s="13" t="inlineStr">
        <is>
          <t>TS-001</t>
        </is>
      </c>
      <c r="C3" s="14" t="inlineStr">
        <is>
          <t>Failed Singpass sign in creates no session</t>
        </is>
      </c>
      <c r="D3" s="14" t="inlineStr">
        <is>
          <t>F9.1 Access and child list</t>
        </is>
      </c>
      <c r="E3" s="14" t="inlineStr">
        <is>
          <t>SCR-01 Choose child</t>
        </is>
      </c>
      <c r="F3" s="13" t="inlineStr">
        <is>
          <t>S2</t>
        </is>
      </c>
      <c r="G3" s="13" t="inlineStr">
        <is>
          <t>High</t>
        </is>
      </c>
      <c r="H3" s="30" t="inlineStr">
        <is>
          <t>Passed</t>
        </is>
      </c>
      <c r="I3" s="13" t="inlineStr">
        <is>
          <t>Functional</t>
        </is>
      </c>
      <c r="J3" s="14" t="inlineStr">
        <is>
          <t>SIT
Chrome (latest)
Build: to be recorded at execution
Needs: ENV-R9-01</t>
        </is>
      </c>
      <c r="K3" s="14" t="inlineStr">
        <is>
          <t>1. The portal is open on the sign in page.
2. The Singpass mock is set to fail the sign in.</t>
        </is>
      </c>
      <c r="L3" s="14" t="inlineStr">
        <is>
          <t>Parent: PAR-S10</t>
        </is>
      </c>
      <c r="M3" s="14" t="inlineStr">
        <is>
          <t>1. Start the Singpass sign in.
2. Let the Singpass mock fail the sign in.
3. Try to open the SCR-01 address of the portal directly.</t>
        </is>
      </c>
      <c r="N3" s="14" t="inlineStr">
        <is>
          <t>1. An error is shown after the failed sign in and no session is created.
2. Opening the SCR-01 address shows the message "Your session has expired. Please sign in again." and moves to the Singpass sign in.
3. No child data is shown.</t>
        </is>
      </c>
      <c r="O3" s="31" t="inlineStr">
        <is>
          <t>[Auto 25/10/2026 - PASSED] (test_tc_002_failed_singpass_sign_in_does_not_create_session[chromium]) Kiểm thử tự động đạt yêu cầu.</t>
        </is>
      </c>
      <c r="P3" s="14" t="inlineStr">
        <is>
          <t>N/A</t>
        </is>
      </c>
      <c r="Q3" s="14" t="n"/>
      <c r="R3" s="14" t="inlineStr">
        <is>
          <t>Tender R9; PB-09; FS F9: Step 1 alternative flow; 5.1 AUTH_REQUIRED; SCR-01</t>
        </is>
      </c>
      <c r="S3" s="14" t="inlineStr">
        <is>
          <t>ui mock test hiển thị message khác với message của lỗi auth
Rev 25/10: remapped to the new seed (R9_Seed_Data.xlsx) and the R9 validation rules. Execution Status and Actual Result were recorded on the old data on 22/10; run again on the new seed.</t>
        </is>
      </c>
      <c r="T3" s="13" t="inlineStr">
        <is>
          <t>Approve</t>
        </is>
      </c>
      <c r="U3" s="10" t="n"/>
      <c r="V3" s="10" t="n"/>
      <c r="W3" s="10" t="n"/>
      <c r="X3" s="10" t="n"/>
      <c r="Y3" s="10" t="n"/>
      <c r="Z3" s="10" t="n"/>
      <c r="AA3" s="10" t="n"/>
      <c r="AB3" s="10" t="n"/>
      <c r="AC3" s="10" t="n"/>
      <c r="AD3" s="10" t="n"/>
      <c r="AE3" s="10" t="n"/>
      <c r="AF3" s="10" t="n"/>
      <c r="AG3" s="10" t="n"/>
    </row>
    <row r="4" ht="75.59999999999999" customHeight="1" s="27">
      <c r="A4" s="13" t="inlineStr">
        <is>
          <t>TC-003</t>
        </is>
      </c>
      <c r="B4" s="13" t="inlineStr">
        <is>
          <t>TS-001</t>
        </is>
      </c>
      <c r="C4" s="14" t="inlineStr">
        <is>
          <t>Cancelled Singpass sign in creates no session</t>
        </is>
      </c>
      <c r="D4" s="14" t="inlineStr">
        <is>
          <t>F9.1 Access and child list</t>
        </is>
      </c>
      <c r="E4" s="14" t="inlineStr">
        <is>
          <t>SCR-01 Choose child</t>
        </is>
      </c>
      <c r="F4" s="13" t="inlineStr">
        <is>
          <t>S3</t>
        </is>
      </c>
      <c r="G4" s="13" t="inlineStr">
        <is>
          <t>Medium</t>
        </is>
      </c>
      <c r="H4" s="30" t="inlineStr">
        <is>
          <t>Passed</t>
        </is>
      </c>
      <c r="I4" s="13" t="inlineStr">
        <is>
          <t>Functional</t>
        </is>
      </c>
      <c r="J4" s="14" t="inlineStr">
        <is>
          <t>SIT
Chrome (latest)
Build: to be recorded at execution
Needs: ENV-R9-01</t>
        </is>
      </c>
      <c r="K4" s="14" t="inlineStr">
        <is>
          <t>1. The portal is open on the sign in page.</t>
        </is>
      </c>
      <c r="L4" s="14" t="inlineStr">
        <is>
          <t>Parent: PAR-S10</t>
        </is>
      </c>
      <c r="M4" s="14" t="inlineStr">
        <is>
          <t>1. Start the Singpass sign in.
2. Cancel the sign in on the Singpass mock page.
3. Return to the portal.</t>
        </is>
      </c>
      <c r="N4" s="14" t="inlineStr">
        <is>
          <t>1. No session is created.
2. The portal shows an error or the sign in page and no child data.
3. The Parent can start the sign in again.</t>
        </is>
      </c>
      <c r="O4" s="31" t="inlineStr">
        <is>
          <t>[Auto 25/10/2026 - PASSED] (test_tc_003_cancelled_singpass_sign_in_returns_without_session[chromium]) Kiểm thử tự động đạt yêu cầu.</t>
        </is>
      </c>
      <c r="P4" s="14" t="inlineStr">
        <is>
          <t>N/A</t>
        </is>
      </c>
      <c r="Q4" s="14" t="n"/>
      <c r="R4" s="14" t="inlineStr">
        <is>
          <t>Tender R9; PB-09; FS F9: Step 1 alternative flow; SCR-01</t>
        </is>
      </c>
      <c r="S4" s="14" t="inlineStr">
        <is>
          <t>xác nhận
Rev 25/10: remapped to the new seed (R9_Seed_Data.xlsx) and the R9 validation rules. Execution Status and Actual Result were recorded on the old data on 22/10; run again on the new seed.</t>
        </is>
      </c>
      <c r="T4" s="13" t="inlineStr">
        <is>
          <t>Approve</t>
        </is>
      </c>
      <c r="U4" s="10" t="n"/>
      <c r="V4" s="10" t="n"/>
      <c r="W4" s="10" t="n"/>
      <c r="X4" s="10" t="n"/>
      <c r="Y4" s="10" t="n"/>
      <c r="Z4" s="10" t="n"/>
      <c r="AA4" s="10" t="n"/>
      <c r="AB4" s="10" t="n"/>
      <c r="AC4" s="10" t="n"/>
      <c r="AD4" s="10" t="n"/>
      <c r="AE4" s="10" t="n"/>
      <c r="AF4" s="10" t="n"/>
      <c r="AG4" s="10" t="n"/>
    </row>
    <row r="5" ht="75.59999999999999" customHeight="1" s="27">
      <c r="A5" s="13" t="inlineStr">
        <is>
          <t>TC-004</t>
        </is>
      </c>
      <c r="B5" s="13" t="inlineStr">
        <is>
          <t>TS-002</t>
        </is>
      </c>
      <c r="C5" s="14" t="inlineStr">
        <is>
          <t>Child list shows name, school, level, class and outstanding label</t>
        </is>
      </c>
      <c r="D5" s="14" t="inlineStr">
        <is>
          <t>F9.1 Access and child list</t>
        </is>
      </c>
      <c r="E5" s="14" t="inlineStr">
        <is>
          <t>SCR-01 Choose child</t>
        </is>
      </c>
      <c r="F5" s="13" t="inlineStr">
        <is>
          <t>S3</t>
        </is>
      </c>
      <c r="G5" s="13" t="inlineStr">
        <is>
          <t>Medium</t>
        </is>
      </c>
      <c r="H5" s="32" t="inlineStr">
        <is>
          <t>Failed</t>
        </is>
      </c>
      <c r="I5" s="13" t="inlineStr">
        <is>
          <t>Functional</t>
        </is>
      </c>
      <c r="J5" s="14" t="inlineStr">
        <is>
          <t>SIT
Chrome (latest)
Build: to be recorded at execution
Needs: ENV-R9-01</t>
        </is>
      </c>
      <c r="K5" s="14" t="inlineStr">
        <is>
          <t>1. PAR-S10 is signed in.
2. Seed data is loaded: S10 Ethan Chua and X03 Emma Chua each have at least one Issued invoice.</t>
        </is>
      </c>
      <c r="L5" s="14" t="inlineStr">
        <is>
          <t>Parent: PAR-S10</t>
        </is>
      </c>
      <c r="M5" s="14" t="inlineStr">
        <is>
          <t>1. Open SCR-01.
2. Read the entry of each child.</t>
        </is>
      </c>
      <c r="N5" s="14" t="inlineStr">
        <is>
          <t>1. Each entry shows the student name, the school (Meridian Secondary), the level (also called cohort) and the class: Ethan Chua Sec 3, Sec 3 Excellence; Emma Chua Sec 3, Sec 3 Excellence.
2. Each entry shows the label that the child has outstanding invoices.</t>
        </is>
      </c>
      <c r="O5" s="31" t="inlineStr">
        <is>
          <t>[Auto 25/10/2026 - LỖI ĐÃ BIẾT, chờ sửa] (test_tc_004_tc_005_child_card_shows_school_level_class_and_outstanding_label[chromium]) UI chỉ hiện tên, mã tài khoản và trạng thái. Thiếu trường, khối, lớp và nhãn có khoản chưa trả (R9 TC-004, TC-005)</t>
        </is>
      </c>
      <c r="P5" s="14" t="inlineStr">
        <is>
          <t>N/A</t>
        </is>
      </c>
      <c r="Q5" s="33" t="inlineStr">
        <is>
          <t>BUG-R9-001</t>
        </is>
      </c>
      <c r="R5" s="14" t="inlineStr">
        <is>
          <t>Tender R9; PB-09; FS F9: 4.1 SCR-01 (Student name, School Level Class, Has outstanding invoices); SCR-01; AC-01</t>
        </is>
      </c>
      <c r="S5" s="14" t="inlineStr">
        <is>
          <t>không thấy tài liệu liên quan để check khi xem child lít thì show những gì
Rev 25/10: remapped to the new seed (R9_Seed_Data.xlsx) and the R9 validation rules. Execution Status and Actual Result were recorded on the old data on 22/10; run again on the new seed.</t>
        </is>
      </c>
      <c r="T5" s="13" t="inlineStr">
        <is>
          <t>Approve</t>
        </is>
      </c>
      <c r="U5" s="10" t="n"/>
      <c r="V5" s="10" t="n"/>
      <c r="W5" s="10" t="n"/>
      <c r="X5" s="10" t="n"/>
      <c r="Y5" s="10" t="n"/>
      <c r="Z5" s="10" t="n"/>
      <c r="AA5" s="10" t="n"/>
      <c r="AB5" s="10" t="n"/>
      <c r="AC5" s="10" t="n"/>
      <c r="AD5" s="10" t="n"/>
      <c r="AE5" s="10" t="n"/>
      <c r="AF5" s="10" t="n"/>
      <c r="AG5" s="10" t="n"/>
    </row>
    <row r="6" ht="75.59999999999999" customHeight="1" s="27">
      <c r="A6" s="13" t="inlineStr">
        <is>
          <t>TC-005</t>
        </is>
      </c>
      <c r="B6" s="13" t="inlineStr">
        <is>
          <t>TS-002</t>
        </is>
      </c>
      <c r="C6" s="14" t="inlineStr">
        <is>
          <t>Label shows no outstanding invoices for a child without any</t>
        </is>
      </c>
      <c r="D6" s="14" t="inlineStr">
        <is>
          <t>F9.1 Access and child list</t>
        </is>
      </c>
      <c r="E6" s="14" t="inlineStr">
        <is>
          <t>SCR-01 Choose child</t>
        </is>
      </c>
      <c r="F6" s="13" t="inlineStr">
        <is>
          <t>S3</t>
        </is>
      </c>
      <c r="G6" s="13" t="inlineStr">
        <is>
          <t>Medium</t>
        </is>
      </c>
      <c r="H6" s="32" t="inlineStr">
        <is>
          <t>Failed</t>
        </is>
      </c>
      <c r="I6" s="13" t="inlineStr">
        <is>
          <t>Functional</t>
        </is>
      </c>
      <c r="J6" s="14" t="inlineStr">
        <is>
          <t>SIT
Chrome (latest)
Build: to be recorded at execution
Needs: ENV-R9-01</t>
        </is>
      </c>
      <c r="K6" s="14" t="inlineStr">
        <is>
          <t>1. PAR-S25 is signed in.
2. X02 Sara Karim has no invoice at all. S25 Nadia Karim has the Issued invoices INV-2026-000126 and INV-2026-000127.
3. S13 Amira Hassan (PAR-S13) has only the Paid invoice INV-2026-000119.</t>
        </is>
      </c>
      <c r="L6" s="14" t="inlineStr">
        <is>
          <t>Parent: PAR-S25
Children: S25 Nadia Karim, X01 Hakim Karim, X02 Sara Karim
Second check: PAR-S13 with child S13 Amira Hassan</t>
        </is>
      </c>
      <c r="M6" s="14" t="inlineStr">
        <is>
          <t>1. Open SCR-01 as PAR-S25.
2. Compare the labels of X02 Sara Karim and S25 Nadia Karim.
3. Sign out, sign in as PAR-S13 and read the label of S13 Amira Hassan.</t>
        </is>
      </c>
      <c r="N6" s="14" t="inlineStr">
        <is>
          <t>1. X02 Sara Karim shows the label that there are no outstanding invoices.
2. S25 Nadia Karim shows the label that there are outstanding invoices.
3. S13 Amira Hassan shows the label that there are no outstanding invoices because her only invoice is Paid (AC-02).</t>
        </is>
      </c>
      <c r="O6" s="31" t="inlineStr">
        <is>
          <t>[Auto 25/10/2026 - LỖI ĐÃ BIẾT, chờ sửa] (test_tc_004_tc_005_child_card_shows_school_level_class_and_outstanding_label[chromium]) UI chỉ hiện tên, mã tài khoản và trạng thái. Thiếu trường, khối, lớp và nhãn có khoản chưa trả (R9 TC-004, TC-005)</t>
        </is>
      </c>
      <c r="P6" s="14" t="inlineStr">
        <is>
          <t>N/A</t>
        </is>
      </c>
      <c r="Q6" s="33" t="inlineStr">
        <is>
          <t>BUG-R9-001</t>
        </is>
      </c>
      <c r="R6" s="14" t="inlineStr">
        <is>
          <t>Tender R9; PB-09; FS F9: 4.1 SCR-01 Has outstanding invoices; SCR-01</t>
        </is>
      </c>
      <c r="S6" s="14" t="inlineStr">
        <is>
          <t>xác nhận
Rev 25/10: remapped to the new seed (R9_Seed_Data.xlsx) and the R9 validation rules. Execution Status and Actual Result were recorded on the old data on 22/10; run again on the new seed.</t>
        </is>
      </c>
      <c r="T6" s="13" t="inlineStr">
        <is>
          <t>Approve</t>
        </is>
      </c>
      <c r="U6" s="10" t="n"/>
      <c r="V6" s="10" t="n"/>
      <c r="W6" s="10" t="n"/>
      <c r="X6" s="10" t="n"/>
      <c r="Y6" s="10" t="n"/>
      <c r="Z6" s="10" t="n"/>
      <c r="AA6" s="10" t="n"/>
      <c r="AB6" s="10" t="n"/>
      <c r="AC6" s="10" t="n"/>
      <c r="AD6" s="10" t="n"/>
      <c r="AE6" s="10" t="n"/>
      <c r="AF6" s="10" t="n"/>
      <c r="AG6" s="10" t="n"/>
    </row>
    <row r="7" ht="75.59999999999999" customHeight="1" s="27">
      <c r="A7" s="13" t="inlineStr">
        <is>
          <t>TC-006</t>
        </is>
      </c>
      <c r="B7" s="13" t="inlineStr">
        <is>
          <t>TS-002</t>
        </is>
      </c>
      <c r="C7" s="14" t="inlineStr">
        <is>
          <t>Child list contains only the children linked to the Parent</t>
        </is>
      </c>
      <c r="D7" s="14" t="inlineStr">
        <is>
          <t>F9.1 Access and child list</t>
        </is>
      </c>
      <c r="E7" s="14" t="inlineStr">
        <is>
          <t>SCR-01 Choose child</t>
        </is>
      </c>
      <c r="F7" s="13" t="inlineStr">
        <is>
          <t>S1 (highest)</t>
        </is>
      </c>
      <c r="G7" s="13" t="inlineStr">
        <is>
          <t>Critical</t>
        </is>
      </c>
      <c r="H7" s="30" t="inlineStr">
        <is>
          <t>Passed</t>
        </is>
      </c>
      <c r="I7" s="13" t="inlineStr">
        <is>
          <t>Functional</t>
        </is>
      </c>
      <c r="J7" s="14" t="inlineStr">
        <is>
          <t>SIT
Chrome (latest)
Build: to be recorded at execution
Needs: ENV-R9-01</t>
        </is>
      </c>
      <c r="K7" s="14" t="inlineStr">
        <is>
          <t>1. PAR-S10 is signed in.
2. Other students such as S01 Nur Aisyah, S02 Aisha Rahman and S25 Nadia Karim exist but are not linked to PAR-S10.</t>
        </is>
      </c>
      <c r="L7" s="14" t="inlineStr">
        <is>
          <t>Parent: PAR-S10</t>
        </is>
      </c>
      <c r="M7" s="14" t="inlineStr">
        <is>
          <t>1. Open SCR-01.
2. Count the children and read their names.</t>
        </is>
      </c>
      <c r="N7" s="14" t="inlineStr">
        <is>
          <t>1. Exactly two children are listed: S10 Ethan Chua and X03 Emma Chua.
2. No other student appears and no invoice of another family is shown.</t>
        </is>
      </c>
      <c r="O7" s="31" t="inlineStr">
        <is>
          <t>[Auto 25/10/2026 - PASSED] (test_tc_006_child_list_contains_only_linked_children[chromium]) Kiểm thử tự động đạt yêu cầu.</t>
        </is>
      </c>
      <c r="P7" s="14" t="inlineStr">
        <is>
          <t>N/A</t>
        </is>
      </c>
      <c r="Q7" s="14" t="n"/>
      <c r="R7" s="14" t="inlineStr">
        <is>
          <t>Tender R9; PB-09; FS F9: AC-01; BR-F9-01; DA-04; SCR-01</t>
        </is>
      </c>
      <c r="S7" s="14" t="inlineStr">
        <is>
          <t>xác nhận
Rev 25/10: remapped to the new seed (R9_Seed_Data.xlsx) and the R9 validation rules. Execution Status and Actual Result were recorded on the old data on 22/10; run again on the new seed.</t>
        </is>
      </c>
      <c r="T7" s="13" t="inlineStr">
        <is>
          <t>Approve</t>
        </is>
      </c>
      <c r="U7" s="10" t="n"/>
      <c r="V7" s="10" t="n"/>
      <c r="W7" s="10" t="n"/>
      <c r="X7" s="10" t="n"/>
      <c r="Y7" s="10" t="n"/>
      <c r="Z7" s="10" t="n"/>
      <c r="AA7" s="10" t="n"/>
      <c r="AB7" s="10" t="n"/>
      <c r="AC7" s="10" t="n"/>
      <c r="AD7" s="10" t="n"/>
      <c r="AE7" s="10" t="n"/>
      <c r="AF7" s="10" t="n"/>
      <c r="AG7" s="10" t="n"/>
    </row>
    <row r="8" ht="75.59999999999999" customHeight="1" s="27">
      <c r="A8" s="13" t="inlineStr">
        <is>
          <t>TC-007</t>
        </is>
      </c>
      <c r="B8" s="13" t="inlineStr">
        <is>
          <t>TS-002</t>
        </is>
      </c>
      <c r="C8" s="14" t="inlineStr">
        <is>
          <t>Parent without any linked child sees the empty state</t>
        </is>
      </c>
      <c r="D8" s="14" t="inlineStr">
        <is>
          <t>F9.1 Access and child list</t>
        </is>
      </c>
      <c r="E8" s="14" t="inlineStr">
        <is>
          <t>SCR-01 Choose child</t>
        </is>
      </c>
      <c r="F8" s="13" t="inlineStr">
        <is>
          <t>S3</t>
        </is>
      </c>
      <c r="G8" s="13" t="inlineStr">
        <is>
          <t>Medium</t>
        </is>
      </c>
      <c r="H8" s="30" t="inlineStr">
        <is>
          <t>Passed</t>
        </is>
      </c>
      <c r="I8" s="13" t="inlineStr">
        <is>
          <t>Functional</t>
        </is>
      </c>
      <c r="J8" s="14" t="inlineStr">
        <is>
          <t>SIT
Chrome (latest)
Build: to be recorded at execution
Needs: ENV-R9-01</t>
        </is>
      </c>
      <c r="K8" s="14" t="inlineStr">
        <is>
          <t>1. PAR-X02 Wong Kar Seng is signed in. PAR-X02 has no linked student (R8 seed).
2. R8 AC-3 stops this Parent with MSG-0801 at sign in. If the sign in is stopped there, this case is Blocked until BA says whether the empty state of SCR-01 can be reached (see the Note).</t>
        </is>
      </c>
      <c r="L8" s="14" t="inlineStr">
        <is>
          <t>Parent: PAR-X02 Wong Kar Seng (S8467890B)</t>
        </is>
      </c>
      <c r="M8" s="14" t="inlineStr">
        <is>
          <t>1. Sign in as PAR-X02 and open SCR-01.</t>
        </is>
      </c>
      <c r="N8" s="14" t="inlineStr">
        <is>
          <t>1. SCR-01 shows the empty state: no children are linked.
2. The screen tells the Parent to contact the school.
3. No student and no invoice is shown.</t>
        </is>
      </c>
      <c r="O8" s="31" t="inlineStr">
        <is>
          <t>[Auto 25/10/2026 - PASSED] (test_tc_007_parent_without_linked_child_sees_empty_state[chromium]) Kiểm thử tự động đạt yêu cầu.</t>
        </is>
      </c>
      <c r="P8" s="14" t="inlineStr">
        <is>
          <t>N/A</t>
        </is>
      </c>
      <c r="Q8" s="14" t="n"/>
      <c r="R8" s="14" t="inlineStr">
        <is>
          <t>Tender R9; PB-09; FS F9: Step 1 alternative flow; SCR-01 Empty</t>
        </is>
      </c>
      <c r="S8" s="14" t="inlineStr">
        <is>
          <t>xác nhận
Rev 25/10: remapped to the new seed (R9_Seed_Data.xlsx) and the R9 validation rules. Execution Status and Actual Result were recorded on the old data on 22/10; run again on the new seed.</t>
        </is>
      </c>
      <c r="T8" s="13" t="inlineStr">
        <is>
          <t>Approve</t>
        </is>
      </c>
      <c r="U8" s="10" t="n"/>
      <c r="V8" s="10" t="n"/>
      <c r="W8" s="10" t="n"/>
      <c r="X8" s="10" t="n"/>
      <c r="Y8" s="10" t="n"/>
      <c r="Z8" s="10" t="n"/>
      <c r="AA8" s="10" t="n"/>
      <c r="AB8" s="10" t="n"/>
      <c r="AC8" s="10" t="n"/>
      <c r="AD8" s="10" t="n"/>
      <c r="AE8" s="10" t="n"/>
      <c r="AF8" s="10" t="n"/>
      <c r="AG8" s="10" t="n"/>
    </row>
    <row r="9" ht="75.59999999999999" customHeight="1" s="27">
      <c r="A9" s="13" t="inlineStr">
        <is>
          <t>TC-008</t>
        </is>
      </c>
      <c r="B9" s="13" t="inlineStr">
        <is>
          <t>TS-002</t>
        </is>
      </c>
      <c r="C9" s="14" t="inlineStr">
        <is>
          <t>Parent with one child reaches that child</t>
        </is>
      </c>
      <c r="D9" s="14" t="inlineStr">
        <is>
          <t>F9.1 Access and child list</t>
        </is>
      </c>
      <c r="E9" s="14" t="inlineStr">
        <is>
          <t>SCR-01 Choose child</t>
        </is>
      </c>
      <c r="F9" s="13" t="inlineStr">
        <is>
          <t>S3</t>
        </is>
      </c>
      <c r="G9" s="13" t="inlineStr">
        <is>
          <t>Medium</t>
        </is>
      </c>
      <c r="H9" s="30" t="inlineStr">
        <is>
          <t>Passed</t>
        </is>
      </c>
      <c r="I9" s="13" t="inlineStr">
        <is>
          <t>Functional</t>
        </is>
      </c>
      <c r="J9" s="14" t="inlineStr">
        <is>
          <t>SIT
Chrome (latest)
Build: to be recorded at execution
Needs: ENV-R9-01</t>
        </is>
      </c>
      <c r="K9" s="14" t="inlineStr">
        <is>
          <t>1. PAR-S04 is signed in. PAR-S04 has one linked child, S04 Ryan Lim.</t>
        </is>
      </c>
      <c r="L9" s="14" t="inlineStr">
        <is>
          <t>Parent: PAR-S04
Student: S04</t>
        </is>
      </c>
      <c r="M9" s="14" t="inlineStr">
        <is>
          <t>1. Sign in as PAR-S04.
2. Look at the screen that opens.</t>
        </is>
      </c>
      <c r="N9" s="14" t="inlineStr">
        <is>
          <t>1. Either SCR-01 lists only S04, or the system goes straight to SCR-02 of S04.
2. No other student is shown.</t>
        </is>
      </c>
      <c r="O9" s="31" t="inlineStr">
        <is>
          <t>[Auto 25/10/2026 - PASSED] (test_tc_008_parent_with_one_child_sees_only_that_child[chromium]) Kiểm thử tự động đạt yêu cầu.</t>
        </is>
      </c>
      <c r="P9" s="14" t="inlineStr">
        <is>
          <t>N/A</t>
        </is>
      </c>
      <c r="Q9" s="14" t="n"/>
      <c r="R9" s="14" t="inlineStr">
        <is>
          <t>Tender R9; PB-09; FS F9: Step 1 alternative flow; SCR-01; SCR-02</t>
        </is>
      </c>
      <c r="S9" s="14" t="inlineStr">
        <is>
          <t>The FS says the system may go straight to SCR-02. Both outcomes pass.
xác nhận. UI mock có kịch bản một con: Home chỉ liệt kê con đó và All fees vào thẳng Fees, khớp trường hợp thứ hai của Expected.
Rev 25/10: remapped to the new seed (R9_Seed_Data.xlsx) and the R9 validation rules. Execution Status and Actual Result were recorded on the old data on 22/10; run again on the new seed.</t>
        </is>
      </c>
      <c r="T9" s="13" t="inlineStr">
        <is>
          <t>Approve</t>
        </is>
      </c>
      <c r="U9" s="10" t="n"/>
      <c r="V9" s="10" t="n"/>
      <c r="W9" s="10" t="n"/>
      <c r="X9" s="10" t="n"/>
      <c r="Y9" s="10" t="n"/>
      <c r="Z9" s="10" t="n"/>
      <c r="AA9" s="10" t="n"/>
      <c r="AB9" s="10" t="n"/>
      <c r="AC9" s="10" t="n"/>
      <c r="AD9" s="10" t="n"/>
      <c r="AE9" s="10" t="n"/>
      <c r="AF9" s="10" t="n"/>
      <c r="AG9" s="10" t="n"/>
    </row>
    <row r="10" ht="136.5" customHeight="1" s="27">
      <c r="A10" s="13" t="inlineStr">
        <is>
          <t>TC-009</t>
        </is>
      </c>
      <c r="B10" s="13" t="inlineStr">
        <is>
          <t>TS-002</t>
        </is>
      </c>
      <c r="C10" s="14" t="inlineStr">
        <is>
          <t>Second guardian linked to the same child sees the same child and invoices</t>
        </is>
      </c>
      <c r="D10" s="14" t="inlineStr">
        <is>
          <t>F9.1 Access and child list</t>
        </is>
      </c>
      <c r="E10" s="14" t="inlineStr">
        <is>
          <t>SCR-02 Outstanding fees</t>
        </is>
      </c>
      <c r="F10" s="13" t="inlineStr">
        <is>
          <t>S2</t>
        </is>
      </c>
      <c r="G10" s="13" t="inlineStr">
        <is>
          <t>High</t>
        </is>
      </c>
      <c r="H10" s="30" t="inlineStr">
        <is>
          <t>Passed</t>
        </is>
      </c>
      <c r="I10" s="13" t="inlineStr">
        <is>
          <t>Functional</t>
        </is>
      </c>
      <c r="J10" s="14" t="inlineStr">
        <is>
          <t>SIT
Chrome (latest)
Build: to be recorded at execution
Needs: ENV-R9-01</t>
        </is>
      </c>
      <c r="K10" s="14" t="inlineStr">
        <is>
          <t>1. PAR-S25 and PAR-S25-F are both linked to S25 Nadia Karim (and to X01 Hakim Karim and X02 Sara Karim).
2. Seed data is loaded.</t>
        </is>
      </c>
      <c r="L10" s="14" t="inlineStr">
        <is>
          <t>Parents: PAR-S25 and PAR-S25-F
Student: S25 Nadia Karim
Invoices of S25 seen by both Parents: INV-2026-000126 Issued 2.25 (Gross 27.25, FAS subsidy 25.00), INV-2026-000127 Issued 5.83 (Gross 70.63, FAS subsidy 64.80)</t>
        </is>
      </c>
      <c r="M10" s="14" t="inlineStr">
        <is>
          <t>1. Sign in as PAR-S25, open S25 and note the invoice list.
2. Sign out. Sign in as PAR-S25-F, open S25 and note the invoice list.</t>
        </is>
      </c>
      <c r="N10" s="14" t="inlineStr">
        <is>
          <t>1. PAR-S25-F sees S25 on SCR-01.
2. Both Parents see the same invoices with the same amounts and statuses: INV-2026-000126 (2.25) and INV-2026-000127 (5.83), both Issued.
3. PAR-S25-F can select an Issued invoice and open SCR-04.</t>
        </is>
      </c>
      <c r="O10" s="31" t="inlineStr">
        <is>
          <t>[Auto 25/10/2026 - PASSED] (test_tc_009_second_guardian_of_same_child_can_view_and_start_payment[chromium]) Kiểm thử tự động đạt yêu cầu.</t>
        </is>
      </c>
      <c r="P10" s="14" t="inlineStr">
        <is>
          <t>N/A</t>
        </is>
      </c>
      <c r="Q10" s="14" t="n"/>
      <c r="R10" s="14" t="inlineStr">
        <is>
          <t>Tender R9; PB-09; FS F9: DA-04; AC-01; BR-F9-01; SCR-02</t>
        </is>
      </c>
      <c r="S10" s="14" t="inlineStr">
        <is>
          <t>xác nhận theo FS 09 (DA-04, AC-01, BR-F9-01). UI mock có kịch bản Returning user dùng chung con với guardian khác; chưa đối chiếu danh sách invoice của hai bên.
Rev 21/10 đối chiếu FS 09: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10" s="13" t="inlineStr">
        <is>
          <t>Approve</t>
        </is>
      </c>
      <c r="U10" s="10" t="n"/>
      <c r="V10" s="10" t="n"/>
      <c r="W10" s="10" t="n"/>
      <c r="X10" s="10" t="n"/>
      <c r="Y10" s="10" t="n"/>
      <c r="Z10" s="10" t="n"/>
      <c r="AA10" s="10" t="n"/>
      <c r="AB10" s="10" t="n"/>
      <c r="AC10" s="10" t="n"/>
      <c r="AD10" s="10" t="n"/>
      <c r="AE10" s="10" t="n"/>
      <c r="AF10" s="10" t="n"/>
      <c r="AG10" s="10" t="n"/>
    </row>
    <row r="11" ht="90" customHeight="1" s="27">
      <c r="A11" s="13" t="inlineStr">
        <is>
          <t>TC-010</t>
        </is>
      </c>
      <c r="B11" s="13" t="inlineStr">
        <is>
          <t>TS-002</t>
        </is>
      </c>
      <c r="C11" s="14" t="inlineStr">
        <is>
          <t>System error while loading the child list shows a safe message</t>
        </is>
      </c>
      <c r="D11" s="14" t="inlineStr">
        <is>
          <t>F9.1 Access and child list</t>
        </is>
      </c>
      <c r="E11" s="14" t="inlineStr">
        <is>
          <t>SCR-01 Choose child</t>
        </is>
      </c>
      <c r="F11" s="13" t="inlineStr">
        <is>
          <t>S3</t>
        </is>
      </c>
      <c r="G11" s="13" t="inlineStr">
        <is>
          <t>Medium</t>
        </is>
      </c>
      <c r="H11" s="30" t="inlineStr">
        <is>
          <t>Passed</t>
        </is>
      </c>
      <c r="I11" s="13" t="inlineStr">
        <is>
          <t>Non-functional</t>
        </is>
      </c>
      <c r="J11" s="14" t="inlineStr">
        <is>
          <t>SIT
Chrome (latest)
Build: to be recorded at execution
Needs: ENV-R9-01, ENV-R9-05</t>
        </is>
      </c>
      <c r="K11" s="14" t="inlineStr">
        <is>
          <t>1. PAR-S10 has a valid session.
2. A Function 9 service is set to return an error for the child list.</t>
        </is>
      </c>
      <c r="L11" s="14" t="inlineStr">
        <is>
          <t>Parent: PAR-S10</t>
        </is>
      </c>
      <c r="M11" s="14" t="inlineStr">
        <is>
          <t>1. Open SCR-01 while the service returns an error.</t>
        </is>
      </c>
      <c r="N11" s="14" t="inlineStr">
        <is>
          <t>1. SCR-01 shows the Error state with the message "Something went wrong. Please try again later."
2. The Parent can try again.
3. No data is changed and no technical detail is shown.</t>
        </is>
      </c>
      <c r="O11" s="31" t="inlineStr">
        <is>
          <t>[Auto 25/10/2026 - PASSED] (test_tc_010_system_error_on_child_list_shows_safe_message_and_retry[chromium]) Kiểm thử tự động đạt yêu cầu.</t>
        </is>
      </c>
      <c r="P11" s="14" t="inlineStr">
        <is>
          <t>N/A</t>
        </is>
      </c>
      <c r="Q11" s="14" t="n"/>
      <c r="R11" s="14" t="inlineStr">
        <is>
          <t>Tender R9; PB-09; FS F9: 5.1 SYSTEM_ERROR; SCR-01 Error</t>
        </is>
      </c>
      <c r="S11" s="14" t="inlineStr">
        <is>
          <t>Needs a fault switch from Dev (ENV-R9-05).
xác nhận. UI mock không có công tắc lỗi nên chưa kiểm được trên UI.
Rev 25/10: remapped to the new seed (R9_Seed_Data.xlsx) and the R9 validation rules. Execution Status and Actual Result were recorded on the old data on 22/10; run again on the new seed.</t>
        </is>
      </c>
      <c r="T11" s="13" t="inlineStr">
        <is>
          <t>Approve</t>
        </is>
      </c>
      <c r="U11" s="10" t="n"/>
      <c r="V11" s="10" t="n"/>
      <c r="W11" s="10" t="n"/>
      <c r="X11" s="10" t="n"/>
      <c r="Y11" s="10" t="n"/>
      <c r="Z11" s="10" t="n"/>
      <c r="AA11" s="10" t="n"/>
      <c r="AB11" s="10" t="n"/>
      <c r="AC11" s="10" t="n"/>
      <c r="AD11" s="10" t="n"/>
      <c r="AE11" s="10" t="n"/>
      <c r="AF11" s="10" t="n"/>
      <c r="AG11" s="10" t="n"/>
    </row>
    <row r="12" ht="90" customHeight="1" s="27">
      <c r="A12" s="13" t="inlineStr">
        <is>
          <t>TC-011</t>
        </is>
      </c>
      <c r="B12" s="13" t="inlineStr">
        <is>
          <t>TS-003</t>
        </is>
      </c>
      <c r="C12" s="14" t="inlineStr">
        <is>
          <t>Changing the student ID in the address is refused</t>
        </is>
      </c>
      <c r="D12" s="14" t="inlineStr">
        <is>
          <t>F9.1 Access and child list</t>
        </is>
      </c>
      <c r="E12" s="14" t="inlineStr">
        <is>
          <t>SCR-02 Outstanding fees</t>
        </is>
      </c>
      <c r="F12" s="13" t="inlineStr">
        <is>
          <t>S1 (highest)</t>
        </is>
      </c>
      <c r="G12" s="13" t="inlineStr">
        <is>
          <t>Critical</t>
        </is>
      </c>
      <c r="H12" s="30" t="inlineStr">
        <is>
          <t>Passed</t>
        </is>
      </c>
      <c r="I12" s="13" t="inlineStr">
        <is>
          <t>Security</t>
        </is>
      </c>
      <c r="J12" s="14" t="inlineStr">
        <is>
          <t>SIT
Chrome (latest)
Build: to be recorded at execution
Needs: ENV-R9-01, ENV-R9-05</t>
        </is>
      </c>
      <c r="K12" s="14" t="inlineStr">
        <is>
          <t>1. PAR-S01 is signed in and has opened SCR-02 of S01.
2. S10 exists and is not linked to PAR-S01.</t>
        </is>
      </c>
      <c r="L12" s="14" t="inlineStr">
        <is>
          <t>Parent: PAR-S01
Own child: S01
Other family child: S10 Ethan Chua, Id f063b14b-8ec5-507d-84ad-9a9d36a79c26 (invoice INV-2026-000114)</t>
        </is>
      </c>
      <c r="M12" s="14" t="inlineStr">
        <is>
          <t>1. Copy the address of SCR-02.
2. Replace the student ID of S01 with the ID of S10.
3. Open the changed address.</t>
        </is>
      </c>
      <c r="N12" s="14" t="inlineStr">
        <is>
          <t>1. The server answers 403.
2. The screen shows "You do not have access to this student's records." and returns to SCR-01.
3. No invoice, amount or EA balance of S10 is shown.
4. A security log entry is written.</t>
        </is>
      </c>
      <c r="O12" s="31" t="inlineStr">
        <is>
          <t>[Auto 25/10/2026 - PASSED] (test_tc_011_invalid_student_id_in_address_is_refused[chromium]) Kiểm thử tự động đạt yêu cầu.</t>
        </is>
      </c>
      <c r="P12" s="14" t="inlineStr">
        <is>
          <t>N/A</t>
        </is>
      </c>
      <c r="Q12" s="14" t="n"/>
      <c r="R12" s="14" t="inlineStr">
        <is>
          <t>Tender R9; PB-09; FS F9: EX-01; AC-12; BR-F9-01; 5.1 FORBIDDEN_CHILD; SCR-02</t>
        </is>
      </c>
      <c r="S12" s="14" t="inlineStr">
        <is>
          <t>xác nhận theo FS 09 (EX-01, AC-12, 5.1 FORBIDDEN_CHILD). UI mock chỉ có một địa chỉ gốc, không có mã student trên URL (đường dẫn sâu trả trang 404 của Vercel), nên không đổi ID được trên mock.
Rev 25/10: remapped to the new seed (R9_Seed_Data.xlsx) and the R9 validation rules. Execution Status and Actual Result were recorded on the old data on 22/10; run again on the new seed.</t>
        </is>
      </c>
      <c r="T12" s="13" t="inlineStr">
        <is>
          <t>Approve</t>
        </is>
      </c>
      <c r="U12" s="10" t="n"/>
      <c r="V12" s="10" t="n"/>
      <c r="W12" s="10" t="n"/>
      <c r="X12" s="10" t="n"/>
      <c r="Y12" s="10" t="n"/>
      <c r="Z12" s="10" t="n"/>
      <c r="AA12" s="10" t="n"/>
      <c r="AB12" s="10" t="n"/>
      <c r="AC12" s="10" t="n"/>
      <c r="AD12" s="10" t="n"/>
      <c r="AE12" s="10" t="n"/>
      <c r="AF12" s="10" t="n"/>
      <c r="AG12" s="10" t="n"/>
    </row>
    <row r="13" ht="90" customHeight="1" s="27">
      <c r="A13" s="13" t="inlineStr">
        <is>
          <t>TC-012</t>
        </is>
      </c>
      <c r="B13" s="13" t="inlineStr">
        <is>
          <t>TS-003</t>
        </is>
      </c>
      <c r="C13" s="14" t="inlineStr">
        <is>
          <t>API call for the invoices of an unlinked student is refused</t>
        </is>
      </c>
      <c r="D13" s="14" t="inlineStr">
        <is>
          <t>F9.1 Access and child list</t>
        </is>
      </c>
      <c r="E13" s="14" t="inlineStr">
        <is>
          <t>API: list invoices</t>
        </is>
      </c>
      <c r="F13" s="13" t="inlineStr">
        <is>
          <t>S1 (highest)</t>
        </is>
      </c>
      <c r="G13" s="13" t="inlineStr">
        <is>
          <t>Critical</t>
        </is>
      </c>
      <c r="H13" s="32" t="inlineStr">
        <is>
          <t>Failed</t>
        </is>
      </c>
      <c r="I13" s="13" t="inlineStr">
        <is>
          <t>Security</t>
        </is>
      </c>
      <c r="J13" s="14" t="inlineStr">
        <is>
          <t>SIT
Chrome (latest)
Build: to be recorded at execution
Needs: ENV-R9-01, ENV-R9-05, ENV-R9-06</t>
        </is>
      </c>
      <c r="K13" s="14" t="inlineStr">
        <is>
          <t>1. PAR-S01 has a valid session.</t>
        </is>
      </c>
      <c r="L13" s="14" t="inlineStr">
        <is>
          <t>Parent: PAR-S01
Student: S10 Ethan Chua (Id f063b14b-8ec5-507d-84ad-9a9d36a79c26)</t>
        </is>
      </c>
      <c r="M13" s="14" t="inlineStr">
        <is>
          <t>1. Send the list invoices request for S10 with the session of PAR-S01.
2. Send the same request for S01.</t>
        </is>
      </c>
      <c r="N13" s="14" t="inlineStr">
        <is>
          <t>1. The request for S10 returns 403 and no invoice data. A security log entry is written.
2. The request for S01 returns the invoices of S01.</t>
        </is>
      </c>
      <c r="O13" s="31" t="inlineStr">
        <is>
          <t>[Auto 25/10/2026 - LỖI ĐÃ BIẾT, chờ sửa] (test_tc_012_api_for_charges_of_unlinked_student_is_refused[chromium]) Lần chạy 21/10/2026: API trả 200 với danh sách rỗng cho mã học sinh không liên kết, không trả 403 như R9 TC-012. Mã nguồn StudentChargesController và GetOutstandingChargesHandler không kiểm phụ huynh có liên kết với học sinh. Mã thử là GUID ngẫu nhiên nên chưa chứng minh được rò rỉ dữ liệu, cần học sinh thật của gia đình khác.</t>
        </is>
      </c>
      <c r="P13" s="14" t="inlineStr">
        <is>
          <t>N/A</t>
        </is>
      </c>
      <c r="Q13" s="33" t="inlineStr">
        <is>
          <t>BUG-R9-002</t>
        </is>
      </c>
      <c r="R13" s="14" t="inlineStr">
        <is>
          <t>Tender R9; PB-09; FS F9: EX-01; AC-12; BR-F9-01</t>
        </is>
      </c>
      <c r="S13" s="14" t="inlineStr">
        <is>
          <t>xác nhận
Rev 25/10: remapped to the new seed (R9_Seed_Data.xlsx) and the R9 validation rules. Execution Status and Actual Result were recorded on the old data on 22/10; run again on the new seed.</t>
        </is>
      </c>
      <c r="T13" s="13" t="inlineStr">
        <is>
          <t>Approve</t>
        </is>
      </c>
      <c r="U13" s="10" t="n"/>
      <c r="V13" s="10" t="n"/>
      <c r="W13" s="10" t="n"/>
      <c r="X13" s="10" t="n"/>
      <c r="Y13" s="10" t="n"/>
      <c r="Z13" s="10" t="n"/>
      <c r="AA13" s="10" t="n"/>
      <c r="AB13" s="10" t="n"/>
      <c r="AC13" s="10" t="n"/>
      <c r="AD13" s="10" t="n"/>
      <c r="AE13" s="10" t="n"/>
      <c r="AF13" s="10" t="n"/>
      <c r="AG13" s="10" t="n"/>
    </row>
    <row r="14" ht="90" customHeight="1" s="27">
      <c r="A14" s="13" t="inlineStr">
        <is>
          <t>TC-013</t>
        </is>
      </c>
      <c r="B14" s="13" t="inlineStr">
        <is>
          <t>TS-003</t>
        </is>
      </c>
      <c r="C14" s="14" t="inlineStr">
        <is>
          <t>API call to read an invoice of another family is refused</t>
        </is>
      </c>
      <c r="D14" s="14" t="inlineStr">
        <is>
          <t>F9.1 Access and child list</t>
        </is>
      </c>
      <c r="E14" s="14" t="inlineStr">
        <is>
          <t>API: invoice detail</t>
        </is>
      </c>
      <c r="F14" s="13" t="inlineStr">
        <is>
          <t>S1 (highest)</t>
        </is>
      </c>
      <c r="G14" s="13" t="inlineStr">
        <is>
          <t>Critical</t>
        </is>
      </c>
      <c r="H14" s="30" t="inlineStr">
        <is>
          <t>Passed</t>
        </is>
      </c>
      <c r="I14" s="13" t="inlineStr">
        <is>
          <t>Security</t>
        </is>
      </c>
      <c r="J14" s="14" t="inlineStr">
        <is>
          <t>SIT
Chrome (latest)
Build: to be recorded at execution
Needs: ENV-R9-01, ENV-R9-05, ENV-R9-06</t>
        </is>
      </c>
      <c r="K14" s="14" t="inlineStr">
        <is>
          <t>1. PAR-S01 has a valid session.
2. Invoice INV-2026-000114 belongs to S10.</t>
        </is>
      </c>
      <c r="L14" s="14" t="inlineStr">
        <is>
          <t>Parent: PAR-S01
Invoice: INV-2026-000114 (S10)</t>
        </is>
      </c>
      <c r="M14" s="14" t="inlineStr">
        <is>
          <t>1. Send the invoice detail request for INV-2026-000114 with the session of PAR-S01.</t>
        </is>
      </c>
      <c r="N14" s="14" t="inlineStr">
        <is>
          <t>1. The request is refused with 403 and returns no invoice data.
2. The screen message is "You do not have access to this student's records."
3. A security log entry is written.</t>
        </is>
      </c>
      <c r="O14" s="31" t="inlineStr">
        <is>
          <t>[Auto 25/10/2026 - PASSED] (test_tc_013_api_for_invoice_of_another_family_is_refused[chromium]) Kiểm thử tự động đạt yêu cầu.</t>
        </is>
      </c>
      <c r="P14" s="14" t="inlineStr">
        <is>
          <t>ASM-R9-23: An invoice, transaction or receipt of a student who is not linked to the Parent is rejected like EX-01: 403, the FORBIDDEN_CHILD message in the screen, no data returned and a security log entry.</t>
        </is>
      </c>
      <c r="Q14" s="14" t="n"/>
      <c r="R14" s="14" t="inlineStr">
        <is>
          <t>Tender R9; PB-09; FS F9: BR-F9-01; EX-01; 5.1 FORBIDDEN_CHILD</t>
        </is>
      </c>
      <c r="S14" s="14" t="inlineStr">
        <is>
          <t>xác nhận
Rev 25/10: remapped to the new seed (R9_Seed_Data.xlsx) and the R9 validation rules. Execution Status and Actual Result were recorded on the old data on 22/10; run again on the new seed.</t>
        </is>
      </c>
      <c r="T14" s="13" t="inlineStr">
        <is>
          <t>Draft</t>
        </is>
      </c>
      <c r="U14" s="10" t="n"/>
      <c r="V14" s="10" t="n"/>
      <c r="W14" s="10" t="n"/>
      <c r="X14" s="10" t="n"/>
      <c r="Y14" s="10" t="n"/>
      <c r="Z14" s="10" t="n"/>
      <c r="AA14" s="10" t="n"/>
      <c r="AB14" s="10" t="n"/>
      <c r="AC14" s="10" t="n"/>
      <c r="AD14" s="10" t="n"/>
      <c r="AE14" s="10" t="n"/>
      <c r="AF14" s="10" t="n"/>
      <c r="AG14" s="10" t="n"/>
    </row>
    <row r="15" ht="90" customHeight="1" s="27">
      <c r="A15" s="13" t="inlineStr">
        <is>
          <t>TC-014</t>
        </is>
      </c>
      <c r="B15" s="13" t="inlineStr">
        <is>
          <t>TS-003</t>
        </is>
      </c>
      <c r="C15" s="14" t="inlineStr">
        <is>
          <t>API call to pay an invoice of another family is refused and nothing is debited</t>
        </is>
      </c>
      <c r="D15" s="14" t="inlineStr">
        <is>
          <t>F9.1 Access and child list</t>
        </is>
      </c>
      <c r="E15" s="14" t="inlineStr">
        <is>
          <t>API: create payment</t>
        </is>
      </c>
      <c r="F15" s="13" t="inlineStr">
        <is>
          <t>S1 (highest)</t>
        </is>
      </c>
      <c r="G15" s="13" t="inlineStr">
        <is>
          <t>Critical</t>
        </is>
      </c>
      <c r="H15" s="30" t="inlineStr">
        <is>
          <t>Passed</t>
        </is>
      </c>
      <c r="I15" s="13" t="inlineStr">
        <is>
          <t>Security</t>
        </is>
      </c>
      <c r="J15" s="14" t="inlineStr">
        <is>
          <t>SIT
Chrome (latest)
Build: to be recorded at execution
Needs: ENV-R9-01, ENV-R9-05, ENV-R9-06</t>
        </is>
      </c>
      <c r="K15" s="14" t="inlineStr">
        <is>
          <t>1. PAR-S01 has a valid session.
2. Invoice INV-2026-000114 (22.23 SGD) is Issued and belongs to S10. S10 EA balance is 3,183.50.</t>
        </is>
      </c>
      <c r="L15" s="14" t="inlineStr">
        <is>
          <t>Parent: PAR-S01
Invoice: INV-2026-000114
Method: EA
Idempotency key: SEC-KEY-001</t>
        </is>
      </c>
      <c r="M15" s="14" t="inlineStr">
        <is>
          <t>1. Send the create payment request for INV-2026-000114 with method EA, using the session of PAR-S01.
2. Look at the transactions of INV-2026-000114 and the EA balance of S10.</t>
        </is>
      </c>
      <c r="N15" s="14" t="inlineStr">
        <is>
          <t>1. The request is refused with 403.
2. No transaction exists for INV-2026-000114. Invoice INV-2026-000114 is still Issued.
3. The EA balance of S10 is still 3,183.50.
4. A security log entry is written.</t>
        </is>
      </c>
      <c r="O15" s="31" t="inlineStr">
        <is>
          <t>[Auto 25/10/2026 - PASSED] (test_tc_014_api_to_pay_for_unlinked_student_is_refused[chromium]) Kiểm thử tự động đạt yêu cầu.</t>
        </is>
      </c>
      <c r="P15" s="14" t="inlineStr">
        <is>
          <t>ASM-R9-23: An invoice, transaction or receipt of a student who is not linked to the Parent is rejected like EX-01: 403, the FORBIDDEN_CHILD message in the screen, no data returned and a security log entry.</t>
        </is>
      </c>
      <c r="Q15" s="14" t="n"/>
      <c r="R15" s="14" t="inlineStr">
        <is>
          <t>Tender R9; PB-09; FS F9: BR-F9-01; EX-01; AC-12; 5.1 FORBIDDEN_CHILD</t>
        </is>
      </c>
      <c r="S15" s="14" t="inlineStr">
        <is>
          <t>xác nhận
Rev 25/10: remapped to the new seed (R9_Seed_Data.xlsx) and the R9 validation rules. Execution Status and Actual Result were recorded on the old data on 22/10; run again on the new seed.</t>
        </is>
      </c>
      <c r="T15" s="13" t="inlineStr">
        <is>
          <t>Draft</t>
        </is>
      </c>
      <c r="U15" s="10" t="n"/>
      <c r="V15" s="10" t="n"/>
      <c r="W15" s="10" t="n"/>
      <c r="X15" s="10" t="n"/>
      <c r="Y15" s="10" t="n"/>
      <c r="Z15" s="10" t="n"/>
      <c r="AA15" s="10" t="n"/>
      <c r="AB15" s="10" t="n"/>
      <c r="AC15" s="10" t="n"/>
      <c r="AD15" s="10" t="n"/>
      <c r="AE15" s="10" t="n"/>
      <c r="AF15" s="10" t="n"/>
      <c r="AG15" s="10" t="n"/>
    </row>
    <row r="16" ht="107.5" customHeight="1" s="27">
      <c r="A16" s="13" t="inlineStr">
        <is>
          <t>TC-015</t>
        </is>
      </c>
      <c r="B16" s="13" t="inlineStr">
        <is>
          <t>TS-003</t>
        </is>
      </c>
      <c r="C16" s="14" t="inlineStr">
        <is>
          <t>API call for the status or receipt of another family's payment is refused</t>
        </is>
      </c>
      <c r="D16" s="14" t="inlineStr">
        <is>
          <t>F9.1 Access and child list</t>
        </is>
      </c>
      <c r="E16" s="14" t="inlineStr">
        <is>
          <t>API: transaction status and receipt</t>
        </is>
      </c>
      <c r="F16" s="13" t="inlineStr">
        <is>
          <t>S1 (highest)</t>
        </is>
      </c>
      <c r="G16" s="13" t="inlineStr">
        <is>
          <t>Critical</t>
        </is>
      </c>
      <c r="H16" s="30" t="inlineStr">
        <is>
          <t>Passed</t>
        </is>
      </c>
      <c r="I16" s="13" t="inlineStr">
        <is>
          <t>Security</t>
        </is>
      </c>
      <c r="J16" s="14" t="inlineStr">
        <is>
          <t>SIT
Chrome (latest)
Build: to be recorded at execution
Needs: ENV-R9-01, ENV-R9-05, ENV-R9-06</t>
        </is>
      </c>
      <c r="K16" s="14" t="inlineStr">
        <is>
          <t>1. PAR-S01 has a valid session.
2. The seed has the transaction PAY-20261008-000002 of S13 Amira Hassan (started by PAR-S13): EA 21.26 Succeeded, invoice INV-2026-000119 Paid, with a receipt.</t>
        </is>
      </c>
      <c r="L16" s="14" t="inlineStr">
        <is>
          <t>Parent: PAR-S01
Transaction: PAY-20261008-000002 (PAR-S13, R9-TXN-0002)
Transaction PAY-20261008-000002: invoice INV-2026-000119 (21.26) Paid by the EA of S13, transaction Succeeded, S13 EA balance 558.74</t>
        </is>
      </c>
      <c r="M16" s="14" t="inlineStr">
        <is>
          <t>1. Send the transaction status request for PAY-20261008-000002 with the session of PAR-S01.
2. Send the receipt download request for PAY-20261008-000002 with the session of PAR-S01.</t>
        </is>
      </c>
      <c r="N16" s="14" t="inlineStr">
        <is>
          <t>1. Both requests are refused with 403 and return no data.
2. No receipt file is returned.
3. A security log entry is written.
4. PAY-20261008-000002 is still Succeeded, INV-2026-000119 is still Paid and the EA balance of S13 is still 558.74.</t>
        </is>
      </c>
      <c r="O16" s="31" t="inlineStr">
        <is>
          <t>[Auto 25/10/2026 - PASSED] (test_tc_015_api_for_transaction_of_another_family_is_refused[chromium]) Kiểm thử tự động đạt yêu cầu.</t>
        </is>
      </c>
      <c r="P16" s="14" t="inlineStr">
        <is>
          <t>ASM-R9-23: An invoice, transaction or receipt of a student who is not linked to the Parent is rejected like EX-01: 403, the FORBIDDEN_CHILD message in the screen, no data returned and a security log entry.</t>
        </is>
      </c>
      <c r="Q16" s="14" t="n"/>
      <c r="R16" s="14" t="inlineStr">
        <is>
          <t>Tender R9; PB-09; FS F9: BR-F9-01; AC-13; AC-12</t>
        </is>
      </c>
      <c r="S16" s="14" t="inlineStr">
        <is>
          <t>xác nhận
Rev 21/10 đối chiếu FS 09: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16" s="13" t="inlineStr">
        <is>
          <t>Draft</t>
        </is>
      </c>
      <c r="U16" s="10" t="n"/>
      <c r="V16" s="10" t="n"/>
      <c r="W16" s="10" t="n"/>
      <c r="X16" s="10" t="n"/>
      <c r="Y16" s="10" t="n"/>
      <c r="Z16" s="10" t="n"/>
      <c r="AA16" s="10" t="n"/>
      <c r="AB16" s="10" t="n"/>
      <c r="AC16" s="10" t="n"/>
      <c r="AD16" s="10" t="n"/>
      <c r="AE16" s="10" t="n"/>
      <c r="AF16" s="10" t="n"/>
      <c r="AG16" s="10" t="n"/>
    </row>
    <row r="17" ht="75.59999999999999" customHeight="1" s="27">
      <c r="A17" s="13" t="inlineStr">
        <is>
          <t>TC-016</t>
        </is>
      </c>
      <c r="B17" s="13" t="inlineStr">
        <is>
          <t>TS-003</t>
        </is>
      </c>
      <c r="C17" s="14" t="inlineStr">
        <is>
          <t>A guardian cannot open a child who is linked only to another Parent</t>
        </is>
      </c>
      <c r="D17" s="14" t="inlineStr">
        <is>
          <t>F9.1 Access and child list</t>
        </is>
      </c>
      <c r="E17" s="14" t="inlineStr">
        <is>
          <t>SCR-02 Outstanding fees</t>
        </is>
      </c>
      <c r="F17" s="13" t="inlineStr">
        <is>
          <t>S1 (highest)</t>
        </is>
      </c>
      <c r="G17" s="13" t="inlineStr">
        <is>
          <t>Critical</t>
        </is>
      </c>
      <c r="H17" s="32" t="inlineStr">
        <is>
          <t>Failed</t>
        </is>
      </c>
      <c r="I17" s="13" t="inlineStr">
        <is>
          <t>Security</t>
        </is>
      </c>
      <c r="J17" s="14" t="inlineStr">
        <is>
          <t>SIT
Chrome (latest)
Build: to be recorded at execution
Needs: ENV-R9-01</t>
        </is>
      </c>
      <c r="K17" s="14" t="inlineStr">
        <is>
          <t>1. PAR-S25-F is signed in. PAR-S25-F is linked to S25, X01 and X02 only.
2. S10 Ethan Chua is linked to PAR-S10 only.</t>
        </is>
      </c>
      <c r="L17" s="14" t="inlineStr">
        <is>
          <t>Parent: PAR-S25-F
Student: S10 Ethan Chua (Id f063b14b-8ec5-507d-84ad-9a9d36a79c26)</t>
        </is>
      </c>
      <c r="M17" s="14" t="inlineStr">
        <is>
          <t>1. Open SCR-02 of S25.
2. Change the student ID in the address to the ID of S10.</t>
        </is>
      </c>
      <c r="N17" s="14" t="inlineStr">
        <is>
          <t>1. S25 opens normally.
2. The changed address returns 403 and the message "You do not have access to this student's records."
3. No data of S10 is shown.</t>
        </is>
      </c>
      <c r="O17" s="31" t="inlineStr">
        <is>
          <t>[Auto 25/10/2026 - LỖI ĐÃ BIẾT, chờ sửa] (test_tc_016_changing_student_id_in_address_to_another_child_shows_access_denied[chromium]) Truy cập trực tiếp URL /billing/&lt;studentId của gia đình khác&gt; vẫn mở được trang học sinh đó thay vì báo 'You do not have access to this student''s records.' và ẩn số dư ví (R9 TC-016)</t>
        </is>
      </c>
      <c r="P17" s="14" t="inlineStr">
        <is>
          <t>N/A</t>
        </is>
      </c>
      <c r="Q17" s="33" t="inlineStr">
        <is>
          <t>BUG-R9-002</t>
        </is>
      </c>
      <c r="R17" s="14" t="inlineStr">
        <is>
          <t>Tender R9; PB-09; FS F9: BR-F9-01; DA-04; EX-01</t>
        </is>
      </c>
      <c r="S17" s="14" t="inlineStr">
        <is>
          <t>xác nhận theo FS 09 (BR-F9-01, DA-04, EX-01). UI mock không có mã student trên URL nên chưa kiểm được trên UI.
Rev 25/10: remapped to the new seed (R9_Seed_Data.xlsx) and the R9 validation rules. Execution Status and Actual Result were recorded on the old data on 22/10; run again on the new seed.</t>
        </is>
      </c>
      <c r="T17" s="13" t="inlineStr">
        <is>
          <t>Approve</t>
        </is>
      </c>
      <c r="U17" s="10" t="n"/>
      <c r="V17" s="10" t="n"/>
      <c r="W17" s="10" t="n"/>
      <c r="X17" s="10" t="n"/>
      <c r="Y17" s="10" t="n"/>
      <c r="Z17" s="10" t="n"/>
      <c r="AA17" s="10" t="n"/>
      <c r="AB17" s="10" t="n"/>
      <c r="AC17" s="10" t="n"/>
      <c r="AD17" s="10" t="n"/>
      <c r="AE17" s="10" t="n"/>
      <c r="AF17" s="10" t="n"/>
      <c r="AG17" s="10" t="n"/>
    </row>
    <row r="18" ht="75.59999999999999" customHeight="1" s="27">
      <c r="A18" s="13" t="inlineStr">
        <is>
          <t>TC-017</t>
        </is>
      </c>
      <c r="B18" s="13" t="inlineStr">
        <is>
          <t>TS-003</t>
        </is>
      </c>
      <c r="C18" s="14" t="inlineStr">
        <is>
          <t>Request without a session is sent to the sign in</t>
        </is>
      </c>
      <c r="D18" s="14" t="inlineStr">
        <is>
          <t>F9.1 Access and child list</t>
        </is>
      </c>
      <c r="E18" s="14" t="inlineStr">
        <is>
          <t>API: list invoices</t>
        </is>
      </c>
      <c r="F18" s="13" t="inlineStr">
        <is>
          <t>S1 (highest)</t>
        </is>
      </c>
      <c r="G18" s="13" t="inlineStr">
        <is>
          <t>Critical</t>
        </is>
      </c>
      <c r="H18" s="30" t="inlineStr">
        <is>
          <t>Passed</t>
        </is>
      </c>
      <c r="I18" s="13" t="inlineStr">
        <is>
          <t>Security</t>
        </is>
      </c>
      <c r="J18" s="14" t="inlineStr">
        <is>
          <t>SIT
Chrome (latest)
Build: to be recorded at execution
Needs: ENV-R9-06</t>
        </is>
      </c>
      <c r="K18" s="14" t="inlineStr">
        <is>
          <t>1. No Parent is signed in.</t>
        </is>
      </c>
      <c r="L18" s="14" t="inlineStr">
        <is>
          <t>Student: S01</t>
        </is>
      </c>
      <c r="M18" s="14" t="inlineStr">
        <is>
          <t>1. Send the list invoices request for S01 without a session.
2. Open the address of SCR-02 in a new browser with no session.</t>
        </is>
      </c>
      <c r="N18" s="14" t="inlineStr">
        <is>
          <t>1. Both attempts return no data.
2. The portal shows "Your session has expired. Please sign in again." and moves to the Singpass sign in.</t>
        </is>
      </c>
      <c r="O18" s="31" t="inlineStr">
        <is>
          <t>[Auto 25/10/2026 - PASSED] (test_tc_017_request_without_session_is_sent_to_sign_in[chromium]; test_tc_017_protected_api_rejects_call_without_session) Kiểm thử tự động đạt yêu cầu.</t>
        </is>
      </c>
      <c r="P18" s="14" t="inlineStr">
        <is>
          <t>N/A</t>
        </is>
      </c>
      <c r="Q18" s="14" t="n"/>
      <c r="R18" s="14" t="inlineStr">
        <is>
          <t>Tender R9; PB-09; FS F9: 5.1 AUTH_REQUIRED; BR-F9-01</t>
        </is>
      </c>
      <c r="S18" s="14" t="inlineStr">
        <is>
          <t>xác nhận theo FS 09 (5.1 AUTH_REQUIRED). UI mock không có địa chỉ riêng của màn Fees để mở khi chưa đăng nhập; câu hiển thị của mock xem ghi chú ở TC-002.
Rev 25/10: remapped to the new seed (R9_Seed_Data.xlsx) and the R9 validation rules. Execution Status and Actual Result were recorded on the old data on 22/10; run again on the new seed.</t>
        </is>
      </c>
      <c r="T18" s="13" t="inlineStr">
        <is>
          <t>Approve</t>
        </is>
      </c>
      <c r="U18" s="10" t="n"/>
      <c r="V18" s="10" t="n"/>
      <c r="W18" s="10" t="n"/>
      <c r="X18" s="10" t="n"/>
      <c r="Y18" s="10" t="n"/>
      <c r="Z18" s="10" t="n"/>
      <c r="AA18" s="10" t="n"/>
      <c r="AB18" s="10" t="n"/>
      <c r="AC18" s="10" t="n"/>
      <c r="AD18" s="10" t="n"/>
      <c r="AE18" s="10" t="n"/>
      <c r="AF18" s="10" t="n"/>
      <c r="AG18" s="10" t="n"/>
    </row>
    <row r="19" ht="119.1" customHeight="1" s="27">
      <c r="A19" s="13" t="inlineStr">
        <is>
          <t>TC-018</t>
        </is>
      </c>
      <c r="B19" s="13" t="inlineStr">
        <is>
          <t>TS-004</t>
        </is>
      </c>
      <c r="C19" s="14" t="inlineStr">
        <is>
          <t>Open invoices of the chosen child are listed with number, due date, status and amount</t>
        </is>
      </c>
      <c r="D19" s="14" t="inlineStr">
        <is>
          <t>F9.2 Outstanding invoices and EA balance</t>
        </is>
      </c>
      <c r="E19" s="14" t="inlineStr">
        <is>
          <t>SCR-02 Outstanding fees</t>
        </is>
      </c>
      <c r="F19" s="13" t="inlineStr">
        <is>
          <t>S2</t>
        </is>
      </c>
      <c r="G19" s="13" t="inlineStr">
        <is>
          <t>High</t>
        </is>
      </c>
      <c r="H19" s="30" t="inlineStr">
        <is>
          <t>Passed</t>
        </is>
      </c>
      <c r="I19" s="13" t="inlineStr">
        <is>
          <t>Functional</t>
        </is>
      </c>
      <c r="J19" s="14" t="inlineStr">
        <is>
          <t>SIT
Chrome (latest)
Build: to be recorded at execution
Needs: ENV-R9-01</t>
        </is>
      </c>
      <c r="K19" s="14" t="inlineStr">
        <is>
          <t>1. PAR-S10 is signed in.
2. Base seed data is loaded for S10 Ethan Chua: INV-2026-000113 (Issued, overdue, 36.33), INV-2026-000114 (Issued, 22.23), INV-2026-000115 (Issued, 19.66), INV-2026-000116 (Issued, 19.66).</t>
        </is>
      </c>
      <c r="L19" s="14" t="inlineStr">
        <is>
          <t>Parent: PAR-S10
Student: S10 Ethan Chua
Amounts are Net after the R4 FAS subsidy (@ApplyFasSubsidy = 1). With @ApplyFasSubsidy = 0 the amounts are 36.33, 47.23, 36.33 and 36.33.</t>
        </is>
      </c>
      <c r="M19" s="14" t="inlineStr">
        <is>
          <t>1. On SCR-01 choose S10 Ethan Chua.
2. Read the invoice list.</t>
        </is>
      </c>
      <c r="N19" s="14" t="inlineStr">
        <is>
          <t>1. The list shows INV-2026-000113, INV-2026-000114, INV-2026-000115 and INV-2026-000116.
2. Each invoice shows its number, due date, status and the amount to pay in SGD.
3. INV-2026-000113 shows 36.33 (due 31/07/2026), INV-2026-000114 shows 22.23 (due 30/10/2026), INV-2026-000115 shows 19.66 (due 16/11/2026) and INV-2026-000116 shows 19.66 (due 15/12/2026).
4. The total owed is 97.88.
5. No invoice of X03 Emma Chua (INV-2026-000130) is shown.</t>
        </is>
      </c>
      <c r="O19" s="31" t="inlineStr">
        <is>
          <t>[Auto 25/10/2026 - PASSED] (test_tc_018_open_charges_are_listed_with_description_due_date_and_amounts[chromium]) Kiểm thử tự động đạt yêu cầu.</t>
        </is>
      </c>
      <c r="P19" s="14" t="inlineStr">
        <is>
          <t>ASM-R9-03: SCR-02 lists invoices in Issued (payable) and PaymentPending (shown as Pending, not selectable). Paid, Cancelled and Draft are not listed. The total owed is the sum of Net of the listed invoices. SCR-03 appears only when the child has no listed invoice.</t>
        </is>
      </c>
      <c r="Q19" s="14" t="n"/>
      <c r="R19" s="14" t="inlineStr">
        <is>
          <t>Tender R9; PB-09; FS F9: AC-01; Step 2; 4.1 SCR-02; SCR-02</t>
        </is>
      </c>
      <c r="S19" s="14" t="inlineStr">
        <is>
          <t>xác nhận trace (AC-01, Step 2, 4.1 SCR-02). UI mock: mỗi invoice có số, hạn nộp, số tiền SGD và có tổng còn nợ ở đầu trang. Trạng thái hiện bằng nhãn theo hạn nộp (OVERDUE, DUE SOON, NOT DUE YET) thay vì Issued. FS 4.1 để cách hiển thị quá hạn là TBC (OQ-04) nhưng DA-05 liệt kê Issued, Pending, Paid, Cancelled, cần BA chốt nhãn.
Rev 25/10: remapped to the new seed (R9_Seed_Data.xlsx) and the R9 validation rules. Execution Status and Actual Result were recorded on the old data on 22/10; run again on the new seed.</t>
        </is>
      </c>
      <c r="T19" s="13" t="inlineStr">
        <is>
          <t>Draft</t>
        </is>
      </c>
      <c r="U19" s="10" t="n"/>
      <c r="V19" s="10" t="n"/>
      <c r="W19" s="10" t="n"/>
      <c r="X19" s="10" t="n"/>
      <c r="Y19" s="10" t="n"/>
      <c r="Z19" s="10" t="n"/>
      <c r="AA19" s="10" t="n"/>
      <c r="AB19" s="10" t="n"/>
      <c r="AC19" s="10" t="n"/>
      <c r="AD19" s="10" t="n"/>
      <c r="AE19" s="10" t="n"/>
      <c r="AF19" s="10" t="n"/>
      <c r="AG19" s="10" t="n"/>
    </row>
    <row r="20" ht="133.5" customHeight="1" s="27">
      <c r="A20" s="13" t="inlineStr">
        <is>
          <t>TC-019</t>
        </is>
      </c>
      <c r="B20" s="13" t="inlineStr">
        <is>
          <t>TS-004</t>
        </is>
      </c>
      <c r="C20" s="14" t="inlineStr">
        <is>
          <t>An invoice opens to its lines grouped by fee type with fee components and GST</t>
        </is>
      </c>
      <c r="D20" s="14" t="inlineStr">
        <is>
          <t>F9.2 Outstanding invoices and EA balance</t>
        </is>
      </c>
      <c r="E20" s="14" t="inlineStr">
        <is>
          <t>SCR-02 Outstanding fees</t>
        </is>
      </c>
      <c r="F20" s="13" t="inlineStr">
        <is>
          <t>S2</t>
        </is>
      </c>
      <c r="G20" s="13" t="inlineStr">
        <is>
          <t>High</t>
        </is>
      </c>
      <c r="H20" s="32" t="inlineStr">
        <is>
          <t>Failed</t>
        </is>
      </c>
      <c r="I20" s="13" t="inlineStr">
        <is>
          <t>Functional</t>
        </is>
      </c>
      <c r="J20" s="14" t="inlineStr">
        <is>
          <t>SIT
Chrome (latest)
Build: to be recorded at execution
Needs: ENV-R9-01</t>
        </is>
      </c>
      <c r="K20" s="14" t="inlineStr">
        <is>
          <t>1. PAR-S10 is signed in and has opened SCR-02 of S10 Ethan Chua.</t>
        </is>
      </c>
      <c r="L20" s="14" t="inlineStr">
        <is>
          <t>Invoice: INV-2026-000114 (Gross 47.23, FAS subsidy 25.00, Net 22.23)
L1 Miscellaneous fee, Miscellaneous fee Term 4: base 33.33 + GST 3.00 = 36.33, subsidy 25.00, Net 11.33
L2 Ad hoc, Service charge Term 4: base 10.00 + GST 0.90 = 10.90, subsidy 0.00, Net 10.90
The seed has no School fee and no Extracurricular line (R4 has no fee type).</t>
        </is>
      </c>
      <c r="M20" s="14" t="inlineStr">
        <is>
          <t>1. Expand INV-2026-000114.
2. Read each line and its components.</t>
        </is>
      </c>
      <c r="N20" s="14" t="inlineStr">
        <is>
          <t>1. The two lines are shown grouped by fee type: miscellaneous fee and ad hoc.
2. Each line shows its description, its fee components including GST, its subsidy and its amount.
3. For each line the components add up to the line Gross: 36.33 and 10.90.</t>
        </is>
      </c>
      <c r="O20" s="31" t="inlineStr">
        <is>
          <t>[Auto 25/10/2026 - LỖI ĐÃ BIẾT, chờ sửa] (test_tc_019_invoice_lines_grouped_by_fee_type_and_show_gst[chromium]) SCR-02 liệt kê từng khoản phí phẳng, không có hóa đơn mở rộng theo nhóm Fee Type (Tuition/School/Miscellaneous) và không hiển thị dòng GST (R9 TC-019)</t>
        </is>
      </c>
      <c r="P20" s="14" t="inlineStr">
        <is>
          <t>N/A</t>
        </is>
      </c>
      <c r="Q20" s="33" t="inlineStr">
        <is>
          <t>BUG-R9-003</t>
        </is>
      </c>
      <c r="R20" s="14" t="inlineStr">
        <is>
          <t>Tender R9; PB-09; FS F9: Step 2; 4.1 SCR-02 (Fee type, Line description, Fee components); DA-05; SCR-02</t>
        </is>
      </c>
      <c r="S20" s="14" t="inlineStr">
        <is>
          <t>xác nhận. UI mock mở invoice ra từng dòng có fee type, fee component, GST 9% (ví dụ 22.00 cộng GST 1.98 bằng 23.98), Gross, Subsidy 0.00 và Net. Mock hiện nhãn fee type trên từng dòng, không có tiêu đề gom nhóm theo fee type.
Rev 25/10: remapped to the new seed (R9_Seed_Data.xlsx) and the R9 validation rules. Execution Status and Actual Result were recorded on the old data on 22/10; run again on the new seed.</t>
        </is>
      </c>
      <c r="T20" s="13" t="inlineStr">
        <is>
          <t>Approve</t>
        </is>
      </c>
      <c r="U20" s="10" t="n"/>
      <c r="V20" s="10" t="n"/>
      <c r="W20" s="10" t="n"/>
      <c r="X20" s="10" t="n"/>
      <c r="Y20" s="10" t="n"/>
      <c r="Z20" s="10" t="n"/>
      <c r="AA20" s="10" t="n"/>
      <c r="AB20" s="10" t="n"/>
      <c r="AC20" s="10" t="n"/>
      <c r="AD20" s="10" t="n"/>
      <c r="AE20" s="10" t="n"/>
      <c r="AF20" s="10" t="n"/>
      <c r="AG20" s="10" t="n"/>
    </row>
    <row r="21" ht="104.45" customHeight="1" s="27">
      <c r="A21" s="13" t="inlineStr">
        <is>
          <t>TC-020</t>
        </is>
      </c>
      <c r="B21" s="13" t="inlineStr">
        <is>
          <t>TS-004</t>
        </is>
      </c>
      <c r="C21" s="14" t="inlineStr">
        <is>
          <t>Invoice totals show Gross, Subsidy 0.00 and Net equal to Gross</t>
        </is>
      </c>
      <c r="D21" s="14" t="inlineStr">
        <is>
          <t>F9.2 Outstanding invoices and EA balance</t>
        </is>
      </c>
      <c r="E21" s="14" t="inlineStr">
        <is>
          <t>SCR-02 Outstanding fees</t>
        </is>
      </c>
      <c r="F21" s="13" t="inlineStr">
        <is>
          <t>S2</t>
        </is>
      </c>
      <c r="G21" s="13" t="inlineStr">
        <is>
          <t>High</t>
        </is>
      </c>
      <c r="H21" s="30" t="inlineStr">
        <is>
          <t>Passed</t>
        </is>
      </c>
      <c r="I21" s="13" t="inlineStr">
        <is>
          <t>Functional</t>
        </is>
      </c>
      <c r="J21" s="14" t="inlineStr">
        <is>
          <t>SIT
Chrome (latest)
Build: to be recorded at execution
Needs: ENV-R9-01</t>
        </is>
      </c>
      <c r="K21" s="14" t="inlineStr">
        <is>
          <t>1. PAR-S10 is signed in and has expanded INV-2026-000114 of S10 Ethan Chua.
2. The seed was loaded with @ApplyFasSubsidy = 0 (BR-F9-08: Sprint 1 shows subsidy 0, open point O19).</t>
        </is>
      </c>
      <c r="L21" s="14" t="inlineStr">
        <is>
          <t>Invoice: INV-2026-000114
Gross 47.23, Subsidy 0.00, Net 47.23
Lines: 36.33 + 10.90</t>
        </is>
      </c>
      <c r="M21" s="14" t="inlineStr">
        <is>
          <t>1. Read the Gross, Subsidy and Net amounts of each line.
2. Read the amount to pay of the invoice.
3. Add the lines by hand.</t>
        </is>
      </c>
      <c r="N21" s="14" t="inlineStr">
        <is>
          <t>1. Every line shows Subsidy 0.00 and Net equal to Gross.
2. The invoice shows Subsidy 0.00 and an amount to pay of 47.23, equal to the sum of the line amounts 36.33 + 10.90.
3. The Parent sees the Gross amount, not a reduced amount.</t>
        </is>
      </c>
      <c r="O21" s="31" t="inlineStr">
        <is>
          <t>[Auto 25/10/2026 - PASSED] (test_tc_020_gross_subsidy_zero_and_net_equal_gross[chromium]) Kiểm thử tự động đạt yêu cầu.</t>
        </is>
      </c>
      <c r="P21" s="14" t="inlineStr">
        <is>
          <t>N/A</t>
        </is>
      </c>
      <c r="Q21" s="14" t="n"/>
      <c r="R21" s="14" t="inlineStr">
        <is>
          <t>Tender R9; PB-09; FS F9: BR-F9-08; DA-09; NQ-04; 4.1 SCR-02 (Gross, Subsidy, Net)</t>
        </is>
      </c>
      <c r="S21" s="14" t="inlineStr">
        <is>
          <t>Inference: the FS does not say the invoice amount is the sum of its lines. DA-05 describes an invoice made of lines.
xác nhận trên UI mock: từng dòng có Subsidy (FAS) 0.00 và Net bằng Gross; số phải trả của invoice bằng tổng các dòng (38.00 cộng 23.98 bằng 61.98).
Rev 25/10: remapped to the new seed (R9_Seed_Data.xlsx) and the R9 validation rules. Execution Status and Actual Result were recorded on the old data on 22/10; run again on the new seed.</t>
        </is>
      </c>
      <c r="T21" s="13" t="inlineStr">
        <is>
          <t>Approve</t>
        </is>
      </c>
      <c r="U21" s="10" t="n"/>
      <c r="V21" s="10" t="n"/>
      <c r="W21" s="10" t="n"/>
      <c r="X21" s="10" t="n"/>
      <c r="Y21" s="10" t="n"/>
      <c r="Z21" s="10" t="n"/>
      <c r="AA21" s="10" t="n"/>
      <c r="AB21" s="10" t="n"/>
      <c r="AC21" s="10" t="n"/>
      <c r="AD21" s="10" t="n"/>
      <c r="AE21" s="10" t="n"/>
      <c r="AF21" s="10" t="n"/>
      <c r="AG21" s="10" t="n"/>
    </row>
    <row r="22" ht="75.59999999999999" customHeight="1" s="27">
      <c r="A22" s="13" t="inlineStr">
        <is>
          <t>TC-021</t>
        </is>
      </c>
      <c r="B22" s="13" t="inlineStr">
        <is>
          <t>TS-004</t>
        </is>
      </c>
      <c r="C22" s="14" t="inlineStr">
        <is>
          <t>Amounts are shown in SGD with two decimals</t>
        </is>
      </c>
      <c r="D22" s="14" t="inlineStr">
        <is>
          <t>F9.2 Outstanding invoices and EA balance</t>
        </is>
      </c>
      <c r="E22" s="14" t="inlineStr">
        <is>
          <t>SCR-02 Outstanding fees</t>
        </is>
      </c>
      <c r="F22" s="13" t="inlineStr">
        <is>
          <t>S4 (lowest)</t>
        </is>
      </c>
      <c r="G22" s="13" t="inlineStr">
        <is>
          <t>Low</t>
        </is>
      </c>
      <c r="H22" s="30" t="inlineStr">
        <is>
          <t>Passed</t>
        </is>
      </c>
      <c r="I22" s="13" t="inlineStr">
        <is>
          <t>UI</t>
        </is>
      </c>
      <c r="J22" s="14" t="inlineStr">
        <is>
          <t>SIT
Chrome (latest)
Build: to be recorded at execution
Needs: ENV-R9-01</t>
        </is>
      </c>
      <c r="K22" s="14" t="inlineStr">
        <is>
          <t>1. PAR-S01 is signed in and has opened SCR-02 of S01 Nur Aisyah.</t>
        </is>
      </c>
      <c r="L22" s="14" t="inlineStr">
        <is>
          <t>Invoice: INV-2026-000101 (27.25)
EA balance: 1,590.00</t>
        </is>
      </c>
      <c r="M22" s="14" t="inlineStr">
        <is>
          <t>1. Read the currency and the format of every amount on the screen, including the EA balance.</t>
        </is>
      </c>
      <c r="N22" s="14" t="inlineStr">
        <is>
          <t>1. Every amount is in SGD and has two decimals, for example 27.25 and not 27.
2. The EA balance is shown as 1,590.00 (thousands separator as in the seed, open point O12).</t>
        </is>
      </c>
      <c r="O22" s="31" t="inlineStr">
        <is>
          <t>[Auto 25/10/2026 - PASSED] (test_tc_021_amounts_are_in_sgd_with_two_decimals[chromium]) Kiểm thử tự động đạt yêu cầu.</t>
        </is>
      </c>
      <c r="P22" s="14" t="inlineStr">
        <is>
          <t>N/A</t>
        </is>
      </c>
      <c r="Q22" s="14" t="n"/>
      <c r="R22" s="14" t="inlineStr">
        <is>
          <t>Tender R9; PB-09; FS F9: DA-10; 4.1 SCR-02 (Decimal(18,2), SGD)</t>
        </is>
      </c>
      <c r="S22" s="14" t="inlineStr">
        <is>
          <t>xác nhận. UI mock hiển thị SGD với hai số thập phân cho số phải trả, số dư EA, Gross, Subsidy và Net.
Rev 25/10: remapped to the new seed (R9_Seed_Data.xlsx) and the R9 validation rules. Execution Status and Actual Result were recorded on the old data on 22/10; run again on the new seed.</t>
        </is>
      </c>
      <c r="T22" s="13" t="inlineStr">
        <is>
          <t>Approve</t>
        </is>
      </c>
      <c r="U22" s="10" t="n"/>
      <c r="V22" s="10" t="n"/>
      <c r="W22" s="10" t="n"/>
      <c r="X22" s="10" t="n"/>
      <c r="Y22" s="10" t="n"/>
      <c r="Z22" s="10" t="n"/>
      <c r="AA22" s="10" t="n"/>
      <c r="AB22" s="10" t="n"/>
      <c r="AC22" s="10" t="n"/>
      <c r="AD22" s="10" t="n"/>
      <c r="AE22" s="10" t="n"/>
      <c r="AF22" s="10" t="n"/>
      <c r="AG22" s="10" t="n"/>
    </row>
    <row r="23" ht="75.59999999999999" customHeight="1" s="27">
      <c r="A23" s="13" t="inlineStr">
        <is>
          <t>TC-022</t>
        </is>
      </c>
      <c r="B23" s="13" t="inlineStr">
        <is>
          <t>TS-004</t>
        </is>
      </c>
      <c r="C23" s="14" t="inlineStr">
        <is>
          <t>Invoice due date is the earliest due date of its lines</t>
        </is>
      </c>
      <c r="D23" s="14" t="inlineStr">
        <is>
          <t>F9.2 Outstanding invoices and EA balance</t>
        </is>
      </c>
      <c r="E23" s="14" t="inlineStr">
        <is>
          <t>SCR-02 Outstanding fees</t>
        </is>
      </c>
      <c r="F23" s="13" t="inlineStr">
        <is>
          <t>S3</t>
        </is>
      </c>
      <c r="G23" s="13" t="inlineStr">
        <is>
          <t>Medium</t>
        </is>
      </c>
      <c r="H23" s="32" t="inlineStr">
        <is>
          <t>Failed</t>
        </is>
      </c>
      <c r="I23" s="13" t="inlineStr">
        <is>
          <t>Functional</t>
        </is>
      </c>
      <c r="J23" s="14" t="inlineStr">
        <is>
          <t>SIT
Chrome (latest)
Build: to be recorded at execution
Needs: ENV-R9-01</t>
        </is>
      </c>
      <c r="K23" s="14" t="inlineStr">
        <is>
          <t>1. PAR-S10 is signed in and has opened SCR-02 of S10 Ethan Chua.
2. INV-2026-000114 has two lines (Miscellaneous fee Term 4 and Service charge Term 4). The seed stores the due date on the invoice only (30/10/2026); the invoice_items table has no due date column.</t>
        </is>
      </c>
      <c r="L23" s="14" t="inlineStr">
        <is>
          <t>Invoice: INV-2026-000114, due date 30/10/2026</t>
        </is>
      </c>
      <c r="M23" s="14" t="inlineStr">
        <is>
          <t>1. Read the due date of INV-2026-000114.</t>
        </is>
      </c>
      <c r="N23" s="14" t="inlineStr">
        <is>
          <t>1. INV-2026-000114 shows the due date 30/10/2026, the earliest due date of its lines.</t>
        </is>
      </c>
      <c r="O23" s="31" t="inlineStr">
        <is>
          <t>[Auto 25/10/2026 - LỖI ĐÃ BIẾT, chờ sửa] (test_tc_022_invoice_with_several_lines_shows_sum_and_earliest_due_date[chromium]) SCR-02 liệt kê từng khoản phí riêng lẻ trước khi thanh toán, chưa gom thành hóa đơn nhiều dòng kèm hạn nộp sớm nhất trên bảng SCR-02 (R9 TC-022)</t>
        </is>
      </c>
      <c r="P23" s="14" t="inlineStr">
        <is>
          <t>N/A</t>
        </is>
      </c>
      <c r="Q23" s="33" t="inlineStr">
        <is>
          <t>BUG-R9-003</t>
        </is>
      </c>
      <c r="R23" s="14" t="inlineStr">
        <is>
          <t>Tender R9; PB-09; FS F9: 4.1 SCR-02 Due date</t>
        </is>
      </c>
      <c r="S23" s="14" t="inlineStr">
        <is>
          <t>xác nhận trace (4.1 SCR-02 Due date). UI mock chỉ hiện một hạn nộp cho cả invoice, không hiện hạn nộp từng dòng, nên chưa kiểm được việc đó là hạn sớm nhất của các dòng.
Rev 25/10: remapped to the new seed (R9_Seed_Data.xlsx) and the R9 validation rules. Execution Status and Actual Result were recorded on the old data on 22/10; run again on the new seed.</t>
        </is>
      </c>
      <c r="T23" s="13" t="inlineStr">
        <is>
          <t>Approve</t>
        </is>
      </c>
      <c r="U23" s="10" t="n"/>
      <c r="V23" s="10" t="n"/>
      <c r="W23" s="10" t="n"/>
      <c r="X23" s="10" t="n"/>
      <c r="Y23" s="10" t="n"/>
      <c r="Z23" s="10" t="n"/>
      <c r="AA23" s="10" t="n"/>
      <c r="AB23" s="10" t="n"/>
      <c r="AC23" s="10" t="n"/>
      <c r="AD23" s="10" t="n"/>
      <c r="AE23" s="10" t="n"/>
      <c r="AF23" s="10" t="n"/>
      <c r="AG23" s="10" t="n"/>
    </row>
    <row r="24" ht="75.59999999999999" customHeight="1" s="27">
      <c r="A24" s="13" t="inlineStr">
        <is>
          <t>TC-023</t>
        </is>
      </c>
      <c r="B24" s="13" t="inlineStr">
        <is>
          <t>TS-004</t>
        </is>
      </c>
      <c r="C24" s="14" t="inlineStr">
        <is>
          <t>Switching to another child changes the invoice list</t>
        </is>
      </c>
      <c r="D24" s="14" t="inlineStr">
        <is>
          <t>F9.2 Outstanding invoices and EA balance</t>
        </is>
      </c>
      <c r="E24" s="14" t="inlineStr">
        <is>
          <t>SCR-02 Outstanding fees</t>
        </is>
      </c>
      <c r="F24" s="13" t="inlineStr">
        <is>
          <t>S2</t>
        </is>
      </c>
      <c r="G24" s="13" t="inlineStr">
        <is>
          <t>High</t>
        </is>
      </c>
      <c r="H24" s="30" t="inlineStr">
        <is>
          <t>Passed</t>
        </is>
      </c>
      <c r="I24" s="13" t="inlineStr">
        <is>
          <t>Functional</t>
        </is>
      </c>
      <c r="J24" s="14" t="inlineStr">
        <is>
          <t>SIT
Chrome (latest)
Build: to be recorded at execution
Needs: ENV-R9-01</t>
        </is>
      </c>
      <c r="K24" s="14" t="inlineStr">
        <is>
          <t>1. PAR-S10 is signed in and has opened SCR-02 of S10 Ethan Chua.</t>
        </is>
      </c>
      <c r="L24" s="14" t="inlineStr">
        <is>
          <t>Parent: PAR-S10
Students: S10 Ethan Chua, X03 Emma Chua</t>
        </is>
      </c>
      <c r="M24" s="14" t="inlineStr">
        <is>
          <t>1. Use the change child action and choose X03 Emma Chua.
2. Read the invoice list.
3. Go back and choose S10 Ethan Chua again.</t>
        </is>
      </c>
      <c r="N24" s="14" t="inlineStr">
        <is>
          <t>1. For X03 only INV-2026-000130 (36.33) is shown and no invoice of S10.
2. For S10 the four invoices of S10 are shown again.</t>
        </is>
      </c>
      <c r="O24" s="31" t="inlineStr">
        <is>
          <t>[Auto 25/10/2026 - PASSED] (test_tc_023_switching_to_another_child_changes_the_charge_list[chromium]) Kiểm thử tự động đạt yêu cầu.</t>
        </is>
      </c>
      <c r="P24" s="14" t="inlineStr">
        <is>
          <t>N/A</t>
        </is>
      </c>
      <c r="Q24" s="14" t="n"/>
      <c r="R24" s="14" t="inlineStr">
        <is>
          <t>Tender R9; PB-09; FS F9: AC-01; SCR-02 action change child</t>
        </is>
      </c>
      <c r="S24" s="14" t="inlineStr">
        <is>
          <t>xác nhận. UI mock đổi con bằng thẻ tên con trên trang Fees, danh sách invoice và số dư EA đổi theo.
Rev 25/10: remapped to the new seed (R9_Seed_Data.xlsx) and the R9 validation rules. Execution Status and Actual Result were recorded on the old data on 22/10; run again on the new seed.</t>
        </is>
      </c>
      <c r="T24" s="13" t="inlineStr">
        <is>
          <t>Approve</t>
        </is>
      </c>
      <c r="U24" s="10" t="n"/>
      <c r="V24" s="10" t="n"/>
      <c r="W24" s="10" t="n"/>
      <c r="X24" s="10" t="n"/>
      <c r="Y24" s="10" t="n"/>
      <c r="Z24" s="10" t="n"/>
      <c r="AA24" s="10" t="n"/>
      <c r="AB24" s="10" t="n"/>
      <c r="AC24" s="10" t="n"/>
      <c r="AD24" s="10" t="n"/>
      <c r="AE24" s="10" t="n"/>
      <c r="AF24" s="10" t="n"/>
      <c r="AG24" s="10" t="n"/>
    </row>
    <row r="25" ht="90" customHeight="1" s="27">
      <c r="A25" s="13" t="inlineStr">
        <is>
          <t>TC-024</t>
        </is>
      </c>
      <c r="B25" s="13" t="inlineStr">
        <is>
          <t>TS-004</t>
        </is>
      </c>
      <c r="C25" s="14" t="inlineStr">
        <is>
          <t>Paid, Cancelled and Draft invoices are not in the list</t>
        </is>
      </c>
      <c r="D25" s="14" t="inlineStr">
        <is>
          <t>F9.2 Outstanding invoices and EA balance</t>
        </is>
      </c>
      <c r="E25" s="14" t="inlineStr">
        <is>
          <t>SCR-02 Outstanding fees</t>
        </is>
      </c>
      <c r="F25" s="13" t="inlineStr">
        <is>
          <t>S2</t>
        </is>
      </c>
      <c r="G25" s="13" t="inlineStr">
        <is>
          <t>High</t>
        </is>
      </c>
      <c r="H25" s="30" t="inlineStr">
        <is>
          <t>Passed</t>
        </is>
      </c>
      <c r="I25" s="13" t="inlineStr">
        <is>
          <t>Functional</t>
        </is>
      </c>
      <c r="J25" s="14" t="inlineStr">
        <is>
          <t>SIT
Chrome (latest)
Build: to be recorded at execution
Needs: ENV-R9-01</t>
        </is>
      </c>
      <c r="K25" s="14" t="inlineStr">
        <is>
          <t>1. PAR-S16 and PAR-S07 are used (sign in as each).
2. S16 Darren Ho has INV-2026-000121 (Paid) and INV-2026-000122 (Issued). S07 Priya Nair has INV-2026-000110 (Cancelled) and INV-2026-000109 (Issued).
3. The seed has no Draft invoice: helper H-DRAFT creates INV-2026-000199 (Draft) for S16.</t>
        </is>
      </c>
      <c r="L25" s="14" t="inlineStr">
        <is>
          <t>Students: S16 Darren Ho (PAR-S16), S07 Priya Nair (PAR-S07)
Invoices not expected: INV-2026-000121 (Paid), INV-2026-000110 (Cancelled), INV-2026-000199 (Draft, helper)
Invoices expected: INV-2026-000122 (S16, 6.63) and INV-2026-000109 (S07, 21.26)</t>
        </is>
      </c>
      <c r="M25" s="14" t="inlineStr">
        <is>
          <t>1. Sign in as PAR-S16 and open SCR-02 of S16. Look for INV-2026-000121 and INV-2026-000199.
2. Sign in as PAR-S07 and open SCR-02 of S07. Look for INV-2026-000110.</t>
        </is>
      </c>
      <c r="N25" s="14" t="inlineStr">
        <is>
          <t>1. INV-2026-000121 (Paid) and INV-2026-000199 (Draft) are not in the list of S16. Only INV-2026-000122 (6.63) is listed.
2. The Draft invoice is never shown to the Parent.
3. INV-2026-000110 (Cancelled) is not in the list of S07. Only INV-2026-000109 (21.26) is listed.</t>
        </is>
      </c>
      <c r="O25" s="31" t="inlineStr">
        <is>
          <t>[Auto 25/10/2026 - PASSED] (test_tc_024_paid_cancelled_and_draft_items_not_shown_in_open_list[chromium]) Kiểm thử tự động đạt yêu cầu.</t>
        </is>
      </c>
      <c r="P25" s="14" t="inlineStr">
        <is>
          <t>ASM-R9-03: SCR-02 lists invoices in Issued (payable) and PaymentPending (shown as Pending, not selectable). Paid, Cancelled and Draft are not listed. The total owed is the sum of Net of the listed invoices. SCR-03 appears only when the child has no listed invoice.</t>
        </is>
      </c>
      <c r="Q25" s="14" t="n"/>
      <c r="R25" s="14" t="inlineStr">
        <is>
          <t>Tender R9; PB-09; FS F9: AC-01; 4.1 SCR-02 Invoice status note (Draft does not show); Step 3</t>
        </is>
      </c>
      <c r="S25" s="14" t="inlineStr">
        <is>
          <t>xác nhận trace (AC-01, 4.1 SCR-02 Invoice status). UI mock: invoice Paid không nằm trong OUTSTANDING INVOICES nhưng hiện ở mục riêng RECENT PAYMENTS. Draft và Cancelled chưa kiểm được trên mock.
Rev 25/10: remapped to the new seed (R9_Seed_Data.xlsx) and the R9 validation rules. Execution Status and Actual Result were recorded on the old data on 22/10; run again on the new seed.</t>
        </is>
      </c>
      <c r="T25" s="13" t="inlineStr">
        <is>
          <t>Draft</t>
        </is>
      </c>
      <c r="U25" s="10" t="n"/>
      <c r="V25" s="10" t="n"/>
      <c r="W25" s="10" t="n"/>
      <c r="X25" s="10" t="n"/>
      <c r="Y25" s="10" t="n"/>
      <c r="Z25" s="10" t="n"/>
      <c r="AA25" s="10" t="n"/>
      <c r="AB25" s="10" t="n"/>
      <c r="AC25" s="10" t="n"/>
      <c r="AD25" s="10" t="n"/>
      <c r="AE25" s="10" t="n"/>
      <c r="AF25" s="10" t="n"/>
      <c r="AG25" s="10" t="n"/>
    </row>
    <row r="26" ht="151" customHeight="1" s="27">
      <c r="A26" s="13" t="inlineStr">
        <is>
          <t>TC-025</t>
        </is>
      </c>
      <c r="B26" s="13" t="inlineStr">
        <is>
          <t>TS-004</t>
        </is>
      </c>
      <c r="C26" s="14" t="inlineStr">
        <is>
          <t>An invoice waiting for payment is shown as Pending and cannot be selected</t>
        </is>
      </c>
      <c r="D26" s="14" t="inlineStr">
        <is>
          <t>F9.2 Outstanding invoices and EA balance</t>
        </is>
      </c>
      <c r="E26" s="14" t="inlineStr">
        <is>
          <t>SCR-02 Outstanding fees</t>
        </is>
      </c>
      <c r="F26" s="13" t="inlineStr">
        <is>
          <t>S2</t>
        </is>
      </c>
      <c r="G26" s="13" t="inlineStr">
        <is>
          <t>High</t>
        </is>
      </c>
      <c r="H26" s="32" t="inlineStr">
        <is>
          <t>Failed</t>
        </is>
      </c>
      <c r="I26" s="13" t="inlineStr">
        <is>
          <t>Functional</t>
        </is>
      </c>
      <c r="J26" s="14" t="inlineStr">
        <is>
          <t>SIT
Chrome (latest)
Build: to be recorded at execution
Needs: ENV-R9-01</t>
        </is>
      </c>
      <c r="K26" s="14" t="inlineStr">
        <is>
          <t>1. PAR-S08 is signed in.
2. INV-2026-000111 of S08 Farhan Ismail is PaymentPending with an open transaction (seed).</t>
        </is>
      </c>
      <c r="L26" s="14" t="inlineStr">
        <is>
          <t>Invoice: INV-2026-000111 (27.25)
Open transaction: PAY-20261020-000004 (R9-TXN-0004), Pending, online leg 27.25 Pending (FND-20261020-000004-1)</t>
        </is>
      </c>
      <c r="M26" s="14" t="inlineStr">
        <is>
          <t>1. Open SCR-02 of S08.
2. Look at INV-2026-000111.
3. Try to select INV-2026-000111.</t>
        </is>
      </c>
      <c r="N26" s="14" t="inlineStr">
        <is>
          <t>1. INV-2026-000111 shows the status Pending.
2. INV-2026-000111 cannot be selected for payment.
3. SCR-04 does not open for INV-2026-000111.
4. INV-2026-000111 is still PaymentPending and no second transaction is created. PAY-20261020-000004 stays Pending.</t>
        </is>
      </c>
      <c r="O26" s="31" t="inlineStr">
        <is>
          <t>[Auto 25/10/2026 - LỖI ĐÃ BIẾT, chờ sửa] (test_tc_025_payment_pending_item_shown_as_pending_and_disabled[chromium]) Khoản phí đang trong hóa đơn PaymentPending bị ẩn khỏi danh sách SCR-02 thay vì hiển thị với nhãn trạng thái Pending và khóa chọn lại (R9 TC-025)</t>
        </is>
      </c>
      <c r="P26" s="14" t="inlineStr">
        <is>
          <t>ASM-R9-03: SCR-02 lists invoices in Issued (payable) and PaymentPending (shown as Pending, not selectable). Paid, Cancelled and Draft are not listed. The total owed is the sum of Net of the listed invoices. SCR-03 appears only when the child has no listed invoice.</t>
        </is>
      </c>
      <c r="Q26" s="33" t="inlineStr">
        <is>
          <t>BUG-R9-004</t>
        </is>
      </c>
      <c r="R26" s="14" t="inlineStr">
        <is>
          <t>Tender R9; PB-09; FS F9: AC-11; DA-05; 4.1 SCR-02 Selected invoice (only Issued, no open transaction); BR-F9-09</t>
        </is>
      </c>
      <c r="S26" s="14" t="inlineStr">
        <is>
          <t>xác nhận. UI mock sau Close Browser: invoice hiện nhãn AWAITING PAYMENT, nút Pay now đổi thành View status mở màn Payment In Progress, không chọn thanh toán mới được. Nhãn là AWAITING PAYMENT, không phải Pending như Expected.
Rev 21/10 đối chiếu FS 09: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26" s="13" t="inlineStr">
        <is>
          <t>Draft</t>
        </is>
      </c>
      <c r="U26" s="10" t="n"/>
      <c r="V26" s="10" t="n"/>
      <c r="W26" s="10" t="n"/>
      <c r="X26" s="10" t="n"/>
      <c r="Y26" s="10" t="n"/>
      <c r="Z26" s="10" t="n"/>
      <c r="AA26" s="10" t="n"/>
      <c r="AB26" s="10" t="n"/>
      <c r="AC26" s="10" t="n"/>
      <c r="AD26" s="10" t="n"/>
      <c r="AE26" s="10" t="n"/>
      <c r="AF26" s="10" t="n"/>
      <c r="AG26" s="10" t="n"/>
    </row>
    <row r="27" ht="165.5" customHeight="1" s="27">
      <c r="A27" s="13" t="inlineStr">
        <is>
          <t>TC-027</t>
        </is>
      </c>
      <c r="B27" s="13" t="inlineStr">
        <is>
          <t>TS-004</t>
        </is>
      </c>
      <c r="C27" s="14" t="inlineStr">
        <is>
          <t>Demo data is labelled as sample data</t>
        </is>
      </c>
      <c r="D27" s="14" t="inlineStr">
        <is>
          <t>F9.2 Outstanding invoices and EA balance</t>
        </is>
      </c>
      <c r="E27" s="14" t="inlineStr">
        <is>
          <t>SCR-02 Outstanding fees</t>
        </is>
      </c>
      <c r="F27" s="13" t="inlineStr">
        <is>
          <t>S3</t>
        </is>
      </c>
      <c r="G27" s="13" t="inlineStr">
        <is>
          <t>Medium</t>
        </is>
      </c>
      <c r="H27" s="32" t="inlineStr">
        <is>
          <t>Failed</t>
        </is>
      </c>
      <c r="I27" s="13" t="inlineStr">
        <is>
          <t>UI</t>
        </is>
      </c>
      <c r="J27" s="14" t="inlineStr">
        <is>
          <t>SIT
Chrome (latest)
Build: to be recorded at execution
Needs: ENV-R9-01</t>
        </is>
      </c>
      <c r="K27" s="14" t="inlineStr">
        <is>
          <t>1. PAR-S01 is signed in and has opened SCR-02 of S01.</t>
        </is>
      </c>
      <c r="L27" s="14" t="inlineStr">
        <is>
          <t>Student: S01</t>
        </is>
      </c>
      <c r="M27" s="14" t="inlineStr">
        <is>
          <t>1. Look for a label that says the data is sample data.</t>
        </is>
      </c>
      <c r="N27" s="14" t="inlineStr">
        <is>
          <t>1. A label shows clearly that the invoices and the EA balance are sample data.
2. The page does not present the data as real billing.</t>
        </is>
      </c>
      <c r="O27" s="31" t="inlineStr">
        <is>
          <t>[Auto 25/10/2026 - LỖI ĐÃ BIẾT, chờ sửa] (test_tc_027_sample_data_notice_is_visible_on_fees_and_balance_screen[chromium]) SCR-02 không có nhãn báo dữ liệu mẫu / demo data (R9 TC-027)</t>
        </is>
      </c>
      <c r="P27" s="14" t="inlineStr">
        <is>
          <t>ASM-R9-26: A label that says the data is sample data is visible on SCR-02 where the invoices and the EA balance are shown. A portal wide banner also passes.</t>
        </is>
      </c>
      <c r="Q27" s="33" t="inlineStr">
        <is>
          <t>BUG-R9-005</t>
        </is>
      </c>
      <c r="R27" s="14" t="inlineStr">
        <is>
          <t>Tender R9; PB-09; FS F9: DA-11; OQ-04; OQ-08</t>
        </is>
      </c>
      <c r="S27" s="14" t="inlineStr">
        <is>
          <t>xác nhận trace (DA-11, OQ-04, OQ-08). UI mock không có nhãn dữ liệu mẫu trên trang Fees; chỉ có nút Reset mock data và cửa sổ Singpass ghi Simulated Environment. Chưa đạt Expected 1 và 2 trên mock.
Rev 25/10: remapped to the new seed (R9_Seed_Data.xlsx) and the R9 validation rules. Execution Status and Actual Result were recorded on the old data on 22/10; run again on the new seed.</t>
        </is>
      </c>
      <c r="T27" s="13" t="inlineStr">
        <is>
          <t>Draft</t>
        </is>
      </c>
      <c r="U27" s="10" t="n"/>
      <c r="V27" s="10" t="n"/>
      <c r="W27" s="10" t="n"/>
      <c r="X27" s="10" t="n"/>
      <c r="Y27" s="10" t="n"/>
      <c r="Z27" s="10" t="n"/>
      <c r="AA27" s="10" t="n"/>
      <c r="AB27" s="10" t="n"/>
      <c r="AC27" s="10" t="n"/>
      <c r="AD27" s="10" t="n"/>
      <c r="AE27" s="10" t="n"/>
      <c r="AF27" s="10" t="n"/>
      <c r="AG27" s="10" t="n"/>
    </row>
    <row r="28" ht="75.59999999999999" customHeight="1" s="27">
      <c r="A28" s="13" t="inlineStr">
        <is>
          <t>TC-028</t>
        </is>
      </c>
      <c r="B28" s="13" t="inlineStr">
        <is>
          <t>TS-005</t>
        </is>
      </c>
      <c r="C28" s="14" t="inlineStr">
        <is>
          <t>A child with an Active EA shows balance and status</t>
        </is>
      </c>
      <c r="D28" s="14" t="inlineStr">
        <is>
          <t>F9.2 Outstanding invoices and EA balance</t>
        </is>
      </c>
      <c r="E28" s="14" t="inlineStr">
        <is>
          <t>SCR-02 Outstanding fees</t>
        </is>
      </c>
      <c r="F28" s="13" t="inlineStr">
        <is>
          <t>S2</t>
        </is>
      </c>
      <c r="G28" s="13" t="inlineStr">
        <is>
          <t>High</t>
        </is>
      </c>
      <c r="H28" s="30" t="inlineStr">
        <is>
          <t>Failed</t>
        </is>
      </c>
      <c r="I28" s="13" t="inlineStr">
        <is>
          <t>Functional</t>
        </is>
      </c>
      <c r="J28" s="14" t="inlineStr">
        <is>
          <t>SIT
Chrome (latest)
Build: to be recorded at execution
Needs: ENV-R9-01</t>
        </is>
      </c>
      <c r="K28" s="14" t="inlineStr">
        <is>
          <t>1. PAR-S01 is signed in.</t>
        </is>
      </c>
      <c r="L28" s="14" t="inlineStr">
        <is>
          <t>Student: S01, EA Active, balance 1,590.00</t>
        </is>
      </c>
      <c r="M28" s="14" t="inlineStr">
        <is>
          <t>1. Open SCR-02 of S01.
2. Read the EA widget.</t>
        </is>
      </c>
      <c r="N28" s="14" t="inlineStr">
        <is>
          <t>1. The widget shows the EA balance 1,590.00 SGD and the EA status Active.</t>
        </is>
      </c>
      <c r="O28" s="31" t="inlineStr">
        <is>
          <t>[Auto 25/10/2026 - LỖI ĐÃ BIẾT, chờ sửa] (test_tc_028_active_account_shows_balance_and_status[chromium]) Trang khoản phí không hiện tên con, mã học sinh và trạng thái ví (khối này bị chú thích trong BillingPaymentPage.tsx). Kết quả Passed trước đó là đạt giả do page object mặc định trạng thái Active.</t>
        </is>
      </c>
      <c r="P28" s="14" t="inlineStr">
        <is>
          <t>N/A</t>
        </is>
      </c>
      <c r="Q28" s="14" t="inlineStr">
        <is>
          <t>BUG-R9-024</t>
        </is>
      </c>
      <c r="R28" s="14" t="inlineStr">
        <is>
          <t>Tender R9; PB-09; FS F9: Step 2; 4.1 SCR-02 (EA balance, EA status); SCR-02</t>
        </is>
      </c>
      <c r="S28" s="14" t="inlineStr">
        <is>
          <t>xác nhận. UI mock hiện EDUCATION ACCOUNT BALANCE và Status: Active.
Rev 25/10: remapped to the new seed (R9_Seed_Data.xlsx) and the R9 validation rules. Execution Status and Actual Result were recorded on the old data on 22/10; run again on the new seed.</t>
        </is>
      </c>
      <c r="T28" s="13" t="inlineStr">
        <is>
          <t>Approve</t>
        </is>
      </c>
      <c r="U28" s="10" t="n"/>
      <c r="V28" s="10" t="n"/>
      <c r="W28" s="10" t="n"/>
      <c r="X28" s="10" t="n"/>
      <c r="Y28" s="10" t="n"/>
      <c r="Z28" s="10" t="n"/>
      <c r="AA28" s="10" t="n"/>
      <c r="AB28" s="10" t="n"/>
      <c r="AC28" s="10" t="n"/>
      <c r="AD28" s="10" t="n"/>
      <c r="AE28" s="10" t="n"/>
      <c r="AF28" s="10" t="n"/>
      <c r="AG28" s="10" t="n"/>
    </row>
    <row r="29" ht="75.59999999999999" customHeight="1" s="27">
      <c r="A29" s="13" t="inlineStr">
        <is>
          <t>TC-029</t>
        </is>
      </c>
      <c r="B29" s="13" t="inlineStr">
        <is>
          <t>TS-005</t>
        </is>
      </c>
      <c r="C29" s="14" t="inlineStr">
        <is>
          <t>A child without an EA shows no balance and a note</t>
        </is>
      </c>
      <c r="D29" s="14" t="inlineStr">
        <is>
          <t>F9.2 Outstanding invoices and EA balance</t>
        </is>
      </c>
      <c r="E29" s="14" t="inlineStr">
        <is>
          <t>SCR-02 Outstanding fees</t>
        </is>
      </c>
      <c r="F29" s="13" t="inlineStr">
        <is>
          <t>S2</t>
        </is>
      </c>
      <c r="G29" s="13" t="inlineStr">
        <is>
          <t>High</t>
        </is>
      </c>
      <c r="H29" s="32" t="inlineStr">
        <is>
          <t>Failed</t>
        </is>
      </c>
      <c r="I29" s="13" t="inlineStr">
        <is>
          <t>Functional</t>
        </is>
      </c>
      <c r="J29" s="14" t="inlineStr">
        <is>
          <t>SIT
Chrome (latest)
Build: to be recorded at execution
Needs: ENV-R9-01</t>
        </is>
      </c>
      <c r="K29" s="14" t="inlineStr">
        <is>
          <t>1. PAR-S07 is signed in.
2. S07 Priya Nair is a Permanent Resident and has no EA.</t>
        </is>
      </c>
      <c r="L29" s="14" t="inlineStr">
        <is>
          <t>Student: S07</t>
        </is>
      </c>
      <c r="M29" s="14" t="inlineStr">
        <is>
          <t>1. Open SCR-02 of S07.
2. Look for the EA widget.</t>
        </is>
      </c>
      <c r="N29" s="14" t="inlineStr">
        <is>
          <t>1. No EA balance is shown.
2. A note says that the student has no Education Account.</t>
        </is>
      </c>
      <c r="O29" s="31" t="inlineStr">
        <is>
          <t>[Auto 25/10/2026 - LỖI ĐÃ BIẾT, chờ sửa] (test_tc_029_child_without_education_account_shows_a_note_instead_of_balance[chromium]) Học sinh chưa có Education Account: API ví trả 404 và UI hiện lỗi tải, không có ghi chú 'chưa có tài khoản' và không có số dư (R9 TC-029). Suy ra từ mã nguồn</t>
        </is>
      </c>
      <c r="P29" s="14" t="inlineStr">
        <is>
          <t>N/A</t>
        </is>
      </c>
      <c r="Q29" s="33" t="inlineStr">
        <is>
          <t>BUG-R9-006</t>
        </is>
      </c>
      <c r="R29" s="14" t="inlineStr">
        <is>
          <t>Tender R9; PB-09; FS F9: Step 2 alternative flow; DA-03; 4.1 SCR-02 EA balance</t>
        </is>
      </c>
      <c r="S29" s="14" t="inlineStr">
        <is>
          <t>xác nhận trace (Step 2 alternative flow, DA-03). UI mock với student không phải công dân: không hiện số dư, ghi 'Education Accounts are for Singapore Citizens' và Status: Not eligible. Câu chữ khác FS ('không có Education Account') nhưng cùng ý.
Rev 25/10: remapped to the new seed (R9_Seed_Data.xlsx) and the R9 validation rules. Execution Status and Actual Result were recorded on the old data on 22/10; run again on the new seed.</t>
        </is>
      </c>
      <c r="T29" s="13" t="inlineStr">
        <is>
          <t>Approve</t>
        </is>
      </c>
      <c r="U29" s="10" t="n"/>
      <c r="V29" s="10" t="n"/>
      <c r="W29" s="10" t="n"/>
      <c r="X29" s="10" t="n"/>
      <c r="Y29" s="10" t="n"/>
      <c r="Z29" s="10" t="n"/>
      <c r="AA29" s="10" t="n"/>
      <c r="AB29" s="10" t="n"/>
      <c r="AC29" s="10" t="n"/>
      <c r="AD29" s="10" t="n"/>
      <c r="AE29" s="10" t="n"/>
      <c r="AF29" s="10" t="n"/>
      <c r="AG29" s="10" t="n"/>
    </row>
    <row r="30" ht="75.59999999999999" customHeight="1" s="27">
      <c r="A30" s="13" t="inlineStr">
        <is>
          <t>TC-030</t>
        </is>
      </c>
      <c r="B30" s="13" t="inlineStr">
        <is>
          <t>TS-005</t>
        </is>
      </c>
      <c r="C30" s="14" t="inlineStr">
        <is>
          <t>A child with a Closed EA shows the status Closed</t>
        </is>
      </c>
      <c r="D30" s="14" t="inlineStr">
        <is>
          <t>F9.2 Outstanding invoices and EA balance</t>
        </is>
      </c>
      <c r="E30" s="14" t="inlineStr">
        <is>
          <t>SCR-02 Outstanding fees</t>
        </is>
      </c>
      <c r="F30" s="13" t="inlineStr">
        <is>
          <t>S3</t>
        </is>
      </c>
      <c r="G30" s="13" t="inlineStr">
        <is>
          <t>Medium</t>
        </is>
      </c>
      <c r="H30" s="30" t="inlineStr">
        <is>
          <t>Failed</t>
        </is>
      </c>
      <c r="I30" s="13" t="inlineStr">
        <is>
          <t>Functional</t>
        </is>
      </c>
      <c r="J30" s="14" t="inlineStr">
        <is>
          <t>SIT
Chrome (latest)
Build: to be recorded at execution
Needs: ENV-R9-01</t>
        </is>
      </c>
      <c r="K30" s="14" t="inlineStr">
        <is>
          <t>1. PAR-X01 is signed in.
2. X05 has an EA with the status Closed and balance 0.00.</t>
        </is>
      </c>
      <c r="L30" s="14" t="inlineStr">
        <is>
          <t>Student: X05</t>
        </is>
      </c>
      <c r="M30" s="14" t="inlineStr">
        <is>
          <t>1. Open SCR-02 of X05.
2. Read the EA widget.</t>
        </is>
      </c>
      <c r="N30" s="14" t="inlineStr">
        <is>
          <t>1. The EA status is shown as Closed.
2. The widget does not offer the EA as a way to pay.</t>
        </is>
      </c>
      <c r="O30" s="31" t="inlineStr">
        <is>
          <t>[Auto 25/10/2026 - LỖI ĐÃ BIẾT, chờ sửa] (test_tc_030_closed_education_account_shows_status_closed[chromium]) Lần chạy 25/10/2026: API ví giả lập trạng thái Closed nhưng trang vẫn hiện Active (R9 TC-030). Cần Dev xác nhận UI có đọc trạng thái ví hay không</t>
        </is>
      </c>
      <c r="P30" s="14" t="inlineStr">
        <is>
          <t>N/A</t>
        </is>
      </c>
      <c r="Q30" s="14" t="inlineStr">
        <is>
          <t>BUG-R9-024</t>
        </is>
      </c>
      <c r="R30" s="14" t="inlineStr">
        <is>
          <t>Tender R9; PB-09; FS F9: 4.1 SCR-02 EA status (only Active can pay); DA-06</t>
        </is>
      </c>
      <c r="S30" s="14" t="inlineStr">
        <is>
          <t>xác nhận trace (4.1 SCR-02 EA status, DA-06). UI mock hiện Status: Closed và 'Closed on' kèm ngày. Student 16 tuổi trở lên trên mock chỉ xem, không có Pay now, nên Expected 2 đúng nhưng không đi tiếp để trả online được; FS 09 không nêu quy tắc chỉ xem cho 16 tuổi trở lên.
Rev 25/10: remapped to the new seed (R9_Seed_Data.xlsx) and the R9 validation rules. Execution Status and Actual Result were recorded on the old data on 22/10; run again on the new seed.</t>
        </is>
      </c>
      <c r="T30" s="13" t="inlineStr">
        <is>
          <t>Approve</t>
        </is>
      </c>
      <c r="U30" s="10" t="n"/>
      <c r="V30" s="10" t="n"/>
      <c r="W30" s="10" t="n"/>
      <c r="X30" s="10" t="n"/>
      <c r="Y30" s="10" t="n"/>
      <c r="Z30" s="10" t="n"/>
      <c r="AA30" s="10" t="n"/>
      <c r="AB30" s="10" t="n"/>
      <c r="AC30" s="10" t="n"/>
      <c r="AD30" s="10" t="n"/>
      <c r="AE30" s="10" t="n"/>
      <c r="AF30" s="10" t="n"/>
      <c r="AG30" s="10" t="n"/>
    </row>
    <row r="31" ht="75.59999999999999" customHeight="1" s="27">
      <c r="A31" s="13" t="inlineStr">
        <is>
          <t>TC-031</t>
        </is>
      </c>
      <c r="B31" s="13" t="inlineStr">
        <is>
          <t>TS-005</t>
        </is>
      </c>
      <c r="C31" s="14" t="inlineStr">
        <is>
          <t>A zero EA balance is shown as 0.00</t>
        </is>
      </c>
      <c r="D31" s="14" t="inlineStr">
        <is>
          <t>F9.2 Outstanding invoices and EA balance</t>
        </is>
      </c>
      <c r="E31" s="14" t="inlineStr">
        <is>
          <t>SCR-02 Outstanding fees</t>
        </is>
      </c>
      <c r="F31" s="13" t="inlineStr">
        <is>
          <t>S4 (lowest)</t>
        </is>
      </c>
      <c r="G31" s="13" t="inlineStr">
        <is>
          <t>Low</t>
        </is>
      </c>
      <c r="H31" s="30" t="inlineStr">
        <is>
          <t>Passed</t>
        </is>
      </c>
      <c r="I31" s="13" t="inlineStr">
        <is>
          <t>UI</t>
        </is>
      </c>
      <c r="J31" s="14" t="inlineStr">
        <is>
          <t>SIT
Chrome (latest)
Build: to be recorded at execution
Needs: ENV-R9-01</t>
        </is>
      </c>
      <c r="K31" s="14" t="inlineStr">
        <is>
          <t>1. PAR-S02 is signed in.
2. S02 has an Active EA with balance 0.00 (helper H-EA sets it, seed value 20.00).</t>
        </is>
      </c>
      <c r="L31" s="14" t="inlineStr">
        <is>
          <t>Student: S02 Aisha Rahman, EA balance 0.00 (helper H-EA)</t>
        </is>
      </c>
      <c r="M31" s="14" t="inlineStr">
        <is>
          <t>1. Open SCR-02 of S02.
2. Read the EA widget.</t>
        </is>
      </c>
      <c r="N31" s="14" t="inlineStr">
        <is>
          <t>1. The balance is shown as 0.00 SGD and the status as Active.</t>
        </is>
      </c>
      <c r="O31" s="31" t="inlineStr">
        <is>
          <t>[Auto 25/10/2026 - PASSED] (test_tc_031_zero_balance_is_shown_as_0_00[chromium]) Kiểm thử tự động đạt yêu cầu.</t>
        </is>
      </c>
      <c r="P31" s="14" t="inlineStr">
        <is>
          <t>N/A</t>
        </is>
      </c>
      <c r="Q31" s="14" t="n"/>
      <c r="R31" s="14" t="inlineStr">
        <is>
          <t>Tender R9; PB-09; FS F9: 4.1 SCR-02 EA balance</t>
        </is>
      </c>
      <c r="S31" s="14" t="inlineStr">
        <is>
          <t>xác nhận. UI mock hiện SGD 0.00 và Status: Active sau khi EA đã dùng hết.
Rev 25/10: remapped to the new seed (R9_Seed_Data.xlsx) and the R9 validation rules. Execution Status and Actual Result were recorded on the old data on 22/10; run again on the new seed.</t>
        </is>
      </c>
      <c r="T31" s="13" t="inlineStr">
        <is>
          <t>Approve</t>
        </is>
      </c>
      <c r="U31" s="10" t="n"/>
      <c r="V31" s="10" t="n"/>
      <c r="W31" s="10" t="n"/>
      <c r="X31" s="10" t="n"/>
      <c r="Y31" s="10" t="n"/>
      <c r="Z31" s="10" t="n"/>
      <c r="AA31" s="10" t="n"/>
      <c r="AB31" s="10" t="n"/>
      <c r="AC31" s="10" t="n"/>
      <c r="AD31" s="10" t="n"/>
      <c r="AE31" s="10" t="n"/>
      <c r="AF31" s="10" t="n"/>
      <c r="AG31" s="10" t="n"/>
    </row>
    <row r="32" ht="75.59999999999999" customHeight="1" s="27">
      <c r="A32" s="13" t="inlineStr">
        <is>
          <t>TC-032</t>
        </is>
      </c>
      <c r="B32" s="13" t="inlineStr">
        <is>
          <t>TS-006</t>
        </is>
      </c>
      <c r="C32" s="14" t="inlineStr">
        <is>
          <t>A child with no Issued invoice shows the empty state</t>
        </is>
      </c>
      <c r="D32" s="14" t="inlineStr">
        <is>
          <t>F9.2 Outstanding invoices and EA balance</t>
        </is>
      </c>
      <c r="E32" s="14" t="inlineStr">
        <is>
          <t>SCR-03 No outstanding fees</t>
        </is>
      </c>
      <c r="F32" s="13" t="inlineStr">
        <is>
          <t>S2</t>
        </is>
      </c>
      <c r="G32" s="13" t="inlineStr">
        <is>
          <t>High</t>
        </is>
      </c>
      <c r="H32" s="32" t="inlineStr">
        <is>
          <t>Failed</t>
        </is>
      </c>
      <c r="I32" s="13" t="inlineStr">
        <is>
          <t>Functional</t>
        </is>
      </c>
      <c r="J32" s="14" t="inlineStr">
        <is>
          <t>SIT
Chrome (latest)
Build: to be recorded at execution
Needs: ENV-R9-01</t>
        </is>
      </c>
      <c r="K32" s="14" t="inlineStr">
        <is>
          <t>1. PAR-S13 is signed in.
2. S13 Amira Hassan has only INV-2026-000119 (Paid). Her charge CH17 is in that Paid invoice.</t>
        </is>
      </c>
      <c r="L32" s="14" t="inlineStr">
        <is>
          <t>Student: S13 Amira Hassan</t>
        </is>
      </c>
      <c r="M32" s="14" t="inlineStr">
        <is>
          <t>1. On SCR-01 choose S13 Amira Hassan.</t>
        </is>
      </c>
      <c r="N32" s="14" t="inlineStr">
        <is>
          <t>1. SCR-03 opens with a message that there are no outstanding fees.
2. A link back to SCR-01 is shown.
3. No payment option is shown.</t>
        </is>
      </c>
      <c r="O32" s="31" t="inlineStr">
        <is>
          <t>[Auto 25/10/2026 - LỖI ĐÃ BIẾT, chờ sửa] (test_tc_032_child_without_charges_shows_empty_state_and_no_payment_option[chromium]; test_tc_032_real_child_without_charges_shows_empty_state_and_no_payment_option[chromium]; test_tc_032_tc_033_real_empty_state_links_back_to_child_list[chromium]; test_tc_032_tc_033_empty_state_links_back_to_child_list[chromium]) Trạng thái rỗng thật (quan sát ngày 21/10/2026 trên con không có khoản phí) không có liên kết quay về danh sách con trong nội dung trang, chỉ có menu bên (R9 TC-032 bước 2, TC-033)</t>
        </is>
      </c>
      <c r="P32" s="14" t="inlineStr">
        <is>
          <t>ASM-R9-03: SCR-02 lists invoices in Issued (payable) and PaymentPending (shown as Pending, not selectable). Paid, Cancelled and Draft are not listed. The total owed is the sum of Net of the listed invoices. SCR-03 appears only when the child has no listed invoice.</t>
        </is>
      </c>
      <c r="Q32" s="33" t="inlineStr">
        <is>
          <t>BUG-R9-007</t>
        </is>
      </c>
      <c r="R32" s="14" t="inlineStr">
        <is>
          <t>Tender R9; PB-09; FS F9: AC-02; Step 3; SCR-03</t>
        </is>
      </c>
      <c r="S32" s="14" t="inlineStr">
        <is>
          <t>xác nhận. UI mock (con không có phí): 'No outstanding fees', nút Back to Home, không có lựa chọn thanh toán. Link quay về là Home (danh sách con).
Rev 25/10: remapped to the new seed (R9_Seed_Data.xlsx) and the R9 validation rules. Execution Status and Actual Result were recorded on the old data on 22/10; run again on the new seed.</t>
        </is>
      </c>
      <c r="T32" s="13" t="inlineStr">
        <is>
          <t>Draft</t>
        </is>
      </c>
      <c r="U32" s="10" t="n"/>
      <c r="V32" s="10" t="n"/>
      <c r="W32" s="10" t="n"/>
      <c r="X32" s="10" t="n"/>
      <c r="Y32" s="10" t="n"/>
      <c r="Z32" s="10" t="n"/>
      <c r="AA32" s="10" t="n"/>
      <c r="AB32" s="10" t="n"/>
      <c r="AC32" s="10" t="n"/>
      <c r="AD32" s="10" t="n"/>
      <c r="AE32" s="10" t="n"/>
      <c r="AF32" s="10" t="n"/>
      <c r="AG32" s="10" t="n"/>
    </row>
    <row r="33" ht="90" customHeight="1" s="27">
      <c r="A33" s="13" t="inlineStr">
        <is>
          <t>TC-033</t>
        </is>
      </c>
      <c r="B33" s="13" t="inlineStr">
        <is>
          <t>TS-006</t>
        </is>
      </c>
      <c r="C33" s="14" t="inlineStr">
        <is>
          <t>The empty state links back to the child list and another child can be chosen</t>
        </is>
      </c>
      <c r="D33" s="14" t="inlineStr">
        <is>
          <t>F9.2 Outstanding invoices and EA balance</t>
        </is>
      </c>
      <c r="E33" s="14" t="inlineStr">
        <is>
          <t>SCR-03 No outstanding fees</t>
        </is>
      </c>
      <c r="F33" s="13" t="inlineStr">
        <is>
          <t>S3</t>
        </is>
      </c>
      <c r="G33" s="13" t="inlineStr">
        <is>
          <t>Medium</t>
        </is>
      </c>
      <c r="H33" s="32" t="inlineStr">
        <is>
          <t>Failed</t>
        </is>
      </c>
      <c r="I33" s="13" t="inlineStr">
        <is>
          <t>Functional</t>
        </is>
      </c>
      <c r="J33" s="14" t="inlineStr">
        <is>
          <t>SIT
Chrome (latest)
Build: to be recorded at execution
Needs: ENV-R9-01</t>
        </is>
      </c>
      <c r="K33" s="14" t="inlineStr">
        <is>
          <t>1. PAR-S25 is signed in and is on SCR-03 of X02 Sara Karim (no invoice).</t>
        </is>
      </c>
      <c r="L33" s="14" t="inlineStr">
        <is>
          <t>Students: X02 Sara Karim, S25 Nadia Karim</t>
        </is>
      </c>
      <c r="M33" s="14" t="inlineStr">
        <is>
          <t>1. Use the link back on SCR-03.
2. Choose S25 Nadia Karim.</t>
        </is>
      </c>
      <c r="N33" s="14" t="inlineStr">
        <is>
          <t>1. SCR-01 opens with the children of PAR-S25.
2. SCR-02 of S25 opens with its invoices INV-2026-000126 and INV-2026-000127.</t>
        </is>
      </c>
      <c r="O33" s="31" t="inlineStr">
        <is>
          <t>[Auto 25/10/2026 - LỖI ĐÃ BIẾT, chờ sửa] (test_tc_032_tc_033_real_empty_state_links_back_to_child_list[chromium]; test_tc_032_tc_033_empty_state_links_back_to_child_list[chromium]) Trạng thái rỗng thật (quan sát ngày 21/10/2026 trên con không có khoản phí) không có liên kết quay về danh sách con trong nội dung trang, chỉ có menu bên (R9 TC-032 bước 2, TC-033)</t>
        </is>
      </c>
      <c r="P33" s="14" t="inlineStr">
        <is>
          <t>N/A</t>
        </is>
      </c>
      <c r="Q33" s="33" t="inlineStr">
        <is>
          <t>BUG-R9-007</t>
        </is>
      </c>
      <c r="R33" s="14" t="inlineStr">
        <is>
          <t>Tender R9; PB-09; FS F9: Step 3; SCR-03 action back to SCR-01</t>
        </is>
      </c>
      <c r="S33" s="14" t="inlineStr">
        <is>
          <t>xác nhận trace (Step 3, SCR-03). UI mock: Back to Home mở lại danh sách con; có thể đổi con bằng thẻ tên con trên trang Fees.
Rev 25/10: remapped to the new seed (R9_Seed_Data.xlsx) and the R9 validation rules. Execution Status and Actual Result were recorded on the old data on 22/10; run again on the new seed.</t>
        </is>
      </c>
      <c r="T33" s="13" t="inlineStr">
        <is>
          <t>Approve</t>
        </is>
      </c>
      <c r="U33" s="10" t="n"/>
      <c r="V33" s="10" t="n"/>
      <c r="W33" s="10" t="n"/>
      <c r="X33" s="10" t="n"/>
      <c r="Y33" s="10" t="n"/>
      <c r="Z33" s="10" t="n"/>
      <c r="AA33" s="10" t="n"/>
      <c r="AB33" s="10" t="n"/>
      <c r="AC33" s="10" t="n"/>
      <c r="AD33" s="10" t="n"/>
      <c r="AE33" s="10" t="n"/>
      <c r="AF33" s="10" t="n"/>
      <c r="AG33" s="10" t="n"/>
    </row>
    <row r="34" ht="75.59999999999999" customHeight="1" s="27">
      <c r="A34" s="13" t="inlineStr">
        <is>
          <t>TC-034</t>
        </is>
      </c>
      <c r="B34" s="13" t="inlineStr">
        <is>
          <t>TS-006</t>
        </is>
      </c>
      <c r="C34" s="14" t="inlineStr">
        <is>
          <t>A child whose only open invoice is waiting for payment is not shown the empty state</t>
        </is>
      </c>
      <c r="D34" s="14" t="inlineStr">
        <is>
          <t>F9.2 Outstanding invoices and EA balance</t>
        </is>
      </c>
      <c r="E34" s="14" t="inlineStr">
        <is>
          <t>SCR-02 Outstanding fees</t>
        </is>
      </c>
      <c r="F34" s="13" t="inlineStr">
        <is>
          <t>S2</t>
        </is>
      </c>
      <c r="G34" s="13" t="inlineStr">
        <is>
          <t>High</t>
        </is>
      </c>
      <c r="H34" s="32" t="inlineStr">
        <is>
          <t>Failed</t>
        </is>
      </c>
      <c r="I34" s="13" t="inlineStr">
        <is>
          <t>Functional</t>
        </is>
      </c>
      <c r="J34" s="14" t="inlineStr">
        <is>
          <t>SIT
Chrome (latest)
Build: to be recorded at execution
Needs: ENV-R9-01, ENV-R9-05</t>
        </is>
      </c>
      <c r="K34" s="14" t="inlineStr">
        <is>
          <t>1. PAR-S05 is signed in.
2. The only open invoice of S05 Chen Xin Yi, INV-2026-000106, is PaymentPending with an open transaction (seed). The transaction PAY-20261021-000005 is ReconciliationRequired (EA 27.25, the result of the debit is not known).</t>
        </is>
      </c>
      <c r="L34" s="14" t="inlineStr">
        <is>
          <t>Student: S05 Chen Xin Yi
Invoice: INV-2026-000106 (PaymentPending, 27.25)</t>
        </is>
      </c>
      <c r="M34" s="14" t="inlineStr">
        <is>
          <t>1. On SCR-01 choose S05 Chen Xin Yi.</t>
        </is>
      </c>
      <c r="N34" s="14" t="inlineStr">
        <is>
          <t>1. SCR-02 opens and shows INV-2026-000106 with the status Pending.
2. SCR-03 is not shown.
3. INV-2026-000106 is still PaymentPending and no second transaction is created for it.</t>
        </is>
      </c>
      <c r="O34" s="31" t="inlineStr">
        <is>
          <t>[Auto 25/10/2026 - LỖI ĐÃ BIẾT, chờ sửa] (test_tc_034_child_with_only_payment_pending_invoice_does_not_see_empty_state[chromium]) Học sinh chỉ có khoản đang PaymentPending bị ẩn khoản đó nên rơi vào màn hình rỗng SCR-03 thay vì hiện dòng Pending trên SCR-02 (R9 TC-034)</t>
        </is>
      </c>
      <c r="P34" s="14" t="inlineStr">
        <is>
          <t>ASM-R9-03: SCR-02 lists invoices in Issued (payable) and PaymentPending (shown as Pending, not selectable). Paid, Cancelled and Draft are not listed. The total owed is the sum of Net of the listed invoices. SCR-03 appears only when the child has no listed invoice.</t>
        </is>
      </c>
      <c r="Q34" s="33" t="inlineStr">
        <is>
          <t>BUG-R9-004</t>
        </is>
      </c>
      <c r="R34" s="14" t="inlineStr">
        <is>
          <t>Tender R9; PB-09; FS F9: AC-11; AC-02; Step 3; SCR-02; SCR-03</t>
        </is>
      </c>
      <c r="S34" s="14" t="inlineStr">
        <is>
          <t>Step 3 says the empty state applies when there is no Issued invoice. AC-11 says the Parent must see the waiting state. The case follows AC-11.
xác nhận trên UI mock: khi invoice duy nhất đang chờ, trang Fees vẫn hiện invoice nhãn AWAITING PAYMENT và tổng 54.00, không hiện trạng thái rỗng.
Rev 21/10 đối chiếu FS 09: bổ sung tiền điều kiện theo mục 3.1.1; bổ sung hậu điều kiện theo mục 3.1.1 và Appendix A.
Rev 25/10: remapped to the new seed (R9_Seed_Data.xlsx) and the R9 validation rules. Execution Status and Actual Result were recorded on the old data on 22/10; run again on the new seed.</t>
        </is>
      </c>
      <c r="T34" s="13" t="inlineStr">
        <is>
          <t>Draft</t>
        </is>
      </c>
      <c r="U34" s="10" t="n"/>
      <c r="V34" s="10" t="n"/>
      <c r="W34" s="10" t="n"/>
      <c r="X34" s="10" t="n"/>
      <c r="Y34" s="10" t="n"/>
      <c r="Z34" s="10" t="n"/>
      <c r="AA34" s="10" t="n"/>
      <c r="AB34" s="10" t="n"/>
      <c r="AC34" s="10" t="n"/>
      <c r="AD34" s="10" t="n"/>
      <c r="AE34" s="10" t="n"/>
      <c r="AF34" s="10" t="n"/>
      <c r="AG34" s="10" t="n"/>
    </row>
    <row r="35" ht="180" customHeight="1" s="27">
      <c r="A35" s="13" t="inlineStr">
        <is>
          <t>TC-035</t>
        </is>
      </c>
      <c r="B35" s="13" t="inlineStr">
        <is>
          <t>TS-007</t>
        </is>
      </c>
      <c r="C35" s="14" t="inlineStr">
        <is>
          <t>Selecting an Issued invoice opens the payment method screen with its summary</t>
        </is>
      </c>
      <c r="D35" s="14" t="inlineStr">
        <is>
          <t>F9.3 Payment method and eligibility</t>
        </is>
      </c>
      <c r="E35" s="14" t="inlineStr">
        <is>
          <t>SCR-04 Choose payment method</t>
        </is>
      </c>
      <c r="F35" s="13" t="inlineStr">
        <is>
          <t>S2</t>
        </is>
      </c>
      <c r="G35" s="13" t="inlineStr">
        <is>
          <t>High</t>
        </is>
      </c>
      <c r="H35" s="30" t="inlineStr">
        <is>
          <t>Passed</t>
        </is>
      </c>
      <c r="I35" s="13" t="inlineStr">
        <is>
          <t>Functional</t>
        </is>
      </c>
      <c r="J35" s="14" t="inlineStr">
        <is>
          <t>SIT
Chrome (latest)
Build: to be recorded at execution
Needs: ENV-R9-01</t>
        </is>
      </c>
      <c r="K35" s="14" t="inlineStr">
        <is>
          <t>1. PAR-S02 is signed in and has opened SCR-02 of S02.
2. INV-2026-000103 (70.63) is Issued.</t>
        </is>
      </c>
      <c r="L35" s="14" t="inlineStr">
        <is>
          <t>Student: S02 Aisha Rahman (Bukit View Primary, P3, class P3 Respect), Singapore Citizen, EA Active, balance 20.00 SGD
Invoice: INV-2026-000103 (70.63)
Seed history on INV-2026-000103: Failed transaction PAY-20261019-000006 (EA 20.00 Reversed, online 50.63 Failed). Count only new transactions.</t>
        </is>
      </c>
      <c r="M35" s="14" t="inlineStr">
        <is>
          <t>1. Select INV-2026-000103.</t>
        </is>
      </c>
      <c r="N35" s="14" t="inlineStr">
        <is>
          <t>1. SCR-04 opens.
2. It shows a summary of the invoice: the child, the invoice number and the amount to pay 70.63 SGD.
3. It shows three options: EA (with the balance 20.00, disabled because 20.00 is below 70.63), online payment, and split (EA plus online) proposed with the EA part 20.00 and the online part 50.63.
4. Opening SCR-04 creates nothing: no new transaction exists, INV-2026-000103 is still Issued and the EA balance is still 20.00.</t>
        </is>
      </c>
      <c r="O35" s="31" t="inlineStr">
        <is>
          <t>[Auto 25/10/2026 - PASSED] (test_tc_035_selecting_a_charge_opens_method_screen_with_its_summary[chromium]) Kiểm thử tự động đạt yêu cầu.</t>
        </is>
      </c>
      <c r="P35" s="14" t="inlineStr">
        <is>
          <t>N/A</t>
        </is>
      </c>
      <c r="Q35" s="14" t="n"/>
      <c r="R35" s="14" t="inlineStr">
        <is>
          <t>Tender R9; PB-10, PB-11; FS F9: Step 4; SCR-04; DA-07</t>
        </is>
      </c>
      <c r="S35" s="14" t="inlineStr">
        <is>
          <t>Step 4 names two options. Appendix C and the field table of SCR-04 list three (THREEOPT, resolved).
xác nhận trên UI mock: màn Step 1 of 2 hiện con, số invoice, tổng 50.00, EA 20.00 Available, Online Payment và Split Payment. Mock có ba lựa chọn khớp Appendix C.
Rev 21/10 đối chiếu FS 09: bổ sung hậu điều kiện theo mục 3.1.1 và Appendix A; sửa Expected 3: EA bị vô hiệu vì số dư 20.00 nhỏ hơn 50.00 và split được đề xuất (BR-F9-02, Step 4).
Rev 25/10: remapped to the new seed (R9_Seed_Data.xlsx) and the R9 validation rules. Execution Status and Actual Result were recorded on the old data on 22/10; run again on the new seed.</t>
        </is>
      </c>
      <c r="T35" s="13" t="inlineStr">
        <is>
          <t>Approve</t>
        </is>
      </c>
      <c r="U35" s="10" t="n"/>
      <c r="V35" s="10" t="n"/>
      <c r="W35" s="10" t="n"/>
      <c r="X35" s="10" t="n"/>
      <c r="Y35" s="10" t="n"/>
      <c r="Z35" s="10" t="n"/>
      <c r="AA35" s="10" t="n"/>
      <c r="AB35" s="10" t="n"/>
      <c r="AC35" s="10" t="n"/>
      <c r="AD35" s="10" t="n"/>
      <c r="AE35" s="10" t="n"/>
      <c r="AF35" s="10" t="n"/>
      <c r="AG35" s="10" t="n"/>
    </row>
    <row r="36" ht="194.5" customHeight="1" s="27">
      <c r="A36" s="13" t="inlineStr">
        <is>
          <t>TC-036</t>
        </is>
      </c>
      <c r="B36" s="13" t="inlineStr">
        <is>
          <t>TS-007</t>
        </is>
      </c>
      <c r="C36" s="14" t="inlineStr">
        <is>
          <t>Only one whole invoice can be selected and lines cannot be paid separately</t>
        </is>
      </c>
      <c r="D36" s="14" t="inlineStr">
        <is>
          <t>F9.3 Payment method and eligibility</t>
        </is>
      </c>
      <c r="E36" s="14" t="inlineStr">
        <is>
          <t>SCR-02 Outstanding fees</t>
        </is>
      </c>
      <c r="F36" s="13" t="inlineStr">
        <is>
          <t>S2</t>
        </is>
      </c>
      <c r="G36" s="13" t="inlineStr">
        <is>
          <t>High</t>
        </is>
      </c>
      <c r="H36" s="30" t="inlineStr">
        <is>
          <t>Passed</t>
        </is>
      </c>
      <c r="I36" s="13" t="inlineStr">
        <is>
          <t>Functional</t>
        </is>
      </c>
      <c r="J36" s="14" t="inlineStr">
        <is>
          <t>SIT
Chrome (latest)
Build: to be recorded at execution
Needs: ENV-R9-01</t>
        </is>
      </c>
      <c r="K36" s="14" t="inlineStr">
        <is>
          <t>1. PAR-S10 is signed in and has opened SCR-02 of S10 Ethan Chua.
2. INV-2026-000114 and INV-2026-000115 are Issued.</t>
        </is>
      </c>
      <c r="L36" s="14" t="inlineStr">
        <is>
          <t>Invoices: INV-2026-000114 (two lines, 22.23), INV-2026-000115 (one line, 19.66)</t>
        </is>
      </c>
      <c r="M36" s="14" t="inlineStr">
        <is>
          <t>1. Look for a way to select two invoices at once.
2. Look for a way to pay one line of INV-2026-000114.
3. Select INV-2026-000114.</t>
        </is>
      </c>
      <c r="N36" s="14" t="inlineStr">
        <is>
          <t>1. No control selects two invoices in one payment.
2. No control pays a single line or a part of an invoice.
3. SCR-04 opens for the whole INV-2026-000114 with the amount 22.23.
4. Opening SCR-04 creates no transaction and INV-2026-000114 is still Issued.</t>
        </is>
      </c>
      <c r="O36" s="31" t="inlineStr">
        <is>
          <t>[Auto 25/10/2026 - PASSED] (test_tc_036_several_charges_can_be_selected_for_one_payment[chromium]) Kiểm thử tự động đạt yêu cầu.</t>
        </is>
      </c>
      <c r="P36" s="14" t="inlineStr">
        <is>
          <t>N/A</t>
        </is>
      </c>
      <c r="Q36" s="14" t="n"/>
      <c r="R36" s="14" t="inlineStr">
        <is>
          <t>Tender R9; PB-10, PB-11; FS F9: DA-05; DA-07; BR-F9-13; OOS 1 and 2; NQ-09</t>
        </is>
      </c>
      <c r="S36" s="14" t="inlineStr">
        <is>
          <t>xác nhận. UI mock mở thanh toán theo cả invoice (Pay now), không có chọn nhiều invoice và không có trả từng dòng.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36" s="13" t="inlineStr">
        <is>
          <t>Approve</t>
        </is>
      </c>
      <c r="U36" s="10" t="n"/>
      <c r="V36" s="10" t="n"/>
      <c r="W36" s="10" t="n"/>
      <c r="X36" s="10" t="n"/>
      <c r="Y36" s="10" t="n"/>
      <c r="Z36" s="10" t="n"/>
      <c r="AA36" s="10" t="n"/>
      <c r="AB36" s="10" t="n"/>
      <c r="AC36" s="10" t="n"/>
      <c r="AD36" s="10" t="n"/>
      <c r="AE36" s="10" t="n"/>
      <c r="AF36" s="10" t="n"/>
      <c r="AG36" s="10" t="n"/>
    </row>
    <row r="37" ht="122" customHeight="1" s="27">
      <c r="A37" s="13" t="inlineStr">
        <is>
          <t>TC-038</t>
        </is>
      </c>
      <c r="B37" s="13" t="inlineStr">
        <is>
          <t>TS-008</t>
        </is>
      </c>
      <c r="C37" s="14" t="inlineStr">
        <is>
          <t>Student without an EA can pay online only</t>
        </is>
      </c>
      <c r="D37" s="14" t="inlineStr">
        <is>
          <t>F9.3 Payment method and eligibility</t>
        </is>
      </c>
      <c r="E37" s="14" t="inlineStr">
        <is>
          <t>SCR-04 Choose payment method</t>
        </is>
      </c>
      <c r="F37" s="13" t="inlineStr">
        <is>
          <t>S2</t>
        </is>
      </c>
      <c r="G37" s="13" t="inlineStr">
        <is>
          <t>High</t>
        </is>
      </c>
      <c r="H37" s="32" t="inlineStr">
        <is>
          <t>Failed</t>
        </is>
      </c>
      <c r="I37" s="13" t="inlineStr">
        <is>
          <t>Functional</t>
        </is>
      </c>
      <c r="J37" s="14" t="inlineStr">
        <is>
          <t>SIT
Chrome (latest)
Build: to be recorded at execution
Needs: ENV-R9-01</t>
        </is>
      </c>
      <c r="K37" s="14" t="inlineStr">
        <is>
          <t>1. PAR-S07 is signed in.
2. S07 has no EA.</t>
        </is>
      </c>
      <c r="L37" s="14" t="inlineStr">
        <is>
          <t>Student: S07 Priya Nair (Bukit View Primary, P3, class P3 Respect), Permanent Resident, no Education Account
Invoice: INV-2026-000109 (21.26)</t>
        </is>
      </c>
      <c r="M37" s="14" t="inlineStr">
        <is>
          <t>1. Select INV-2026-000109 on SCR-02 of S07.
2. Read the options and any text on SCR-04.</t>
        </is>
      </c>
      <c r="N37" s="14" t="inlineStr">
        <is>
          <t>1. The EA option and the split option are disabled.
2. The online payment option is available.
3. The text "This student does not have an Education Account. Please pay online." is shown as guidance and no error state or error banner is shown.
4. The Parent can continue with the online payment.
5. Nothing is created: no transaction exists and INV-2026-000109 is still Issued.</t>
        </is>
      </c>
      <c r="O37" s="31" t="inlineStr">
        <is>
          <t>[Auto 25/10/2026 - LỖI ĐÃ BIẾT, chờ sửa] (test_tc_038_student_without_education_account_can_still_pay_online[chromium]) Học sinh chưa có Education Account: API ví trả 404 và UI chặn cả trang bằng lỗi 'Unable to load education account', không cho trả online (R9 TC-038). Suy ra từ mã nguồn BillingPaymentPage</t>
        </is>
      </c>
      <c r="P37" s="14" t="inlineStr">
        <is>
          <t>ASM-R9-13: For a student without EA, the EA and split options are disabled and the EA_NOT_AVAILABLE text is shown as guidance, not as an error banner or error state.</t>
        </is>
      </c>
      <c r="Q37" s="33" t="inlineStr">
        <is>
          <t>BUG-R9-006</t>
        </is>
      </c>
      <c r="R37" s="14" t="inlineStr">
        <is>
          <t>Tender R9; PB-10, PB-11; FS F9: AC-14; BR-F9-07; DA-03; 5.1 EA_NOT_AVAILABLE; SCR-04</t>
        </is>
      </c>
      <c r="S37" s="14" t="inlineStr">
        <is>
          <t>xác nhận trace. UI mock: nút EA bị vô hiệu, Online được chọn sẵn, không có Split. Câu 'This student does not have an Education Account. Please pay online.' đúng chữ nhưng nằm trong khung nền hồng giống kiểu báo lỗi, trong khi ASM-R9-13 yêu cầu hiện như hướng dẫn, không như banner lỗi. Cần xác nhận kiểu hiển thị.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37" s="13" t="inlineStr">
        <is>
          <t>Draft</t>
        </is>
      </c>
      <c r="U37" s="10" t="n"/>
      <c r="V37" s="10" t="n"/>
      <c r="W37" s="10" t="n"/>
      <c r="X37" s="10" t="n"/>
      <c r="Y37" s="10" t="n"/>
      <c r="Z37" s="10" t="n"/>
      <c r="AA37" s="10" t="n"/>
      <c r="AB37" s="10" t="n"/>
      <c r="AC37" s="10" t="n"/>
      <c r="AD37" s="10" t="n"/>
      <c r="AE37" s="10" t="n"/>
      <c r="AF37" s="10" t="n"/>
      <c r="AG37" s="10" t="n"/>
    </row>
    <row r="38" ht="90" customHeight="1" s="27">
      <c r="A38" s="13" t="inlineStr">
        <is>
          <t>TC-039</t>
        </is>
      </c>
      <c r="B38" s="13" t="inlineStr">
        <is>
          <t>TS-008</t>
        </is>
      </c>
      <c r="C38" s="14" t="inlineStr">
        <is>
          <t>Student with a Closed EA can pay online only</t>
        </is>
      </c>
      <c r="D38" s="14" t="inlineStr">
        <is>
          <t>F9.3 Payment method and eligibility</t>
        </is>
      </c>
      <c r="E38" s="14" t="inlineStr">
        <is>
          <t>SCR-04 Choose payment method</t>
        </is>
      </c>
      <c r="F38" s="13" t="inlineStr">
        <is>
          <t>S2</t>
        </is>
      </c>
      <c r="G38" s="13" t="inlineStr">
        <is>
          <t>High</t>
        </is>
      </c>
      <c r="H38" s="32" t="inlineStr">
        <is>
          <t>Failed</t>
        </is>
      </c>
      <c r="I38" s="13" t="inlineStr">
        <is>
          <t>Functional</t>
        </is>
      </c>
      <c r="J38" s="14" t="inlineStr">
        <is>
          <t>SIT
Chrome (latest)
Build: to be recorded at execution
Needs: ENV-R9-01</t>
        </is>
      </c>
      <c r="K38" s="14" t="inlineStr">
        <is>
          <t>1. PAR-X01 is signed in.
2. X05 has an EA with the status Closed.</t>
        </is>
      </c>
      <c r="L38" s="14" t="inlineStr">
        <is>
          <t>Student: X05 Lim Wei Jie (Riverside Secondary, Sec 5, class Sec 5 Resilience), Singapore Citizen, EA status Closed, balance 0.00 SGD
Invoice: INV-2026-000131 (27.25)</t>
        </is>
      </c>
      <c r="M38" s="14" t="inlineStr">
        <is>
          <t>1. Select INV-2026-000131 on SCR-02 of X05.
2. Read the options and any text on SCR-04.</t>
        </is>
      </c>
      <c r="N38" s="14" t="inlineStr">
        <is>
          <t>1. The EA option and the split option are disabled.
2. The online payment option is available.
3. The text "The Education Account is not active. Please pay online." is shown.
4. Nothing is created: no transaction exists, INV-2026-000131 is still Issued and the EA balance is still 0.00.</t>
        </is>
      </c>
      <c r="O38" s="31" t="inlineStr">
        <is>
          <t>[Auto 25/10/2026 - LỖI ĐÃ BIẾT, chờ sửa] (test_tc_039_closed_education_account_cannot_be_used_for_payment[chromium]) UI chỉ so số dư với số tiền, không xét trạng thái ví nên ví Closed vẫn cho chọn Education Account (R9 TC-039). Suy ra từ mã nguồn canUseEducationAccount</t>
        </is>
      </c>
      <c r="P38" s="14" t="inlineStr">
        <is>
          <t>N/A</t>
        </is>
      </c>
      <c r="Q38" s="33" t="inlineStr">
        <is>
          <t>BUG-R9-008</t>
        </is>
      </c>
      <c r="R38" s="14" t="inlineStr">
        <is>
          <t>Tender R9; PB-10, PB-11; FS F9: DA-06; BR-F9-02; 5.1 EA_NOT_ACTIVE; SCR-04</t>
        </is>
      </c>
      <c r="S38" s="14" t="inlineStr">
        <is>
          <t>xác nhận trace (DA-06, BR-F9-02, EA_NOT_ACTIVE). Chưa kiểm được trên mock: student có EA Closed trên mock là 16 tuổi trở lên chỉ xem, không vào được màn chọn phương thức nên không thấy câu 'The Education Account is not active. Please pay online.'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38" s="13" t="inlineStr">
        <is>
          <t>Approve</t>
        </is>
      </c>
      <c r="U38" s="10" t="n"/>
      <c r="V38" s="10" t="n"/>
      <c r="W38" s="10" t="n"/>
      <c r="X38" s="10" t="n"/>
      <c r="Y38" s="10" t="n"/>
      <c r="Z38" s="10" t="n"/>
      <c r="AA38" s="10" t="n"/>
      <c r="AB38" s="10" t="n"/>
      <c r="AC38" s="10" t="n"/>
      <c r="AD38" s="10" t="n"/>
      <c r="AE38" s="10" t="n"/>
      <c r="AF38" s="10" t="n"/>
      <c r="AG38" s="10" t="n"/>
    </row>
    <row r="39" ht="180" customHeight="1" s="27">
      <c r="A39" s="13" t="inlineStr">
        <is>
          <t>TC-040</t>
        </is>
      </c>
      <c r="B39" s="13" t="inlineStr">
        <is>
          <t>TS-008</t>
        </is>
      </c>
      <c r="C39" s="14" t="inlineStr">
        <is>
          <t>Active EA with zero balance offers online payment only</t>
        </is>
      </c>
      <c r="D39" s="14" t="inlineStr">
        <is>
          <t>F9.3 Payment method and eligibility</t>
        </is>
      </c>
      <c r="E39" s="14" t="inlineStr">
        <is>
          <t>SCR-04 Choose payment method</t>
        </is>
      </c>
      <c r="F39" s="13" t="inlineStr">
        <is>
          <t>S2</t>
        </is>
      </c>
      <c r="G39" s="13" t="inlineStr">
        <is>
          <t>High</t>
        </is>
      </c>
      <c r="H39" s="30" t="inlineStr">
        <is>
          <t>Passed</t>
        </is>
      </c>
      <c r="I39" s="13" t="inlineStr">
        <is>
          <t>Functional</t>
        </is>
      </c>
      <c r="J39" s="14" t="inlineStr">
        <is>
          <t>SIT
Chrome (latest)
Build: to be recorded at execution
Needs: ENV-R9-01</t>
        </is>
      </c>
      <c r="K39" s="14" t="inlineStr">
        <is>
          <t>1. PAR-S02 is signed in.
2. S02 has an Active EA with balance 0.00 (helper H-EA sets it, seed value 20.00).</t>
        </is>
      </c>
      <c r="L39" s="14" t="inlineStr">
        <is>
          <t>Student: S02 Aisha Rahman, EA balance 0.00 (helper H-EA) Aisha Rahman, Singapore Citizen, EA Active, balance 0.00 SGD
Invoice: INV-2026-000102 (21.26)</t>
        </is>
      </c>
      <c r="M39" s="14" t="inlineStr">
        <is>
          <t>1. Select INV-2026-000102 on SCR-02 of S02.
2. Read the options and any text on SCR-04.</t>
        </is>
      </c>
      <c r="N39" s="14" t="inlineStr">
        <is>
          <t>1. The EA option is disabled.
2. The split option is disabled because split needs a balance above 0.
3. The online payment option is available.
4. The text "Your Education Account balance is not enough for this amount. You can pay the rest online." is shown.
5. Nothing is created: no transaction exists, INV-2026-000102 is still Issued and the EA balance is still 0.00.</t>
        </is>
      </c>
      <c r="O39" s="31" t="inlineStr">
        <is>
          <t>[Auto 25/10/2026 - PASSED] (test_tc_040_zero_balance_offers_online_payment_only[chromium]; test_tc_040_zero_balance_offers_online_payment_only_simulated_wallet[chromium]) Kiểm thử tự động đạt yêu cầu.</t>
        </is>
      </c>
      <c r="P39" s="14" t="inlineStr">
        <is>
          <t>N/A</t>
        </is>
      </c>
      <c r="Q39" s="14" t="n"/>
      <c r="R39" s="14" t="inlineStr">
        <is>
          <t>Tender R9; PB-10, PB-11; FS F9: BR-F9-02; Step 4; 5.1 EA_INSUFFICIENT_BALANCE; SCR-04</t>
        </is>
      </c>
      <c r="S39" s="14" t="inlineStr">
        <is>
          <t>Inference: EA_INSUFFICIENT_BALANCE is the only reason in the SCR-04 list that fits a balance that is too low.
xác nhận trên UI mock với EA 0.00: nút EA vô hiệu kèm câu EA_INSUFFICIENT_BALANCE, Online dùng được. Mock ẩn hẳn lựa chọn Split chứ không hiện ở dạng vô hiệu như Expected 2.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39" s="13" t="inlineStr">
        <is>
          <t>Approve</t>
        </is>
      </c>
      <c r="U39" s="10" t="n"/>
      <c r="V39" s="10" t="n"/>
      <c r="W39" s="10" t="n"/>
      <c r="X39" s="10" t="n"/>
      <c r="Y39" s="10" t="n"/>
      <c r="Z39" s="10" t="n"/>
      <c r="AA39" s="10" t="n"/>
      <c r="AB39" s="10" t="n"/>
      <c r="AC39" s="10" t="n"/>
      <c r="AD39" s="10" t="n"/>
      <c r="AE39" s="10" t="n"/>
      <c r="AF39" s="10" t="n"/>
      <c r="AG39" s="10" t="n"/>
    </row>
    <row r="40" ht="151" customHeight="1" s="27">
      <c r="A40" s="13" t="inlineStr">
        <is>
          <t>TC-041</t>
        </is>
      </c>
      <c r="B40" s="13" t="inlineStr">
        <is>
          <t>TS-008</t>
        </is>
      </c>
      <c r="C40" s="14" t="inlineStr">
        <is>
          <t>Balance below the amount to pay disables EA and suggests split</t>
        </is>
      </c>
      <c r="D40" s="14" t="inlineStr">
        <is>
          <t>F9.3 Payment method and eligibility</t>
        </is>
      </c>
      <c r="E40" s="14" t="inlineStr">
        <is>
          <t>SCR-04 Choose payment method</t>
        </is>
      </c>
      <c r="F40" s="13" t="inlineStr">
        <is>
          <t>S1 (highest)</t>
        </is>
      </c>
      <c r="G40" s="13" t="inlineStr">
        <is>
          <t>Critical</t>
        </is>
      </c>
      <c r="H40" s="32" t="inlineStr">
        <is>
          <t>Failed</t>
        </is>
      </c>
      <c r="I40" s="13" t="inlineStr">
        <is>
          <t>Functional</t>
        </is>
      </c>
      <c r="J40" s="14" t="inlineStr">
        <is>
          <t>SIT
Chrome (latest)
Build: to be recorded at execution
Needs: ENV-R9-01</t>
        </is>
      </c>
      <c r="K40" s="14" t="inlineStr">
        <is>
          <t>1. PAR-S02 is signed in.
2. S02 EA is Active with balance 20.00.</t>
        </is>
      </c>
      <c r="L40" s="14" t="inlineStr">
        <is>
          <t>Student: S02 Aisha Rahman (Bukit View Primary, P3, class P3 Respect), Singapore Citizen, EA Active, balance 20.00 SGD
Invoice: INV-2026-000103 (70.63)
Seed history on INV-2026-000103: Failed transaction PAY-20261019-000006 (EA 20.00 Reversed, online 50.63 Failed). Count only new transactions.</t>
        </is>
      </c>
      <c r="M40" s="14" t="inlineStr">
        <is>
          <t>1. Select INV-2026-000103 on SCR-02 of S02.
2. Read the options on SCR-04.</t>
        </is>
      </c>
      <c r="N40" s="14" t="inlineStr">
        <is>
          <t>1. The EA only option is disabled.
2. The split option is offered with the EA part 20.00 and the online part 50.63.
3. The online payment option is available.
4. The text "Your Education Account balance is not enough for this amount. You can pay the rest online." is shown with the suggestion to pay the rest online.
5. Nothing is created: no new transaction exists, INV-2026-000103 is still Issued and the EA balance is still 20.00.</t>
        </is>
      </c>
      <c r="O40" s="31" t="inlineStr">
        <is>
          <t>[Auto 25/10/2026 - LỖI ĐÃ BIẾT, chờ sửa] (test_tc_041_tc_046_low_balance_shows_reason_to_pay_the_rest_online[chromium]; test_tc_041_balance_below_amount_disables_education_account_and_offers_both[chromium]) UI chỉ khóa nút Education Account, không giải thích 'balance is not enough ... pay the rest online' như R9 TC-040, TC-041, TC-046</t>
        </is>
      </c>
      <c r="P40" s="14" t="inlineStr">
        <is>
          <t>N/A</t>
        </is>
      </c>
      <c r="Q40" s="33" t="inlineStr">
        <is>
          <t>BUG-R9-009</t>
        </is>
      </c>
      <c r="R40" s="14" t="inlineStr">
        <is>
          <t>Tender R9; PB-10, PB-11; FS F9: AC-04; AC-22; BR-F9-02; Step 4; 5.1 EA_INSUFFICIENT_BALANCE; SCR-04</t>
        </is>
      </c>
      <c r="S40" s="14" t="inlineStr">
        <is>
          <t>xác nhận. UI mock với EA 20.00 và invoice 50.00: nút EA vô hiệu, Split đề xuất EA 20.00 và Online 30.00, Online dùng được, câu EA_INSUFFICIENT_BALANCE hiện dưới ô EA.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40" s="13" t="inlineStr">
        <is>
          <t>Approve</t>
        </is>
      </c>
      <c r="U40" s="10" t="n"/>
      <c r="V40" s="10" t="n"/>
      <c r="W40" s="10" t="n"/>
      <c r="X40" s="10" t="n"/>
      <c r="Y40" s="10" t="n"/>
      <c r="Z40" s="10" t="n"/>
      <c r="AA40" s="10" t="n"/>
      <c r="AB40" s="10" t="n"/>
      <c r="AC40" s="10" t="n"/>
      <c r="AD40" s="10" t="n"/>
      <c r="AE40" s="10" t="n"/>
      <c r="AF40" s="10" t="n"/>
      <c r="AG40" s="10" t="n"/>
    </row>
    <row r="41" ht="165.5" customHeight="1" s="27">
      <c r="A41" s="13" t="inlineStr">
        <is>
          <t>TC-042</t>
        </is>
      </c>
      <c r="B41" s="13" t="inlineStr">
        <is>
          <t>TS-008</t>
        </is>
      </c>
      <c r="C41" s="14" t="inlineStr">
        <is>
          <t>Balance equal to the amount to pay allows EA and online but not split</t>
        </is>
      </c>
      <c r="D41" s="14" t="inlineStr">
        <is>
          <t>F9.3 Payment method and eligibility</t>
        </is>
      </c>
      <c r="E41" s="14" t="inlineStr">
        <is>
          <t>SCR-04 Choose payment method</t>
        </is>
      </c>
      <c r="F41" s="13" t="inlineStr">
        <is>
          <t>S2</t>
        </is>
      </c>
      <c r="G41" s="13" t="inlineStr">
        <is>
          <t>High</t>
        </is>
      </c>
      <c r="H41" s="30" t="inlineStr">
        <is>
          <t>Passed</t>
        </is>
      </c>
      <c r="I41" s="13" t="inlineStr">
        <is>
          <t>Functional</t>
        </is>
      </c>
      <c r="J41" s="14" t="inlineStr">
        <is>
          <t>SIT
Chrome (latest)
Build: to be recorded at execution
Needs: ENV-R9-01</t>
        </is>
      </c>
      <c r="K41" s="14" t="inlineStr">
        <is>
          <t>1. PAR-S04 is signed in.
2. S04 EA is Active with balance 21.26 (helper H-EA sets it, seed value 975.00).</t>
        </is>
      </c>
      <c r="L41" s="14" t="inlineStr">
        <is>
          <t>Student: S04 Ryan Lim (Bukit View Primary, P5, class P5 Honesty), Singapore Citizen, EA Active, balance 21.26 SGD (helper H-EA sets the balance of S04 to 21.26, seed value 975.00)
Invoice: INV-2026-000105 (21.26)</t>
        </is>
      </c>
      <c r="M41" s="14" t="inlineStr">
        <is>
          <t>1. Select INV-2026-000105 on SCR-02 of S04.
2. Read the options on SCR-04.</t>
        </is>
      </c>
      <c r="N41" s="14" t="inlineStr">
        <is>
          <t>1. The EA option is enabled.
2. The online payment option is enabled.
3. The split option is not offered.
4. Nothing is created: no transaction exists, INV-2026-000105 is still Issued and the EA balance is still 21.26.</t>
        </is>
      </c>
      <c r="O41" s="31" t="inlineStr">
        <is>
          <t>[Auto 25/10/2026 - PASSED] (test_tc_042_balance_equal_to_amount_allows_education_account_and_online_but_not_both[chromium]) Kiểm thử tự động đạt yêu cầu.</t>
        </is>
      </c>
      <c r="P41" s="14" t="inlineStr">
        <is>
          <t>ASM-R9-02: When the available balance is equal to or higher than the payable amount, the split option is not offered.</t>
        </is>
      </c>
      <c r="Q41" s="14" t="n"/>
      <c r="R41" s="14" t="inlineStr">
        <is>
          <t>Tender R9; PB-10, PB-11; FS F9: BR-F9-02; Step 4 (balance equal to or higher than the amount); SCR-04</t>
        </is>
      </c>
      <c r="S41" s="14" t="inlineStr">
        <is>
          <t>xác nhận trace (BR-F9-02, Step 4). Chưa kiểm trên UI mock vì cần số dư đúng bằng số phải trả; với số dư lớn hơn thì Split không hiện (xem TC-043).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41" s="13" t="inlineStr">
        <is>
          <t>Draft</t>
        </is>
      </c>
      <c r="U41" s="10" t="n"/>
      <c r="V41" s="10" t="n"/>
      <c r="W41" s="10" t="n"/>
      <c r="X41" s="10" t="n"/>
      <c r="Y41" s="10" t="n"/>
      <c r="Z41" s="10" t="n"/>
      <c r="AA41" s="10" t="n"/>
      <c r="AB41" s="10" t="n"/>
      <c r="AC41" s="10" t="n"/>
      <c r="AD41" s="10" t="n"/>
      <c r="AE41" s="10" t="n"/>
      <c r="AF41" s="10" t="n"/>
      <c r="AG41" s="10" t="n"/>
    </row>
    <row r="42" ht="165.5" customHeight="1" s="27">
      <c r="A42" s="13" t="inlineStr">
        <is>
          <t>TC-043</t>
        </is>
      </c>
      <c r="B42" s="13" t="inlineStr">
        <is>
          <t>TS-008</t>
        </is>
      </c>
      <c r="C42" s="14" t="inlineStr">
        <is>
          <t>Balance above the amount to pay allows EA and online but not split</t>
        </is>
      </c>
      <c r="D42" s="14" t="inlineStr">
        <is>
          <t>F9.3 Payment method and eligibility</t>
        </is>
      </c>
      <c r="E42" s="14" t="inlineStr">
        <is>
          <t>SCR-04 Choose payment method</t>
        </is>
      </c>
      <c r="F42" s="13" t="inlineStr">
        <is>
          <t>S2</t>
        </is>
      </c>
      <c r="G42" s="13" t="inlineStr">
        <is>
          <t>High</t>
        </is>
      </c>
      <c r="H42" s="30" t="inlineStr">
        <is>
          <t>Passed</t>
        </is>
      </c>
      <c r="I42" s="13" t="inlineStr">
        <is>
          <t>Functional</t>
        </is>
      </c>
      <c r="J42" s="14" t="inlineStr">
        <is>
          <t>SIT
Chrome (latest)
Build: to be recorded at execution
Needs: ENV-R9-01</t>
        </is>
      </c>
      <c r="K42" s="14" t="inlineStr">
        <is>
          <t>1. PAR-S01 is signed in.
2. S01 EA is Active with balance 1,590.00.</t>
        </is>
      </c>
      <c r="L42" s="14" t="inlineStr">
        <is>
          <t>Student: S01 Nur Aisyah (Meridian Secondary, Sec 3, class Sec 3 Excellence), Singapore Citizen, EA Active, balance 1,590.00 SGD
Invoice: INV-2026-000101 (27.25)</t>
        </is>
      </c>
      <c r="M42" s="14" t="inlineStr">
        <is>
          <t>1. Select INV-2026-000101 on SCR-02 of S01.
2. Read the options on SCR-04.</t>
        </is>
      </c>
      <c r="N42" s="14" t="inlineStr">
        <is>
          <t>1. The EA option is enabled and the balance 1,590.00 is shown.
2. The online payment option is enabled.
3. The split option is not offered.
4. Nothing is created: no transaction exists, INV-2026-000101 is still Issued and the EA balance is still 1,590.00.</t>
        </is>
      </c>
      <c r="O42" s="31" t="inlineStr">
        <is>
          <t>[Auto 25/10/2026 - PASSED] (test_tc_043_balance_above_amount_allows_education_account_and_online_but_not_both[chromium]) Kiểm thử tự động đạt yêu cầu.</t>
        </is>
      </c>
      <c r="P42" s="14" t="inlineStr">
        <is>
          <t>ASM-R9-02: When the available balance is equal to or higher than the payable amount, the split option is not offered.</t>
        </is>
      </c>
      <c r="Q42" s="14" t="n"/>
      <c r="R42" s="14" t="inlineStr">
        <is>
          <t>Tender R9; PB-10, PB-11; FS F9: Step 4; BR-F9-02; DA-07; SCR-04</t>
        </is>
      </c>
      <c r="S42" s="14" t="inlineStr">
        <is>
          <t>xác nhận. UI mock với EA 440.07 và invoice 15.00: chỉ có EA và Online, không có Split.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42" s="13" t="inlineStr">
        <is>
          <t>Draft</t>
        </is>
      </c>
      <c r="U42" s="10" t="n"/>
      <c r="V42" s="10" t="n"/>
      <c r="W42" s="10" t="n"/>
      <c r="X42" s="10" t="n"/>
      <c r="Y42" s="10" t="n"/>
      <c r="Z42" s="10" t="n"/>
      <c r="AA42" s="10" t="n"/>
      <c r="AB42" s="10" t="n"/>
      <c r="AC42" s="10" t="n"/>
      <c r="AD42" s="10" t="n"/>
      <c r="AE42" s="10" t="n"/>
      <c r="AF42" s="10" t="n"/>
      <c r="AG42" s="10" t="n"/>
    </row>
    <row r="43" ht="107.5" customHeight="1" s="27">
      <c r="A43" s="13" t="inlineStr">
        <is>
          <t>TC-045</t>
        </is>
      </c>
      <c r="B43" s="13" t="inlineStr">
        <is>
          <t>TS-008</t>
        </is>
      </c>
      <c r="C43" s="14" t="inlineStr">
        <is>
          <t>The EA is suggested when the balance is enough but nothing is debited until the Parent confirms</t>
        </is>
      </c>
      <c r="D43" s="14" t="inlineStr">
        <is>
          <t>F9.3 Payment method and eligibility</t>
        </is>
      </c>
      <c r="E43" s="14" t="inlineStr">
        <is>
          <t>SCR-04 Choose payment method</t>
        </is>
      </c>
      <c r="F43" s="13" t="inlineStr">
        <is>
          <t>S1 (highest)</t>
        </is>
      </c>
      <c r="G43" s="13" t="inlineStr">
        <is>
          <t>Critical</t>
        </is>
      </c>
      <c r="H43" s="30" t="inlineStr">
        <is>
          <t>Passed</t>
        </is>
      </c>
      <c r="I43" s="13" t="inlineStr">
        <is>
          <t>Functional</t>
        </is>
      </c>
      <c r="J43" s="14" t="inlineStr">
        <is>
          <t>SIT
Chrome (latest)
Build: to be recorded at execution
Needs: ENV-R9-01, ENV-R9-05</t>
        </is>
      </c>
      <c r="K43" s="14" t="inlineStr">
        <is>
          <t>1. PAR-S01 is signed in.
2. S01 EA is Active with balance 1,590.00.</t>
        </is>
      </c>
      <c r="L43" s="14" t="inlineStr">
        <is>
          <t>Student: S01 Nur Aisyah (Meridian Secondary, Sec 3, class Sec 3 Excellence), Singapore Citizen, EA Active, balance 1,590.00 SGD
Invoice: INV-2026-000101 (27.25)</t>
        </is>
      </c>
      <c r="M43" s="14" t="inlineStr">
        <is>
          <t>1. Select INV-2026-000101 on SCR-02.
2. Read SCR-04 without choosing a method.
3. Look at the EA balance and the transactions of INV-2026-000101.
4. Use the back action.</t>
        </is>
      </c>
      <c r="N43" s="14" t="inlineStr">
        <is>
          <t>1. The EA may be suggested as the method.
2. No method is applied until the Parent chooses it and confirms on SCR-05.
3. The EA balance is still 1,590.00 and no transaction exists.</t>
        </is>
      </c>
      <c r="O43" s="31" t="inlineStr">
        <is>
          <t>[Auto 25/10/2026 - PASSED] (test_tc_045_education_account_is_suggested_but_nothing_is_debited_before_confirm[chromium]) Kiểm thử tự động đạt yêu cầu.</t>
        </is>
      </c>
      <c r="P43" s="14" t="inlineStr">
        <is>
          <t>N/A</t>
        </is>
      </c>
      <c r="Q43" s="14" t="n"/>
      <c r="R43" s="14" t="inlineStr">
        <is>
          <t>Tender R9; PB-10, PB-11; FS F9: BR-F9-10; DA-08; Step 4</t>
        </is>
      </c>
      <c r="S43" s="14" t="inlineStr">
        <is>
          <t>xác nhận. UI mock: Education Account được chọn sẵn ở Step 1 nhưng chưa trừ gì cho đến khi bấm Authorize &amp; Pay ở bước review; số dư sau thanh toán chỉ hiện dạng 'Estimated balance after (reference only)'.
Rev 25/10: remapped to the new seed (R9_Seed_Data.xlsx) and the R9 validation rules. Execution Status and Actual Result were recorded on the old data on 22/10; run again on the new seed.</t>
        </is>
      </c>
      <c r="T43" s="13" t="inlineStr">
        <is>
          <t>Approve</t>
        </is>
      </c>
      <c r="U43" s="10" t="n"/>
      <c r="V43" s="10" t="n"/>
      <c r="W43" s="10" t="n"/>
      <c r="X43" s="10" t="n"/>
      <c r="Y43" s="10" t="n"/>
      <c r="Z43" s="10" t="n"/>
      <c r="AA43" s="10" t="n"/>
      <c r="AB43" s="10" t="n"/>
      <c r="AC43" s="10" t="n"/>
      <c r="AD43" s="10" t="n"/>
      <c r="AE43" s="10" t="n"/>
      <c r="AF43" s="10" t="n"/>
      <c r="AG43" s="10" t="n"/>
    </row>
    <row r="44" ht="107.5" customHeight="1" s="27">
      <c r="A44" s="13" t="inlineStr">
        <is>
          <t>TC-046</t>
        </is>
      </c>
      <c r="B44" s="13" t="inlineStr">
        <is>
          <t>TS-008</t>
        </is>
      </c>
      <c r="C44" s="14" t="inlineStr">
        <is>
          <t>Selecting EA with a low balance is refused with the reason and nothing changes</t>
        </is>
      </c>
      <c r="D44" s="14" t="inlineStr">
        <is>
          <t>F9.3 Payment method and eligibility</t>
        </is>
      </c>
      <c r="E44" s="14" t="inlineStr">
        <is>
          <t>SCR-04 Choose payment method</t>
        </is>
      </c>
      <c r="F44" s="13" t="inlineStr">
        <is>
          <t>S1 (highest)</t>
        </is>
      </c>
      <c r="G44" s="13" t="inlineStr">
        <is>
          <t>Critical</t>
        </is>
      </c>
      <c r="H44" s="32" t="inlineStr">
        <is>
          <t>Failed</t>
        </is>
      </c>
      <c r="I44" s="13" t="inlineStr">
        <is>
          <t>Functional</t>
        </is>
      </c>
      <c r="J44" s="14" t="inlineStr">
        <is>
          <t>SIT
Chrome (latest)
Build: to be recorded at execution
Needs: ENV-R9-01, ENV-R9-05</t>
        </is>
      </c>
      <c r="K44" s="14" t="inlineStr">
        <is>
          <t>1. PAR-S02 is signed in and is on SCR-04 for INV-2026-000103 of S02.
2. S02 EA balance is 20.00.</t>
        </is>
      </c>
      <c r="L44" s="14" t="inlineStr">
        <is>
          <t>Student: S02 Aisha Rahman (Bukit View Primary, P3, class P3 Respect), Singapore Citizen, EA Active, balance 20.00 SGD
Invoice: INV-2026-000103 (70.63)
Seed history on INV-2026-000103: Failed transaction PAY-20261019-000006 (EA 20.00 Reversed, online 50.63 Failed). Count only new transactions.</t>
        </is>
      </c>
      <c r="M44" s="14" t="inlineStr">
        <is>
          <t>1. Try to choose the EA only option.
2. Look at the screen, the transactions of INV-2026-000103 and the EA balance.</t>
        </is>
      </c>
      <c r="N44" s="14" t="inlineStr">
        <is>
          <t>1. The EA only option cannot be chosen.
2. The reason "Your Education Account balance is not enough for this amount. You can pay the rest online." is shown with the advice to pay online or to split.
3. No transaction is created. INV-2026-000103 is still Issued. The EA balance is still 20.00.</t>
        </is>
      </c>
      <c r="O44" s="31" t="inlineStr">
        <is>
          <t>[Auto 25/10/2026 - LỖI ĐÃ BIẾT, chờ sửa] (test_tc_041_tc_046_low_balance_shows_reason_to_pay_the_rest_online[chromium]; test_tc_046_education_account_cannot_be_chosen_when_balance_is_low[chromium]) UI chỉ khóa nút Education Account, không giải thích 'balance is not enough ... pay the rest online' như R9 TC-040, TC-041, TC-046</t>
        </is>
      </c>
      <c r="P44" s="14" t="inlineStr">
        <is>
          <t>N/A</t>
        </is>
      </c>
      <c r="Q44" s="33" t="inlineStr">
        <is>
          <t>BUG-R9-009</t>
        </is>
      </c>
      <c r="R44" s="14" t="inlineStr">
        <is>
          <t>Tender R9; PB-10, PB-11; FS F9: AC-04; Step 5.3; 5.1 EA_INSUFFICIENT_BALANCE</t>
        </is>
      </c>
      <c r="S44" s="14" t="inlineStr">
        <is>
          <t>xác nhận. UI mock: khi EA không đủ, lựa chọn EA bị vô hiệu nên không chọn được, câu EA_INSUFFICIENT_BALANCE hiện dưới ô EA, chưa tạo giao dịch.
Rev 25/10: remapped to the new seed (R9_Seed_Data.xlsx) and the R9 validation rules. Execution Status and Actual Result were recorded on the old data on 22/10; run again on the new seed.</t>
        </is>
      </c>
      <c r="T44" s="13" t="inlineStr">
        <is>
          <t>Approve</t>
        </is>
      </c>
      <c r="U44" s="10" t="n"/>
      <c r="V44" s="10" t="n"/>
      <c r="W44" s="10" t="n"/>
      <c r="X44" s="10" t="n"/>
      <c r="Y44" s="10" t="n"/>
      <c r="Z44" s="10" t="n"/>
      <c r="AA44" s="10" t="n"/>
      <c r="AB44" s="10" t="n"/>
      <c r="AC44" s="10" t="n"/>
      <c r="AD44" s="10" t="n"/>
      <c r="AE44" s="10" t="n"/>
      <c r="AF44" s="10" t="n"/>
      <c r="AG44" s="10" t="n"/>
    </row>
    <row r="45" ht="136.5" customHeight="1" s="27">
      <c r="A45" s="13" t="inlineStr">
        <is>
          <t>TC-047</t>
        </is>
      </c>
      <c r="B45" s="13" t="inlineStr">
        <is>
          <t>TS-008</t>
        </is>
      </c>
      <c r="C45" s="14" t="inlineStr">
        <is>
          <t>API refuses the EA method when the balance is too low</t>
        </is>
      </c>
      <c r="D45" s="14" t="inlineStr">
        <is>
          <t>F9.3 Payment method and eligibility</t>
        </is>
      </c>
      <c r="E45" s="14" t="inlineStr">
        <is>
          <t>API: create payment</t>
        </is>
      </c>
      <c r="F45" s="13" t="inlineStr">
        <is>
          <t>S1 (highest)</t>
        </is>
      </c>
      <c r="G45" s="13" t="inlineStr">
        <is>
          <t>Critical</t>
        </is>
      </c>
      <c r="H45" s="30" t="inlineStr">
        <is>
          <t>Passed</t>
        </is>
      </c>
      <c r="I45" s="13" t="inlineStr">
        <is>
          <t>API</t>
        </is>
      </c>
      <c r="J45" s="14" t="inlineStr">
        <is>
          <t>SIT
Chrome (latest)
Build: to be recorded at execution
Needs: ENV-R9-01, ENV-R9-05, ENV-R9-06</t>
        </is>
      </c>
      <c r="K45" s="14" t="inlineStr">
        <is>
          <t>1. PAR-S02 has a valid session.
2. S02 EA balance is 20.00.</t>
        </is>
      </c>
      <c r="L45" s="14" t="inlineStr">
        <is>
          <t>Student: S02 Aisha Rahman (Bukit View Primary, P3, class P3 Respect), Singapore Citizen, EA Active, balance 20.00 SGD
Invoice: INV-2026-000103 (70.63)
Method: EA
Idempotency key: SEL-KEY-001
Seed history on INV-2026-000103: Failed transaction PAY-20261019-000006 (EA 20.00 Reversed, online 50.63 Failed). Count only new transactions.</t>
        </is>
      </c>
      <c r="M45" s="14" t="inlineStr">
        <is>
          <t>1. Send the create payment request with method EA for INV-2026-000103.
2. Look at the answer, the transactions of INV-2026-000103 and the EA balance.</t>
        </is>
      </c>
      <c r="N45" s="14" t="inlineStr">
        <is>
          <t>1. The request is refused with the reason EA_INSUFFICIENT_BALANCE.
2. No transaction is created. INV-2026-000103 is still Issued. The EA balance is still 20.00.</t>
        </is>
      </c>
      <c r="O45" s="31" t="inlineStr">
        <is>
          <t>[Auto 25/10/2026 - PASSED] (test_tc_047_api_refuses_education_account_method_when_balance_is_too_low[chromium]) Kiểm thử tự động đạt yêu cầu.</t>
        </is>
      </c>
      <c r="P45" s="14" t="inlineStr">
        <is>
          <t>N/A</t>
        </is>
      </c>
      <c r="Q45" s="14" t="n"/>
      <c r="R45" s="14" t="inlineStr">
        <is>
          <t>Tender R9; PB-10, PB-11; FS F9: AC-04; BR-F9-02; Step 5.1; 5.1 EA_INSUFFICIENT_BALANCE</t>
        </is>
      </c>
      <c r="S45" s="14" t="inlineStr">
        <is>
          <t>xác nhận
Rev 25/10: remapped to the new seed (R9_Seed_Data.xlsx) and the R9 validation rules. Execution Status and Actual Result were recorded on the old data on 22/10; run again on the new seed.</t>
        </is>
      </c>
      <c r="T45" s="13" t="inlineStr">
        <is>
          <t>Approve</t>
        </is>
      </c>
      <c r="U45" s="10" t="n"/>
      <c r="V45" s="10" t="n"/>
      <c r="W45" s="10" t="n"/>
      <c r="X45" s="10" t="n"/>
      <c r="Y45" s="10" t="n"/>
      <c r="Z45" s="10" t="n"/>
      <c r="AA45" s="10" t="n"/>
      <c r="AB45" s="10" t="n"/>
      <c r="AC45" s="10" t="n"/>
      <c r="AD45" s="10" t="n"/>
      <c r="AE45" s="10" t="n"/>
      <c r="AF45" s="10" t="n"/>
      <c r="AG45" s="10" t="n"/>
    </row>
    <row r="46" ht="90" customHeight="1" s="27">
      <c r="A46" s="13" t="inlineStr">
        <is>
          <t>TC-048</t>
        </is>
      </c>
      <c r="B46" s="13" t="inlineStr">
        <is>
          <t>TS-008</t>
        </is>
      </c>
      <c r="C46" s="14" t="inlineStr">
        <is>
          <t>API refuses EA and split for a student without an EA</t>
        </is>
      </c>
      <c r="D46" s="14" t="inlineStr">
        <is>
          <t>F9.3 Payment method and eligibility</t>
        </is>
      </c>
      <c r="E46" s="14" t="inlineStr">
        <is>
          <t>API: create payment</t>
        </is>
      </c>
      <c r="F46" s="13" t="inlineStr">
        <is>
          <t>S1 (highest)</t>
        </is>
      </c>
      <c r="G46" s="13" t="inlineStr">
        <is>
          <t>Critical</t>
        </is>
      </c>
      <c r="H46" s="30" t="inlineStr">
        <is>
          <t>Passed</t>
        </is>
      </c>
      <c r="I46" s="13" t="inlineStr">
        <is>
          <t>API</t>
        </is>
      </c>
      <c r="J46" s="14" t="inlineStr">
        <is>
          <t>SIT
Chrome (latest)
Build: to be recorded at execution
Needs: ENV-R9-01, ENV-R9-05, ENV-R9-06</t>
        </is>
      </c>
      <c r="K46" s="14" t="inlineStr">
        <is>
          <t>1. PAR-S07 has a valid session.
2. S07 has no EA.</t>
        </is>
      </c>
      <c r="L46" s="14" t="inlineStr">
        <is>
          <t>Student: S07 Priya Nair (Bukit View Primary, P3, class P3 Respect), Permanent Resident, no Education Account
Invoice: INV-2026-000109 (21.26)
Methods tried: EA, then SPLIT with EA 10.00 and online 11.26
Idempotency keys: API-KEY-048A (EA), API-KEY-048B (SPLIT)</t>
        </is>
      </c>
      <c r="M46" s="14" t="inlineStr">
        <is>
          <t>1. Send the create payment request with method EA for INV-2026-000109.
2. Send the create payment request with method SPLIT (EA 10.00, online 11.26) for INV-2026-000109.
3. Look at the transactions of INV-2026-000109.</t>
        </is>
      </c>
      <c r="N46" s="14" t="inlineStr">
        <is>
          <t>1. Both requests are refused with the reason EA_NOT_AVAILABLE.
2. No transaction is created and INV-2026-000109 is still Issued.</t>
        </is>
      </c>
      <c r="O46" s="31" t="inlineStr">
        <is>
          <t>[Auto 25/10/2026 - PASSED] (test_tc_048_api_refuses_ea_and_both_when_student_has_no_education_account[chromium]) Kiểm thử tự động đạt yêu cầu.</t>
        </is>
      </c>
      <c r="P46" s="14" t="inlineStr">
        <is>
          <t>N/A</t>
        </is>
      </c>
      <c r="Q46" s="14" t="n"/>
      <c r="R46" s="14" t="inlineStr">
        <is>
          <t>Tender R9; PB-10, PB-11; FS F9: BR-F9-07; DA-03; BR-F9-02; 5.1 EA_NOT_AVAILABLE</t>
        </is>
      </c>
      <c r="S46" s="14" t="inlineStr">
        <is>
          <t>xác nhận
Rev 21/10 đối chiếu FS 09: bổ sung test data (key, số tiền, invoice).
Rev 25/10: remapped to the new seed (R9_Seed_Data.xlsx) and the R9 validation rules. Execution Status and Actual Result were recorded on the old data on 22/10; run again on the new seed.</t>
        </is>
      </c>
      <c r="T46" s="13" t="inlineStr">
        <is>
          <t>Approve</t>
        </is>
      </c>
      <c r="U46" s="10" t="n"/>
      <c r="V46" s="10" t="n"/>
      <c r="W46" s="10" t="n"/>
      <c r="X46" s="10" t="n"/>
      <c r="Y46" s="10" t="n"/>
      <c r="Z46" s="10" t="n"/>
      <c r="AA46" s="10" t="n"/>
      <c r="AB46" s="10" t="n"/>
      <c r="AC46" s="10" t="n"/>
      <c r="AD46" s="10" t="n"/>
      <c r="AE46" s="10" t="n"/>
      <c r="AF46" s="10" t="n"/>
      <c r="AG46" s="10" t="n"/>
    </row>
    <row r="47" ht="90" customHeight="1" s="27">
      <c r="A47" s="13" t="inlineStr">
        <is>
          <t>TC-049</t>
        </is>
      </c>
      <c r="B47" s="13" t="inlineStr">
        <is>
          <t>TS-008</t>
        </is>
      </c>
      <c r="C47" s="14" t="inlineStr">
        <is>
          <t>API refuses EA and split when the EA is Closed</t>
        </is>
      </c>
      <c r="D47" s="14" t="inlineStr">
        <is>
          <t>F9.3 Payment method and eligibility</t>
        </is>
      </c>
      <c r="E47" s="14" t="inlineStr">
        <is>
          <t>API: create payment</t>
        </is>
      </c>
      <c r="F47" s="13" t="inlineStr">
        <is>
          <t>S1 (highest)</t>
        </is>
      </c>
      <c r="G47" s="13" t="inlineStr">
        <is>
          <t>Critical</t>
        </is>
      </c>
      <c r="H47" s="30" t="inlineStr">
        <is>
          <t>Passed</t>
        </is>
      </c>
      <c r="I47" s="13" t="inlineStr">
        <is>
          <t>API</t>
        </is>
      </c>
      <c r="J47" s="14" t="inlineStr">
        <is>
          <t>SIT
Chrome (latest)
Build: to be recorded at execution
Needs: ENV-R9-01, ENV-R9-05, ENV-R9-06</t>
        </is>
      </c>
      <c r="K47" s="14" t="inlineStr">
        <is>
          <t>1. PAR-X01 has a valid session.
2. X05 EA status is Closed.</t>
        </is>
      </c>
      <c r="L47" s="14" t="inlineStr">
        <is>
          <t>Student: X05 Lim Wei Jie (Riverside Secondary, Sec 5, class Sec 5 Resilience), Singapore Citizen, EA status Closed, balance 0.00 SGD
Invoice: INV-2026-000131 (27.25)
Methods tried: EA, then SPLIT with EA 10.00 and online 17.25
Idempotency keys: API-KEY-049A (EA), API-KEY-049B (SPLIT)</t>
        </is>
      </c>
      <c r="M47" s="14" t="inlineStr">
        <is>
          <t>1. Send the create payment request with method EA for INV-2026-000131.
2. Send the create payment request with method SPLIT (EA 10.00, online 17.25) for INV-2026-000131.
3. Look at the transactions of INV-2026-000131.</t>
        </is>
      </c>
      <c r="N47" s="14" t="inlineStr">
        <is>
          <t>1. Both requests are refused with the reason EA_NOT_ACTIVE.
2. No transaction is created and INV-2026-000131 is still Issued.</t>
        </is>
      </c>
      <c r="O47" s="31" t="inlineStr">
        <is>
          <t>[Auto 25/10/2026 - PASSED] (test_tc_049_api_refuses_ea_and_both_when_education_account_is_closed[chromium]) Kiểm thử tự động đạt yêu cầu.</t>
        </is>
      </c>
      <c r="P47" s="14" t="inlineStr">
        <is>
          <t>N/A</t>
        </is>
      </c>
      <c r="Q47" s="14" t="n"/>
      <c r="R47" s="14" t="inlineStr">
        <is>
          <t>Tender R9; PB-10, PB-11; FS F9: DA-06; BR-F9-02; Step 5.1; 5.1 EA_NOT_ACTIVE</t>
        </is>
      </c>
      <c r="S47" s="14" t="inlineStr">
        <is>
          <t>xác nhận
Rev 21/10 đối chiếu FS 09: bổ sung test data (key, số tiền, invoice).
Rev 25/10: remapped to the new seed (R9_Seed_Data.xlsx) and the R9 validation rules. Execution Status and Actual Result were recorded on the old data on 22/10; run again on the new seed.</t>
        </is>
      </c>
      <c r="T47" s="13" t="inlineStr">
        <is>
          <t>Approve</t>
        </is>
      </c>
      <c r="U47" s="10" t="n"/>
      <c r="V47" s="10" t="n"/>
      <c r="W47" s="10" t="n"/>
      <c r="X47" s="10" t="n"/>
      <c r="Y47" s="10" t="n"/>
      <c r="Z47" s="10" t="n"/>
      <c r="AA47" s="10" t="n"/>
      <c r="AB47" s="10" t="n"/>
      <c r="AC47" s="10" t="n"/>
      <c r="AD47" s="10" t="n"/>
      <c r="AE47" s="10" t="n"/>
      <c r="AF47" s="10" t="n"/>
      <c r="AG47" s="10" t="n"/>
    </row>
    <row r="48" ht="90" customHeight="1" s="27">
      <c r="A48" s="13" t="inlineStr">
        <is>
          <t>TC-050</t>
        </is>
      </c>
      <c r="B48" s="13" t="inlineStr">
        <is>
          <t>TS-009</t>
        </is>
      </c>
      <c r="C48" s="14" t="inlineStr">
        <is>
          <t>Default split proposes the whole balance as the EA part and calculates the online part</t>
        </is>
      </c>
      <c r="D48" s="14" t="inlineStr">
        <is>
          <t>F9.3 Payment method and eligibility</t>
        </is>
      </c>
      <c r="E48" s="14" t="inlineStr">
        <is>
          <t>SCR-04 Choose payment method</t>
        </is>
      </c>
      <c r="F48" s="13" t="inlineStr">
        <is>
          <t>S1 (highest)</t>
        </is>
      </c>
      <c r="G48" s="13" t="inlineStr">
        <is>
          <t>Critical</t>
        </is>
      </c>
      <c r="H48" s="30" t="inlineStr">
        <is>
          <t>Passed</t>
        </is>
      </c>
      <c r="I48" s="13" t="inlineStr">
        <is>
          <t>Functional</t>
        </is>
      </c>
      <c r="J48" s="14" t="inlineStr">
        <is>
          <t>SIT
Chrome (latest)
Build: to be recorded at execution
Needs: ENV-R9-01</t>
        </is>
      </c>
      <c r="K48" s="14" t="inlineStr">
        <is>
          <t>1. PAR-S02 is signed in and is on SCR-04 for INV-2026-000103 of S02.
2. S02 EA balance is 20.00.</t>
        </is>
      </c>
      <c r="L48" s="14" t="inlineStr">
        <is>
          <t>Student: S02 Aisha Rahman (Bukit View Primary, P3, class P3 Respect), Singapore Citizen, EA Active, balance 20.00 SGD
Invoice: INV-2026-000103 (70.63)
Seed history on INV-2026-000103: Failed transaction PAY-20261019-000006 (EA 20.00 Reversed, online 50.63 Failed). Count only new transactions.</t>
        </is>
      </c>
      <c r="M48" s="14" t="inlineStr">
        <is>
          <t>1. Choose the split option.
2. Read the two amounts.</t>
        </is>
      </c>
      <c r="N48" s="14" t="inlineStr">
        <is>
          <t>1. The EA part is 20.00, the whole available balance.
2. The online part is 50.63, calculated by the system, and the Parent does not type it.
3. The EA only option is disabled.
4. Nothing is debited yet: no new transaction exists, INV-2026-000103 is still Issued and the EA balance is still 20.00.</t>
        </is>
      </c>
      <c r="O48" s="31" t="inlineStr">
        <is>
          <t>[Auto 25/10/2026 - PASSED] (test_tc_050_default_both_proposes_whole_balance_as_education_account_part[chromium]) Kiểm thử tự động đạt yêu cầu.</t>
        </is>
      </c>
      <c r="P48" s="14" t="inlineStr">
        <is>
          <t>N/A</t>
        </is>
      </c>
      <c r="Q48" s="14" t="n"/>
      <c r="R48" s="14" t="inlineStr">
        <is>
          <t>Tender R9; PB-10, PB-11; FS F9: AC-22; Step 4; BR-F9-02; BR-F9-10; 4.1 SCR-04 EA amount and Online amount</t>
        </is>
      </c>
      <c r="S48" s="14" t="inlineStr">
        <is>
          <t>xác nhận. UI mock: chọn Split thì phần EA mặc định 20.00, phần Online 30.00 do hệ thống tính, EA only vô hiệu. Lưu ý FS 09 có hai chỗ khác nhau về ô EA: Step 4 nói Parent không được nhập, còn AC-22 và 4.1 SCR-04 (EA amount, Nhập: Có) cho đổi; mock cho nhập.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48" s="13" t="inlineStr">
        <is>
          <t>Approve</t>
        </is>
      </c>
      <c r="U48" s="10" t="n"/>
      <c r="V48" s="10" t="n"/>
      <c r="W48" s="10" t="n"/>
      <c r="X48" s="10" t="n"/>
      <c r="Y48" s="10" t="n"/>
      <c r="Z48" s="10" t="n"/>
      <c r="AA48" s="10" t="n"/>
      <c r="AB48" s="10" t="n"/>
      <c r="AC48" s="10" t="n"/>
      <c r="AD48" s="10" t="n"/>
      <c r="AE48" s="10" t="n"/>
      <c r="AF48" s="10" t="n"/>
      <c r="AG48" s="10" t="n"/>
    </row>
    <row r="49" ht="107.5" customHeight="1" s="27">
      <c r="A49" s="13" t="inlineStr">
        <is>
          <t>TC-051</t>
        </is>
      </c>
      <c r="B49" s="13" t="inlineStr">
        <is>
          <t>TS-009</t>
        </is>
      </c>
      <c r="C49" s="14" t="inlineStr">
        <is>
          <t>The Parent can lower the EA part and the online part updates</t>
        </is>
      </c>
      <c r="D49" s="14" t="inlineStr">
        <is>
          <t>F9.3 Payment method and eligibility</t>
        </is>
      </c>
      <c r="E49" s="14" t="inlineStr">
        <is>
          <t>SCR-04 Choose payment method</t>
        </is>
      </c>
      <c r="F49" s="13" t="inlineStr">
        <is>
          <t>S2</t>
        </is>
      </c>
      <c r="G49" s="13" t="inlineStr">
        <is>
          <t>High</t>
        </is>
      </c>
      <c r="H49" s="32" t="inlineStr">
        <is>
          <t>Passed</t>
        </is>
      </c>
      <c r="I49" s="13" t="inlineStr">
        <is>
          <t>Functional</t>
        </is>
      </c>
      <c r="J49" s="14" t="inlineStr">
        <is>
          <t>SIT
Chrome (latest)
Build: to be recorded at execution
Needs: ENV-R9-01</t>
        </is>
      </c>
      <c r="K49" s="14" t="inlineStr">
        <is>
          <t>1. PAR-S02 is signed in and is on SCR-04 for INV-2026-000103 of S02, with the split option chosen.</t>
        </is>
      </c>
      <c r="L49" s="14" t="inlineStr">
        <is>
          <t>Student: S02 Aisha Rahman (Bukit View Primary, P3, class P3 Respect), Singapore Citizen, EA Active, balance 20.00 SGD
Invoice: INV-2026-000103 (70.63)
EA part changed from 20.00 to 10.00
Seed history on INV-2026-000103: Failed transaction PAY-20261019-000006 (EA 20.00 Reversed, online 50.63 Failed). Count only new transactions.</t>
        </is>
      </c>
      <c r="M49" s="14" t="inlineStr">
        <is>
          <t>1. Change the EA part from 20.00 to 10.00.
2. Read the online part.</t>
        </is>
      </c>
      <c r="N49" s="14" t="inlineStr">
        <is>
          <t>1. The online part updates to 60.63.
2. The two parts add up to 70.63.
3. The Parent can continue to SCR-05.</t>
        </is>
      </c>
      <c r="O49" s="31" t="inlineStr">
        <is>
          <t>[Auto 25/10/2026 - PASSED, trước đó ghi lỗi] (test_tc_051_parent_can_lower_the_education_account_part[chromium]) Kiểm thử tự động đạt dù case đang ghi lỗi. Cần xác nhận lỗi đã được sửa rồi đóng Defect ID.</t>
        </is>
      </c>
      <c r="P49" s="14" t="inlineStr">
        <is>
          <t>ASM-R9-01: The EA part starts at the whole available balance. The Parent can lower it to any amount above 0 and below the payable amount, and the online part is then Net minus the EA part. AC-22 is followed because it gives a worked example.</t>
        </is>
      </c>
      <c r="Q49" s="33" t="inlineStr">
        <is>
          <t>BUG-R9-010</t>
        </is>
      </c>
      <c r="R49" s="14" t="inlineStr">
        <is>
          <t>Tender R9; PB-10, PB-11; FS F9: AC-22; DA-08; BR-F9-10; 4.1 SCR-04</t>
        </is>
      </c>
      <c r="S49" s="14" t="inlineStr">
        <is>
          <t>xác nhận. UI mock: nhập EA 10 thì phần Online tự cập nhật 40.00, tổng 50.00.
Rev 21/10 đối chiếu FS 09: phụ thuộc ASM-R9-01. Nếu BA chốt Step 4 và BR-F9-02 (phần EA luôn bằng số dư khả dụng) thì thay case này bằng kiểm tra ô EA chỉ đọc và API từ chối phần EA khác số dư.
Rev 25/10: remapped to the new seed (R9_Seed_Data.xlsx) and the R9 validation rules. Execution Status and Actual Result were recorded on the old data on 22/10; run again on the new seed.</t>
        </is>
      </c>
      <c r="T49" s="13" t="inlineStr">
        <is>
          <t>Draft</t>
        </is>
      </c>
      <c r="U49" s="10" t="n"/>
      <c r="V49" s="10" t="n"/>
      <c r="W49" s="10" t="n"/>
      <c r="X49" s="10" t="n"/>
      <c r="Y49" s="10" t="n"/>
      <c r="Z49" s="10" t="n"/>
      <c r="AA49" s="10" t="n"/>
      <c r="AB49" s="10" t="n"/>
      <c r="AC49" s="10" t="n"/>
      <c r="AD49" s="10" t="n"/>
      <c r="AE49" s="10" t="n"/>
      <c r="AF49" s="10" t="n"/>
      <c r="AG49" s="10" t="n"/>
    </row>
    <row r="50" ht="122" customHeight="1" s="27">
      <c r="A50" s="13" t="inlineStr">
        <is>
          <t>TC-052</t>
        </is>
      </c>
      <c r="B50" s="13" t="inlineStr">
        <is>
          <t>TS-009</t>
        </is>
      </c>
      <c r="C50" s="14" t="inlineStr">
        <is>
          <t>The online part cannot be typed by the Parent</t>
        </is>
      </c>
      <c r="D50" s="14" t="inlineStr">
        <is>
          <t>F9.3 Payment method and eligibility</t>
        </is>
      </c>
      <c r="E50" s="14" t="inlineStr">
        <is>
          <t>SCR-04 Choose payment method</t>
        </is>
      </c>
      <c r="F50" s="13" t="inlineStr">
        <is>
          <t>S3</t>
        </is>
      </c>
      <c r="G50" s="13" t="inlineStr">
        <is>
          <t>Medium</t>
        </is>
      </c>
      <c r="H50" s="30" t="inlineStr">
        <is>
          <t>Passed</t>
        </is>
      </c>
      <c r="I50" s="13" t="inlineStr">
        <is>
          <t>UI</t>
        </is>
      </c>
      <c r="J50" s="14" t="inlineStr">
        <is>
          <t>SIT
Chrome (latest)
Build: to be recorded at execution
Needs: ENV-R9-01</t>
        </is>
      </c>
      <c r="K50" s="14" t="inlineStr">
        <is>
          <t>1. PAR-S02 is signed in and is on SCR-04 for INV-2026-000103 of S02, with the split option chosen.</t>
        </is>
      </c>
      <c r="L50" s="14" t="inlineStr">
        <is>
          <t>Student: S02 Aisha Rahman (Bukit View Primary, P3, class P3 Respect), Singapore Citizen, EA Active, balance 20.00 SGD
Invoice: INV-2026-000103
Seed history on INV-2026-000103: Failed transaction PAY-20261019-000006 (EA 20.00 Reversed, online 50.63 Failed). Count only new transactions.</t>
        </is>
      </c>
      <c r="M50" s="14" t="inlineStr">
        <is>
          <t>1. Try to type a value in the online amount.</t>
        </is>
      </c>
      <c r="N50" s="14" t="inlineStr">
        <is>
          <t>1. The online amount is calculated and read only.
2. Typing is not possible.</t>
        </is>
      </c>
      <c r="O50" s="31" t="inlineStr">
        <is>
          <t>[Auto 25/10/2026 - PASSED] (test_tc_052_online_part_cannot_be_typed[chromium]) Kiểm thử tự động đạt yêu cầu.</t>
        </is>
      </c>
      <c r="P50" s="14" t="inlineStr">
        <is>
          <t>N/A</t>
        </is>
      </c>
      <c r="Q50" s="14" t="n"/>
      <c r="R50" s="14" t="inlineStr">
        <is>
          <t>Tender R9; PB-10, PB-11; FS F9: 4.1 SCR-04 Online amount (input: No); Step 4</t>
        </is>
      </c>
      <c r="S50" s="14" t="inlineStr">
        <is>
          <t>xác nhận. UI mock: ô Remaining via Online chỉ đọc (read only).
Rev 25/10: remapped to the new seed (R9_Seed_Data.xlsx) and the R9 validation rules. Execution Status and Actual Result were recorded on the old data on 22/10; run again on the new seed.</t>
        </is>
      </c>
      <c r="T50" s="13" t="inlineStr">
        <is>
          <t>Approve</t>
        </is>
      </c>
      <c r="U50" s="10" t="n"/>
      <c r="V50" s="10" t="n"/>
      <c r="W50" s="10" t="n"/>
      <c r="X50" s="10" t="n"/>
      <c r="Y50" s="10" t="n"/>
      <c r="Z50" s="10" t="n"/>
      <c r="AA50" s="10" t="n"/>
      <c r="AB50" s="10" t="n"/>
      <c r="AC50" s="10" t="n"/>
      <c r="AD50" s="10" t="n"/>
      <c r="AE50" s="10" t="n"/>
      <c r="AF50" s="10" t="n"/>
      <c r="AG50" s="10" t="n"/>
    </row>
    <row r="51" ht="151" customHeight="1" s="27">
      <c r="A51" s="13" t="inlineStr">
        <is>
          <t>TC-053</t>
        </is>
      </c>
      <c r="B51" s="13" t="inlineStr">
        <is>
          <t>TS-009</t>
        </is>
      </c>
      <c r="C51" s="14" t="inlineStr">
        <is>
          <t>An EA part of zero is refused and the Parent stays on the screen</t>
        </is>
      </c>
      <c r="D51" s="14" t="inlineStr">
        <is>
          <t>F9.3 Payment method and eligibility</t>
        </is>
      </c>
      <c r="E51" s="14" t="inlineStr">
        <is>
          <t>SCR-04 Choose payment method</t>
        </is>
      </c>
      <c r="F51" s="13" t="inlineStr">
        <is>
          <t>S2</t>
        </is>
      </c>
      <c r="G51" s="13" t="inlineStr">
        <is>
          <t>High</t>
        </is>
      </c>
      <c r="H51" s="32" t="inlineStr">
        <is>
          <t>Passed</t>
        </is>
      </c>
      <c r="I51" s="13" t="inlineStr">
        <is>
          <t>Functional</t>
        </is>
      </c>
      <c r="J51" s="14" t="inlineStr">
        <is>
          <t>SIT
Chrome (latest)
Build: to be recorded at execution
Needs: ENV-R9-01, ENV-R9-05</t>
        </is>
      </c>
      <c r="K51" s="14" t="inlineStr">
        <is>
          <t>1. PAR-S02 is signed in and is on SCR-04 for INV-2026-000103 of S02, with the split option chosen.</t>
        </is>
      </c>
      <c r="L51" s="14" t="inlineStr">
        <is>
          <t>Student: S02 Aisha Rahman (Bukit View Primary, P3, class P3 Respect), Singapore Citizen, EA Active, balance 20.00 SGD
Invoice: INV-2026-000103 (70.63)
EA part: 0.00
Seed history on INV-2026-000103: Failed transaction PAY-20261019-000006 (EA 20.00 Reversed, online 50.63 Failed). Count only new transactions.</t>
        </is>
      </c>
      <c r="M51" s="14" t="inlineStr">
        <is>
          <t>1. Change the EA part to 0.00.
2. Try to continue.</t>
        </is>
      </c>
      <c r="N51" s="14" t="inlineStr">
        <is>
          <t>1. The message "The two amounts must be more than zero and add up to the total." is shown.
2. The Parent stays on SCR-04 and the amount field is marked.
3. No transaction is created, INV-2026-000103 is still Issued and the EA balance is still 20.00.</t>
        </is>
      </c>
      <c r="O51" s="31" t="inlineStr">
        <is>
          <t>[Auto 25/10/2026 - PASSED, trước đó ghi lỗi] (test_tc_053_in_both_setting_ea_part_to_zero_is_refused[chromium]) Kiểm thử tự động đạt dù case đang ghi lỗi. Cần xác nhận lỗi đã được sửa rồi đóng Defect ID.</t>
        </is>
      </c>
      <c r="P51" s="14" t="inlineStr">
        <is>
          <t>ASM-R9-01: The EA part starts at the whole available balance. The Parent can lower it to any amount above 0 and below the payable amount, and the online part is then Net minus the EA part. AC-22 is followed because it gives a worked example.</t>
        </is>
      </c>
      <c r="Q51" s="33" t="inlineStr">
        <is>
          <t>BUG-R9-010</t>
        </is>
      </c>
      <c r="R51" s="14" t="inlineStr">
        <is>
          <t>Tender R9; PB-10, PB-11; FS F9: AC-19; BR-F9-11; 5.1 SPLIT_AMOUNT_INVALID</t>
        </is>
      </c>
      <c r="S51" s="14" t="inlineStr">
        <is>
          <t>xác nhận. UI mock: EA bằng 0 hoặc để trống hiện đúng câu SPLIT_AMOUNT_INVALID, ô nhập viền đỏ, Continue to Review không đi tiếp, ở lại bước chọn phương thức.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51" s="13" t="inlineStr">
        <is>
          <t>Draft</t>
        </is>
      </c>
      <c r="U51" s="10" t="n"/>
      <c r="V51" s="10" t="n"/>
      <c r="W51" s="10" t="n"/>
      <c r="X51" s="10" t="n"/>
      <c r="Y51" s="10" t="n"/>
      <c r="Z51" s="10" t="n"/>
      <c r="AA51" s="10" t="n"/>
      <c r="AB51" s="10" t="n"/>
      <c r="AC51" s="10" t="n"/>
      <c r="AD51" s="10" t="n"/>
      <c r="AE51" s="10" t="n"/>
      <c r="AF51" s="10" t="n"/>
      <c r="AG51" s="10" t="n"/>
    </row>
    <row r="52" ht="122" customHeight="1" s="27">
      <c r="A52" s="13" t="inlineStr">
        <is>
          <t>TC-054</t>
        </is>
      </c>
      <c r="B52" s="13" t="inlineStr">
        <is>
          <t>TS-009</t>
        </is>
      </c>
      <c r="C52" s="14" t="inlineStr">
        <is>
          <t>API refuses a split with an online part of zero</t>
        </is>
      </c>
      <c r="D52" s="14" t="inlineStr">
        <is>
          <t>F9.3 Payment method and eligibility</t>
        </is>
      </c>
      <c r="E52" s="14" t="inlineStr">
        <is>
          <t>API: create payment</t>
        </is>
      </c>
      <c r="F52" s="13" t="inlineStr">
        <is>
          <t>S1 (highest)</t>
        </is>
      </c>
      <c r="G52" s="13" t="inlineStr">
        <is>
          <t>Critical</t>
        </is>
      </c>
      <c r="H52" s="30" t="inlineStr">
        <is>
          <t>Passed</t>
        </is>
      </c>
      <c r="I52" s="13" t="inlineStr">
        <is>
          <t>API</t>
        </is>
      </c>
      <c r="J52" s="14" t="inlineStr">
        <is>
          <t>SIT
Chrome (latest)
Build: to be recorded at execution
Needs: ENV-R9-01, ENV-R9-05, ENV-R9-06</t>
        </is>
      </c>
      <c r="K52" s="14" t="inlineStr">
        <is>
          <t>1. PAR-S01 has a valid session.
2. S01 EA balance is 1,590.00.</t>
        </is>
      </c>
      <c r="L52" s="14" t="inlineStr">
        <is>
          <t>Student: S01 Nur Aisyah (Meridian Secondary, Sec 3, class Sec 3 Excellence), Singapore Citizen, EA Active, balance 1,590.00 SGD
Invoice: INV-2026-000101 (27.25)
Method: SPLIT, EA 27.25, online 0.00
Idempotency key: API-KEY-054</t>
        </is>
      </c>
      <c r="M52" s="14" t="inlineStr">
        <is>
          <t>1. Send the create payment request with the split amounts EA 27.25 and online 0.00.
2. Look at the answer and the transactions of INV-2026-000101.</t>
        </is>
      </c>
      <c r="N52" s="14" t="inlineStr">
        <is>
          <t>1. The request is refused with SPLIT_AMOUNT_INVALID.
2. No transaction is created. INV-2026-000101 is still Issued. The EA balance is still 1,590.00.</t>
        </is>
      </c>
      <c r="O52" s="31" t="inlineStr">
        <is>
          <t>[Auto 25/10/2026 - PASSED] (test_tc_054_in_both_online_part_of_zero_is_refused[chromium]) Kiểm thử tự động đạt yêu cầu.</t>
        </is>
      </c>
      <c r="P52" s="14" t="inlineStr">
        <is>
          <t>N/A</t>
        </is>
      </c>
      <c r="Q52" s="14" t="n"/>
      <c r="R52" s="14" t="inlineStr">
        <is>
          <t>Tender R9; PB-10, PB-11; FS F9: AC-19; BR-F9-11; 5.1 SPLIT_AMOUNT_INVALID</t>
        </is>
      </c>
      <c r="S52" s="14" t="inlineStr">
        <is>
          <t>xác nhận
Rev 21/10 đối chiếu FS 09: bổ sung test data (key, số tiền, invoice).
Rev 25/10: remapped to the new seed (R9_Seed_Data.xlsx) and the R9 validation rules. Execution Status and Actual Result were recorded on the old data on 22/10; run again on the new seed.</t>
        </is>
      </c>
      <c r="T52" s="13" t="inlineStr">
        <is>
          <t>Approve</t>
        </is>
      </c>
      <c r="U52" s="10" t="n"/>
      <c r="V52" s="10" t="n"/>
      <c r="W52" s="10" t="n"/>
      <c r="X52" s="10" t="n"/>
      <c r="Y52" s="10" t="n"/>
      <c r="Z52" s="10" t="n"/>
      <c r="AA52" s="10" t="n"/>
      <c r="AB52" s="10" t="n"/>
      <c r="AC52" s="10" t="n"/>
      <c r="AD52" s="10" t="n"/>
      <c r="AE52" s="10" t="n"/>
      <c r="AF52" s="10" t="n"/>
      <c r="AG52" s="10" t="n"/>
    </row>
    <row r="53" ht="75.59999999999999" customHeight="1" s="27">
      <c r="A53" s="13" t="inlineStr">
        <is>
          <t>TC-055</t>
        </is>
      </c>
      <c r="B53" s="13" t="inlineStr">
        <is>
          <t>TS-009</t>
        </is>
      </c>
      <c r="C53" s="14" t="inlineStr">
        <is>
          <t>API refuses a split whose parts add up to less than the amount to pay</t>
        </is>
      </c>
      <c r="D53" s="14" t="inlineStr">
        <is>
          <t>F9.3 Payment method and eligibility</t>
        </is>
      </c>
      <c r="E53" s="14" t="inlineStr">
        <is>
          <t>API: create payment</t>
        </is>
      </c>
      <c r="F53" s="13" t="inlineStr">
        <is>
          <t>S1 (highest)</t>
        </is>
      </c>
      <c r="G53" s="13" t="inlineStr">
        <is>
          <t>Critical</t>
        </is>
      </c>
      <c r="H53" s="32" t="inlineStr">
        <is>
          <t>Failed</t>
        </is>
      </c>
      <c r="I53" s="13" t="inlineStr">
        <is>
          <t>API</t>
        </is>
      </c>
      <c r="J53" s="14" t="inlineStr">
        <is>
          <t>SIT
Chrome (latest)
Build: to be recorded at execution
Needs: ENV-R9-01, ENV-R9-05, ENV-R9-06</t>
        </is>
      </c>
      <c r="K53" s="14" t="inlineStr">
        <is>
          <t>1. PAR-S02 has a valid session.
2. S02 EA balance is 20.00.</t>
        </is>
      </c>
      <c r="L53" s="14" t="inlineStr">
        <is>
          <t>Student: S02 Aisha Rahman (Bukit View Primary, P3, class P3 Respect), Singapore Citizen, EA Active, balance 20.00 SGD
Invoice: INV-2026-000103 (70.63)
Method: SPLIT, EA 20.00, online 20.00 (sum 40.00)
Idempotency key: API-KEY-055
Seed history on INV-2026-000103: Failed transaction PAY-20261019-000006 (EA 20.00 Reversed, online 50.63 Failed). Count only new transactions.</t>
        </is>
      </c>
      <c r="M53" s="14" t="inlineStr">
        <is>
          <t>1. Send the create payment request with the split amounts EA 20.00 and online 20.00.
2. Look at the answer and the transactions of INV-2026-000103.</t>
        </is>
      </c>
      <c r="N53" s="14" t="inlineStr">
        <is>
          <t>1. The request is refused with SPLIT_AMOUNT_INVALID.
2. No transaction is created, INV-2026-000103 is still Issued and the EA balance is still 20.00.</t>
        </is>
      </c>
      <c r="O53" s="31" t="inlineStr">
        <is>
          <t>[Auto 25/10/2026 - LỖI ĐÃ BIẾT, chờ sửa] (test_tc_055_api_refuses_both_when_two_parts_add_up_to_less_than_invoice[chromium]) CheckoutRequestDto không nhận trường onlineAmount riêng mà tự tính online = total - eaAmount, nên gửi EA 100 + Online 100 cho khoản 250 không bị từ chối 400 (R9 TC-055)</t>
        </is>
      </c>
      <c r="P53" s="14" t="inlineStr">
        <is>
          <t>N/A</t>
        </is>
      </c>
      <c r="Q53" s="33" t="inlineStr">
        <is>
          <t>BUG-R9-011</t>
        </is>
      </c>
      <c r="R53" s="14" t="inlineStr">
        <is>
          <t>Tender R9; PB-10, PB-11; FS F9: AC-19; BR-F9-11; BR-F9-13; 5.1 SPLIT_AMOUNT_INVALID</t>
        </is>
      </c>
      <c r="S53" s="14" t="inlineStr">
        <is>
          <t>xác nhận
Rev 21/10 đối chiếu FS 09: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53" s="13" t="inlineStr">
        <is>
          <t>Approve</t>
        </is>
      </c>
      <c r="U53" s="10" t="n"/>
      <c r="V53" s="10" t="n"/>
      <c r="W53" s="10" t="n"/>
      <c r="X53" s="10" t="n"/>
      <c r="Y53" s="10" t="n"/>
      <c r="Z53" s="10" t="n"/>
      <c r="AA53" s="10" t="n"/>
      <c r="AB53" s="10" t="n"/>
      <c r="AC53" s="10" t="n"/>
      <c r="AD53" s="10" t="n"/>
      <c r="AE53" s="10" t="n"/>
      <c r="AF53" s="10" t="n"/>
      <c r="AG53" s="10" t="n"/>
    </row>
    <row r="54" ht="122" customHeight="1" s="27">
      <c r="A54" s="13" t="inlineStr">
        <is>
          <t>TC-056</t>
        </is>
      </c>
      <c r="B54" s="13" t="inlineStr">
        <is>
          <t>TS-009</t>
        </is>
      </c>
      <c r="C54" s="14" t="inlineStr">
        <is>
          <t>API refuses a split whose parts add up to more than the amount to pay</t>
        </is>
      </c>
      <c r="D54" s="14" t="inlineStr">
        <is>
          <t>F9.3 Payment method and eligibility</t>
        </is>
      </c>
      <c r="E54" s="14" t="inlineStr">
        <is>
          <t>API: create payment</t>
        </is>
      </c>
      <c r="F54" s="13" t="inlineStr">
        <is>
          <t>S1 (highest)</t>
        </is>
      </c>
      <c r="G54" s="13" t="inlineStr">
        <is>
          <t>Critical</t>
        </is>
      </c>
      <c r="H54" s="30" t="inlineStr">
        <is>
          <t>Passed</t>
        </is>
      </c>
      <c r="I54" s="13" t="inlineStr">
        <is>
          <t>API</t>
        </is>
      </c>
      <c r="J54" s="14" t="inlineStr">
        <is>
          <t>SIT
Chrome (latest)
Build: to be recorded at execution
Needs: ENV-R9-01, ENV-R9-05, ENV-R9-06</t>
        </is>
      </c>
      <c r="K54" s="14" t="inlineStr">
        <is>
          <t>1. PAR-S02 has a valid session.
2. S02 EA balance is 20.00.</t>
        </is>
      </c>
      <c r="L54" s="14" t="inlineStr">
        <is>
          <t>Student: S02 Aisha Rahman (Bukit View Primary, P3, class P3 Respect), Singapore Citizen, EA Active, balance 20.00 SGD
Invoice: INV-2026-000103 (70.63)
Method: SPLIT, EA 20.00, online 55.00 (sum 75.00)
Idempotency key: API-KEY-056
Seed history on INV-2026-000103: Failed transaction PAY-20261019-000006 (EA 20.00 Reversed, online 50.63 Failed). Count only new transactions.</t>
        </is>
      </c>
      <c r="M54" s="14" t="inlineStr">
        <is>
          <t>1. Send the create payment request with the split amounts EA 20.00 and online 55.00.
2. Look at the answer and the transactions of INV-2026-000103.</t>
        </is>
      </c>
      <c r="N54" s="14" t="inlineStr">
        <is>
          <t>1. The request is refused with SPLIT_AMOUNT_INVALID.
2. No transaction is created, INV-2026-000103 is still Issued and the EA balance is still 20.00.</t>
        </is>
      </c>
      <c r="O54" s="31" t="inlineStr">
        <is>
          <t>[Auto 25/10/2026 - PASSED] (test_tc_056_api_refuses_both_when_two_parts_add_up_to_more_than_invoice[chromium]) Kiểm thử tự động đạt yêu cầu.</t>
        </is>
      </c>
      <c r="P54" s="14" t="inlineStr">
        <is>
          <t>N/A</t>
        </is>
      </c>
      <c r="Q54" s="14" t="n"/>
      <c r="R54" s="14" t="inlineStr">
        <is>
          <t>Tender R9; PB-10, PB-11; FS F9: AC-19; BR-F9-11; BR-F9-13; 5.1 SPLIT_AMOUNT_INVALID</t>
        </is>
      </c>
      <c r="S54" s="14" t="inlineStr">
        <is>
          <t>xác nhận
Rev 21/10 đối chiếu FS 09: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54" s="13" t="inlineStr">
        <is>
          <t>Approve</t>
        </is>
      </c>
      <c r="U54" s="10" t="n"/>
      <c r="V54" s="10" t="n"/>
      <c r="W54" s="10" t="n"/>
      <c r="X54" s="10" t="n"/>
      <c r="Y54" s="10" t="n"/>
      <c r="Z54" s="10" t="n"/>
      <c r="AA54" s="10" t="n"/>
      <c r="AB54" s="10" t="n"/>
      <c r="AC54" s="10" t="n"/>
      <c r="AD54" s="10" t="n"/>
      <c r="AE54" s="10" t="n"/>
      <c r="AF54" s="10" t="n"/>
      <c r="AG54" s="10" t="n"/>
    </row>
    <row r="55" ht="93" customHeight="1" s="27">
      <c r="A55" s="13" t="inlineStr">
        <is>
          <t>TC-057</t>
        </is>
      </c>
      <c r="B55" s="13" t="inlineStr">
        <is>
          <t>TS-009</t>
        </is>
      </c>
      <c r="C55" s="14" t="inlineStr">
        <is>
          <t>API refuses an EA part above the available balance</t>
        </is>
      </c>
      <c r="D55" s="14" t="inlineStr">
        <is>
          <t>F9.3 Payment method and eligibility</t>
        </is>
      </c>
      <c r="E55" s="14" t="inlineStr">
        <is>
          <t>API: create payment</t>
        </is>
      </c>
      <c r="F55" s="13" t="inlineStr">
        <is>
          <t>S1 (highest)</t>
        </is>
      </c>
      <c r="G55" s="13" t="inlineStr">
        <is>
          <t>Critical</t>
        </is>
      </c>
      <c r="H55" s="32" t="inlineStr">
        <is>
          <t>Passed</t>
        </is>
      </c>
      <c r="I55" s="13" t="inlineStr">
        <is>
          <t>API</t>
        </is>
      </c>
      <c r="J55" s="14" t="inlineStr">
        <is>
          <t>SIT
Chrome (latest)
Build: to be recorded at execution
Needs: ENV-R9-01, ENV-R9-05, ENV-R9-06</t>
        </is>
      </c>
      <c r="K55" s="14" t="inlineStr">
        <is>
          <t>1. PAR-S02 has a valid session.
2. S02 EA balance is 20.00.</t>
        </is>
      </c>
      <c r="L55" s="14" t="inlineStr">
        <is>
          <t>Student: S02 Aisha Rahman (Bukit View Primary, P3, class P3 Respect), Singapore Citizen, EA Active, balance 20.00 SGD
Invoice: INV-2026-000103 (70.63)
Method: SPLIT, EA 25.00, online 45.63
Idempotency key: API-KEY-057
Seed history on INV-2026-000103: Failed transaction PAY-20261019-000006 (EA 20.00 Reversed, online 50.63 Failed). Count only new transactions.</t>
        </is>
      </c>
      <c r="M55" s="14" t="inlineStr">
        <is>
          <t>1. Send the create payment request with the split amounts EA 25.00 and online 45.63.
2. Look at the answer, the transactions and the EA balance.</t>
        </is>
      </c>
      <c r="N55" s="14" t="inlineStr">
        <is>
          <t>1. The request is refused with the reason EA_INSUFFICIENT_BALANCE.
2. No transaction is created, INV-2026-000103 is still Issued and the EA balance is still 20.00.</t>
        </is>
      </c>
      <c r="O55" s="31" t="inlineStr">
        <is>
          <t>[Auto 25/10/2026 - PASSED, trước đó ghi lỗi] (test_tc_057_setting_ea_part_above_balance_is_refused[chromium]) Kiểm thử tự động đạt dù case đang ghi lỗi. Cần xác nhận lỗi đã được sửa rồi đóng Defect ID.</t>
        </is>
      </c>
      <c r="P55" s="14" t="inlineStr">
        <is>
          <t>N/A</t>
        </is>
      </c>
      <c r="Q55" s="33" t="inlineStr">
        <is>
          <t>BUG-R9-010</t>
        </is>
      </c>
      <c r="R55" s="14" t="inlineStr">
        <is>
          <t>Tender R9; PB-10, PB-11; FS F9: Step 5.1; 4.1 SCR-04 EA amount (not above the available balance); 5.1 EA_INSUFFICIENT_BALANCE</t>
        </is>
      </c>
      <c r="S55" s="14" t="inlineStr">
        <is>
          <t>xác nhận trace. UI mock: nhập EA 25 (vượt số dư 20.00) hiện câu 'EA portion cannot exceed available balance (SGD 20.00)', không phải câu EA_INSUFFICIENT_BALANCE của FS 5.1.
Rev 21/10 đối chiếu FS 09: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55" s="13" t="inlineStr">
        <is>
          <t>Approve</t>
        </is>
      </c>
      <c r="U55" s="10" t="n"/>
      <c r="V55" s="10" t="n"/>
      <c r="W55" s="10" t="n"/>
      <c r="X55" s="10" t="n"/>
      <c r="Y55" s="10" t="n"/>
      <c r="Z55" s="10" t="n"/>
      <c r="AA55" s="10" t="n"/>
      <c r="AB55" s="10" t="n"/>
      <c r="AC55" s="10" t="n"/>
      <c r="AD55" s="10" t="n"/>
      <c r="AE55" s="10" t="n"/>
      <c r="AF55" s="10" t="n"/>
      <c r="AG55" s="10" t="n"/>
    </row>
    <row r="56" ht="93" customHeight="1" s="27">
      <c r="A56" s="13" t="inlineStr">
        <is>
          <t>TC-058</t>
        </is>
      </c>
      <c r="B56" s="13" t="inlineStr">
        <is>
          <t>TS-009</t>
        </is>
      </c>
      <c r="C56" s="14" t="inlineStr">
        <is>
          <t>API refuses a negative EA part</t>
        </is>
      </c>
      <c r="D56" s="14" t="inlineStr">
        <is>
          <t>F9.3 Payment method and eligibility</t>
        </is>
      </c>
      <c r="E56" s="14" t="inlineStr">
        <is>
          <t>API: create payment</t>
        </is>
      </c>
      <c r="F56" s="13" t="inlineStr">
        <is>
          <t>S2</t>
        </is>
      </c>
      <c r="G56" s="13" t="inlineStr">
        <is>
          <t>High</t>
        </is>
      </c>
      <c r="H56" s="30" t="inlineStr">
        <is>
          <t>Passed</t>
        </is>
      </c>
      <c r="I56" s="13" t="inlineStr">
        <is>
          <t>API</t>
        </is>
      </c>
      <c r="J56" s="14" t="inlineStr">
        <is>
          <t>SIT
Chrome (latest)
Build: to be recorded at execution
Needs: ENV-R9-01, ENV-R9-05, ENV-R9-06</t>
        </is>
      </c>
      <c r="K56" s="14" t="inlineStr">
        <is>
          <t>1. PAR-S02 has a valid session.
2. S02 EA balance is 20.00.</t>
        </is>
      </c>
      <c r="L56" s="14" t="inlineStr">
        <is>
          <t>Student: S02 Aisha Rahman (Bukit View Primary, P3, class P3 Respect), Singapore Citizen, EA Active, balance 20.00 SGD
Invoice: INV-2026-000103 (70.63)
Method: SPLIT, EA -5.00, online 75.63
Idempotency key: API-KEY-058
Seed history on INV-2026-000103: Failed transaction PAY-20261019-000006 (EA 20.00 Reversed, online 50.63 Failed). Count only new transactions.</t>
        </is>
      </c>
      <c r="M56" s="14" t="inlineStr">
        <is>
          <t>1. Send the create payment request with the split amounts EA -5.00 and online 75.63.
2. Look at the answer and the EA balance.</t>
        </is>
      </c>
      <c r="N56" s="14" t="inlineStr">
        <is>
          <t>1. The request is refused. The message "The two amounts must be more than zero and add up to the total." is shown.
2. No transaction is created, INV-2026-000103 is still Issued and the EA balance is still 20.00.</t>
        </is>
      </c>
      <c r="O56" s="31" t="inlineStr">
        <is>
          <t>[Auto 25/10/2026 - PASSED] (test_tc_058_api_refuses_negative_amount_on_payment_part[chromium]) Kiểm thử tự động đạt yêu cầu.</t>
        </is>
      </c>
      <c r="P56" s="14" t="inlineStr">
        <is>
          <t>ASM-R9-24: An amount that is not a number, is empty, is negative or has more than two decimals is rejected on SCR-04 with the field marked, no transaction is created and nothing changes. Zero or a negative amount shows SPLIT_AMOUNT_INVALID.</t>
        </is>
      </c>
      <c r="Q56" s="14" t="n"/>
      <c r="R56" s="14" t="inlineStr">
        <is>
          <t>Tender R9; PB-10, PB-11; FS F9: AC-19; BR-F9-11; 4.1 SCR-04 EA amount (more than 0)</t>
        </is>
      </c>
      <c r="S56" s="14" t="inlineStr">
        <is>
          <t>xác nhận trace. UI mock: nhập số âm hiện đúng câu SPLIT_AMOUNT_INVALID và ô nhập viền đỏ.
Rev 21/10 đối chiếu FS 09: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56" s="13" t="inlineStr">
        <is>
          <t>Draft</t>
        </is>
      </c>
      <c r="U56" s="10" t="n"/>
      <c r="V56" s="10" t="n"/>
      <c r="W56" s="10" t="n"/>
      <c r="X56" s="10" t="n"/>
      <c r="Y56" s="10" t="n"/>
      <c r="Z56" s="10" t="n"/>
      <c r="AA56" s="10" t="n"/>
      <c r="AB56" s="10" t="n"/>
      <c r="AC56" s="10" t="n"/>
      <c r="AD56" s="10" t="n"/>
      <c r="AE56" s="10" t="n"/>
      <c r="AF56" s="10" t="n"/>
      <c r="AG56" s="10" t="n"/>
    </row>
    <row r="57" ht="93" customHeight="1" s="27">
      <c r="A57" s="13" t="inlineStr">
        <is>
          <t>TC-062</t>
        </is>
      </c>
      <c r="B57" s="13" t="inlineStr">
        <is>
          <t>TS-009</t>
        </is>
      </c>
      <c r="C57" s="14" t="inlineStr">
        <is>
          <t>A very small EA part is accepted because the EA part has no minimum</t>
        </is>
      </c>
      <c r="D57" s="14" t="inlineStr">
        <is>
          <t>F9.3 Payment method and eligibility</t>
        </is>
      </c>
      <c r="E57" s="14" t="inlineStr">
        <is>
          <t>SCR-04 Choose payment method</t>
        </is>
      </c>
      <c r="F57" s="13" t="inlineStr">
        <is>
          <t>S4 (lowest)</t>
        </is>
      </c>
      <c r="G57" s="13" t="inlineStr">
        <is>
          <t>Low</t>
        </is>
      </c>
      <c r="H57" s="32" t="inlineStr">
        <is>
          <t>Passed</t>
        </is>
      </c>
      <c r="I57" s="13" t="inlineStr">
        <is>
          <t>Functional</t>
        </is>
      </c>
      <c r="J57" s="14" t="inlineStr">
        <is>
          <t>SIT
Chrome (latest)
Build: to be recorded at execution
Needs: ENV-R9-01</t>
        </is>
      </c>
      <c r="K57" s="14" t="inlineStr">
        <is>
          <t>1. PAR-S02 is signed in and is on SCR-04 for INV-2026-000103 of S02, with the split option chosen.</t>
        </is>
      </c>
      <c r="L57" s="14" t="inlineStr">
        <is>
          <t>Student: S02 Aisha Rahman (Bukit View Primary, P3, class P3 Respect), Singapore Citizen, EA Active, balance 20.00 SGD
EA part changed to 0.01, online part 70.62
Seed history on INV-2026-000103: Failed transaction PAY-20261019-000006 (EA 20.00 Reversed, online 50.63 Failed). Count only new transactions.</t>
        </is>
      </c>
      <c r="M57" s="14" t="inlineStr">
        <is>
          <t>1. Change the EA part to 0.01.
2. Read the online part.
3. Continue to SCR-05.</t>
        </is>
      </c>
      <c r="N57" s="14" t="inlineStr">
        <is>
          <t>1. The online part is 70.62.
2. SCR-05 opens with the EA part 0.01 and the online part 70.62.
3. Nothing is debited yet: no new transaction exists, INV-2026-000103 is still Issued and the EA balance is still 20.00.</t>
        </is>
      </c>
      <c r="O57" s="31" t="inlineStr">
        <is>
          <t>[Auto 25/10/2026 - PASSED, trước đó ghi lỗi] (test_tc_062_lowering_ea_part_to_0_01_in_both_is_accepted[chromium]) Kiểm thử tự động đạt dù case đang ghi lỗi. Cần xác nhận lỗi đã được sửa rồi đóng Defect ID.</t>
        </is>
      </c>
      <c r="P57" s="14" t="inlineStr">
        <is>
          <t>ASM-R9-01: The EA part starts at the whole available balance. The Parent can lower it to any amount above 0 and below the payable amount, and the online part is then Net minus the EA part. AC-22 is followed because it gives a worked example.
ASM-R9-09: The sandbox provider has a minimum of M SGD given by Dev. An online part below M is rejected before any transaction is created and the Parent stays on SCR-04 with the amount marked. M and above is accepted. The EA part has no minimum.</t>
        </is>
      </c>
      <c r="Q57" s="33" t="inlineStr">
        <is>
          <t>BUG-R9-010</t>
        </is>
      </c>
      <c r="R57" s="14" t="inlineStr">
        <is>
          <t>Tender R9; PB-10, PB-11; FS F9: NQ-13 (no minimum for the EA part); BR-F9-11; 4.1 SCR-04</t>
        </is>
      </c>
      <c r="S57" s="14" t="inlineStr">
        <is>
          <t>xác nhận. UI mock: EA 0.01 được nhận, phần Online hiện 49.99, không báo lỗi. Chưa đi tiếp đến SCR-05 với giá trị này.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57" s="13" t="inlineStr">
        <is>
          <t>Draft</t>
        </is>
      </c>
      <c r="U57" s="10" t="n"/>
      <c r="V57" s="10" t="n"/>
      <c r="W57" s="10" t="n"/>
      <c r="X57" s="10" t="n"/>
      <c r="Y57" s="10" t="n"/>
      <c r="Z57" s="10" t="n"/>
      <c r="AA57" s="10" t="n"/>
      <c r="AB57" s="10" t="n"/>
      <c r="AC57" s="10" t="n"/>
      <c r="AD57" s="10" t="n"/>
      <c r="AE57" s="10" t="n"/>
      <c r="AF57" s="10" t="n"/>
      <c r="AG57" s="10" t="n"/>
    </row>
    <row r="58" ht="136.5" customHeight="1" s="27">
      <c r="A58" s="13" t="inlineStr">
        <is>
          <t>TC-063</t>
        </is>
      </c>
      <c r="B58" s="13" t="inlineStr">
        <is>
          <t>TS-010</t>
        </is>
      </c>
      <c r="C58" s="14" t="inlineStr">
        <is>
          <t>Review screen for an EA payment shows the amounts and the balance after payment</t>
        </is>
      </c>
      <c r="D58" s="14" t="inlineStr">
        <is>
          <t>F9.4 Pay with Education Account</t>
        </is>
      </c>
      <c r="E58" s="14" t="inlineStr">
        <is>
          <t>SCR-05 Review and confirm</t>
        </is>
      </c>
      <c r="F58" s="13" t="inlineStr">
        <is>
          <t>S2</t>
        </is>
      </c>
      <c r="G58" s="13" t="inlineStr">
        <is>
          <t>High</t>
        </is>
      </c>
      <c r="H58" s="32" t="inlineStr">
        <is>
          <t>Failed</t>
        </is>
      </c>
      <c r="I58" s="13" t="inlineStr">
        <is>
          <t>Functional</t>
        </is>
      </c>
      <c r="J58" s="14" t="inlineStr">
        <is>
          <t>SIT
Chrome (latest)
Build: to be recorded at execution
Needs: ENV-R9-01</t>
        </is>
      </c>
      <c r="K58" s="14" t="inlineStr">
        <is>
          <t>1. PAR-S01 is signed in and is on SCR-04 for INV-2026-000101 (27.25) of S01 Nur Aisyah.
2. S01 EA balance is 1,590.00.</t>
        </is>
      </c>
      <c r="L58" s="14" t="inlineStr">
        <is>
          <t>Student: S01 Nur Aisyah (Meridian Secondary, Sec 3, class Sec 3 Excellence), Singapore Citizen, EA Active, balance 1,590.00 SGD
Invoice: INV-2026-000101 (Miscellaneous fee, Term 4), Issued, Net 27.25 SGD, in the seed state after a reset
Method: EA</t>
        </is>
      </c>
      <c r="M58" s="14" t="inlineStr">
        <is>
          <t>1. Choose the EA option and continue.
2. Read SCR-05.</t>
        </is>
      </c>
      <c r="N58" s="14" t="inlineStr">
        <is>
          <t>1. SCR-05 shows the child S01 Nur Aisyah, the invoice number and the amount to pay 27.25 SGD.
2. It shows the method EA and the EA amount 27.25.
3. It shows the EA balance after payment 1,562.75 as information only.
4. No online part is shown.
5. Nothing is debited on SCR-05: no transaction exists and the EA balance is still 1,590.00.</t>
        </is>
      </c>
      <c r="O58" s="31" t="inlineStr">
        <is>
          <t>[Auto 25/10/2026 - LỖI ĐÃ BIẾT, chờ sửa] (test_tc_063_review_screen_shows_balance_after_payment[chromium]; test_tc_063_review_screen_of_education_account_payment_debits_nothing[chromium]) Màn xem lại hiện số dư hiện tại, không có số dư sau thanh toán (R9 TC-063)</t>
        </is>
      </c>
      <c r="P58" s="14" t="inlineStr">
        <is>
          <t>N/A</t>
        </is>
      </c>
      <c r="Q58" s="33" t="inlineStr">
        <is>
          <t>BUG-R9-012</t>
        </is>
      </c>
      <c r="R58" s="14" t="inlineStr">
        <is>
          <t>Tender R9; PB-10; FS F9: Step 6.1; 4.1 SCR-05 (Amount to pay, EA balance after payment); SCR-05</t>
        </is>
      </c>
      <c r="S58" s="14" t="inlineStr">
        <is>
          <t>xác nhận. UI mock bước review hiện con, invoice, trường, Total Amount to Pay, Education Account Deduction và 'Estimated balance after (reference only)', không có dòng Online.
Rev 21/10 đối chiếu FS 09: bổ sung hậu điều kiện theo mục 3.1.1 và Appendix A. Actual Result ghi ngày 15/10 trên bản Dev local theo Expected cũ, cần đối chiếu lại.
Rev 25/10: remapped to the new seed (R9_Seed_Data.xlsx) and the R9 validation rules. Execution Status and Actual Result were recorded on the old data on 22/10; run again on the new seed.</t>
        </is>
      </c>
      <c r="T58" s="13" t="inlineStr">
        <is>
          <t>Approve</t>
        </is>
      </c>
      <c r="U58" s="10" t="n"/>
      <c r="V58" s="10" t="n"/>
      <c r="W58" s="10" t="n"/>
      <c r="X58" s="10" t="n"/>
      <c r="Y58" s="10" t="n"/>
      <c r="Z58" s="10" t="n"/>
      <c r="AA58" s="10" t="n"/>
      <c r="AB58" s="10" t="n"/>
      <c r="AC58" s="10" t="n"/>
      <c r="AD58" s="10" t="n"/>
      <c r="AE58" s="10" t="n"/>
      <c r="AF58" s="10" t="n"/>
      <c r="AG58" s="10" t="n"/>
    </row>
    <row r="59" ht="107.5" customHeight="1" s="27">
      <c r="A59" s="13" t="inlineStr">
        <is>
          <t>TC-065</t>
        </is>
      </c>
      <c r="B59" s="13" t="inlineStr">
        <is>
          <t>TS-011</t>
        </is>
      </c>
      <c r="C59" s="14" t="inlineStr">
        <is>
          <t>Paying a 27.25 invoice with the EA debits the balance once and marks the invoice Paid</t>
        </is>
      </c>
      <c r="D59" s="14" t="inlineStr">
        <is>
          <t>F9.4 Pay with Education Account</t>
        </is>
      </c>
      <c r="E59" s="14" t="inlineStr">
        <is>
          <t>SCR-07 Payment confirmation</t>
        </is>
      </c>
      <c r="F59" s="13" t="inlineStr">
        <is>
          <t>S1 (highest)</t>
        </is>
      </c>
      <c r="G59" s="13" t="inlineStr">
        <is>
          <t>Critical</t>
        </is>
      </c>
      <c r="H59" s="30" t="inlineStr">
        <is>
          <t>Passed</t>
        </is>
      </c>
      <c r="I59" s="13" t="inlineStr">
        <is>
          <t>Functional</t>
        </is>
      </c>
      <c r="J59" s="14" t="inlineStr">
        <is>
          <t>SIT
Chrome (latest)
Build: to be recorded at execution
Needs: ENV-R9-01, ENV-R9-03, ENV-R9-05</t>
        </is>
      </c>
      <c r="K59" s="14" t="inlineStr">
        <is>
          <t>1. PAR-S01 is signed in and is on SCR-05 for INV-2026-000101 (27.25) of S01 Nur Aisyah with the EA method.
2. S01 EA balance is 1,590.00. S04 Ryan Lim EA balance is 975.00.</t>
        </is>
      </c>
      <c r="L59" s="14" t="inlineStr">
        <is>
          <t>Student: S01 Nur Aisyah (Meridian Secondary, Sec 3, class Sec 3 Excellence), Singapore Citizen, EA Active, balance 1,590.00 SGD
Invoice: INV-2026-000101 (Miscellaneous fee, Term 4), Issued, Net 27.25 SGD, in the seed state after a reset
Method: EA
Idempotency key: client generated</t>
        </is>
      </c>
      <c r="M59" s="14" t="inlineStr">
        <is>
          <t>1. Confirm the payment.
2. Read SCR-07.
3. Look at the transaction, the EA leg, the invoice and the Function 1 ledger by the FundingReference.
4. Read the EA balance of S01 and of S04 Ryan Lim.</t>
        </is>
      </c>
      <c r="N59" s="14" t="inlineStr">
        <is>
          <t>1. SCR-07 shows success, a transaction reference, the time, the EA part 27.25 and the total 27.25.
2. The transaction is Succeeded and the EA leg is Succeeded. Requested and Settled amounts are 27.25.
3. The invoice is Paid.
4. The ledger has one debit of 27.25 for the FundingReference and its ledger ID is stored in the EA leg.
5. The EA balance of S01 is 1,562.75. The balance of S04 Ryan Lim is still 975.00.</t>
        </is>
      </c>
      <c r="O59" s="31" t="inlineStr">
        <is>
          <t>[Auto 25/10/2026 - PASSED] (test_tc_065_tc_070_tc_129_pay_one_charge_with_education_account_end_to_end[chromium]; test_tc_065_tc_070_pay_invoice_in_full_with_ea_when_balance_greater_self_cleaning[chromium]) Kiểm thử tự động đạt yêu cầu.</t>
        </is>
      </c>
      <c r="P59" s="14" t="inlineStr">
        <is>
          <t>N/A</t>
        </is>
      </c>
      <c r="Q59" s="14" t="n"/>
      <c r="R59" s="14" t="inlineStr">
        <is>
          <t>Tender R9; PB-10; FS F9: AC-03; BR-F9-03; BR-F9-13; DA-02; Step 6.3; 4.2 FundingLeg; SCR-07</t>
        </is>
      </c>
      <c r="S59" s="14" t="inlineStr">
        <is>
          <t>xác nhận. UI mock EA only thành công: biên lai hiện Payment Succeeded, mã tham chiếu dạng PAY, giờ SGT, dòng Education Account kèm Ref dạng FND, Total Settled; số dư EA giảm đúng một lần (455.07 còn 440.07) và sao kê EA có dòng Fee payment kèm FundingReference. Ledger ID và số Requested, Settled không xem được trên mock.
Rev 25/10: remapped to the new seed (R9_Seed_Data.xlsx) and the R9 validation rules. Execution Status and Actual Result were recorded on the old data on 22/10; run again on the new seed.</t>
        </is>
      </c>
      <c r="T59" s="13" t="inlineStr">
        <is>
          <t>Approve</t>
        </is>
      </c>
      <c r="U59" s="10" t="n"/>
      <c r="V59" s="10" t="n"/>
      <c r="W59" s="10" t="n"/>
      <c r="X59" s="10" t="n"/>
      <c r="Y59" s="10" t="n"/>
      <c r="Z59" s="10" t="n"/>
      <c r="AA59" s="10" t="n"/>
      <c r="AB59" s="10" t="n"/>
      <c r="AC59" s="10" t="n"/>
      <c r="AD59" s="10" t="n"/>
      <c r="AE59" s="10" t="n"/>
      <c r="AF59" s="10" t="n"/>
      <c r="AG59" s="10" t="n"/>
    </row>
    <row r="60" ht="194.5" customHeight="1" s="27">
      <c r="A60" s="13" t="inlineStr">
        <is>
          <t>TC-066</t>
        </is>
      </c>
      <c r="B60" s="13" t="inlineStr">
        <is>
          <t>TS-011</t>
        </is>
      </c>
      <c r="C60" s="14" t="inlineStr">
        <is>
          <t>Status changes of an EA payment follow Appendix A and are written to the audit log</t>
        </is>
      </c>
      <c r="D60" s="14" t="inlineStr">
        <is>
          <t>F9.4 Pay with Education Account</t>
        </is>
      </c>
      <c r="E60" s="14" t="inlineStr">
        <is>
          <t>Audit log</t>
        </is>
      </c>
      <c r="F60" s="13" t="inlineStr">
        <is>
          <t>S2</t>
        </is>
      </c>
      <c r="G60" s="13" t="inlineStr">
        <is>
          <t>High</t>
        </is>
      </c>
      <c r="H60" s="30" t="inlineStr">
        <is>
          <t>Passed</t>
        </is>
      </c>
      <c r="I60" s="13" t="inlineStr">
        <is>
          <t>Integration</t>
        </is>
      </c>
      <c r="J60" s="14" t="inlineStr">
        <is>
          <t>SIT
Chrome (latest)
Build: to be recorded at execution
Needs: ENV-R9-01, ENV-R9-05</t>
        </is>
      </c>
      <c r="K60" s="14" t="inlineStr">
        <is>
          <t>1. INV-2026-000101 (27.25) of S01 Nur Aisyah is paid with the EA by PAR-S01.
2. S01 EA is Active with balance 1,590.00. PAR-S01 is signed in and the invoice is Issued before the payment.</t>
        </is>
      </c>
      <c r="L60" s="14" t="inlineStr">
        <is>
          <t>Student: S01 Nur Aisyah (Meridian Secondary, Sec 3, class Sec 3 Excellence), Singapore Citizen, EA Active, balance 1,590.00 SGD
Invoice: INV-2026-000101 (Miscellaneous fee, Term 4), Issued, Net 27.25 SGD, in the seed state after a reset</t>
        </is>
      </c>
      <c r="M60" s="14" t="inlineStr">
        <is>
          <t>1. Pay the invoice with the EA.
2. Read the audit log entries of the transaction, the EA leg and the invoice in time order.</t>
        </is>
      </c>
      <c r="N60" s="14" t="inlineStr">
        <is>
          <t>1. The entries show: transaction created Pending and invoice Issued to PaymentPending; EA leg Pending to Succeeded; transaction Pending to Succeeded; invoice PaymentPending to Paid.
2. Each entry has the actor, the action, the entity, the old and new value and a time.
3. The EA balance falls once by 27.25 to 1,562.75.</t>
        </is>
      </c>
      <c r="O60" s="31" t="inlineStr">
        <is>
          <t>[Auto 25/10/2026 - PASSED] (test_tc_066_pay_invoice_in_full_with_ea_when_balance_equals_invoice[chromium]) Kiểm thử tự động đạt yêu cầu.</t>
        </is>
      </c>
      <c r="P60" s="14" t="inlineStr">
        <is>
          <t>N/A</t>
        </is>
      </c>
      <c r="Q60" s="14" t="n"/>
      <c r="R60" s="14" t="inlineStr">
        <is>
          <t>Tender R9; PB-10; FS F9: Appendix A; 4.2 AuditLog; DA-12; Step 6.3</t>
        </is>
      </c>
      <c r="S60" s="14" t="inlineStr">
        <is>
          <t>The owner of the audit log is still open (D5).
xác nhận trace (Appendix A, 4.2 AuditLog). UI mock không có audit log.
Rev 21/10 đối chiếu FS 09: bổ sung tiền điều kiện theo mục 3.1.1; bổ sung hậu điều kiện theo mục 3.1.1 và Appendix A.
Rev 25/10: remapped to the new seed (R9_Seed_Data.xlsx) and the R9 validation rules. Execution Status and Actual Result were recorded on the old data on 22/10; run again on the new seed.</t>
        </is>
      </c>
      <c r="T60" s="13" t="inlineStr">
        <is>
          <t>Approve</t>
        </is>
      </c>
      <c r="U60" s="10" t="n"/>
      <c r="V60" s="10" t="n"/>
      <c r="W60" s="10" t="n"/>
      <c r="X60" s="10" t="n"/>
      <c r="Y60" s="10" t="n"/>
      <c r="Z60" s="10" t="n"/>
      <c r="AA60" s="10" t="n"/>
      <c r="AB60" s="10" t="n"/>
      <c r="AC60" s="10" t="n"/>
      <c r="AD60" s="10" t="n"/>
      <c r="AE60" s="10" t="n"/>
      <c r="AF60" s="10" t="n"/>
      <c r="AG60" s="10" t="n"/>
    </row>
    <row r="61" ht="122" customHeight="1" s="27">
      <c r="A61" s="13" t="inlineStr">
        <is>
          <t>TC-067</t>
        </is>
      </c>
      <c r="B61" s="13" t="inlineStr">
        <is>
          <t>TS-011</t>
        </is>
      </c>
      <c r="C61" s="14" t="inlineStr">
        <is>
          <t>Paying a two line invoice of 22.23 (Gross 47.23 less the FAS subsidy 25.00) debits the full Net amount</t>
        </is>
      </c>
      <c r="D61" s="14" t="inlineStr">
        <is>
          <t>F9.4 Pay with Education Account</t>
        </is>
      </c>
      <c r="E61" s="14" t="inlineStr">
        <is>
          <t>SCR-07 Payment confirmation</t>
        </is>
      </c>
      <c r="F61" s="13" t="inlineStr">
        <is>
          <t>S2</t>
        </is>
      </c>
      <c r="G61" s="13" t="inlineStr">
        <is>
          <t>High</t>
        </is>
      </c>
      <c r="H61" s="30" t="inlineStr">
        <is>
          <t>Passed</t>
        </is>
      </c>
      <c r="I61" s="13" t="inlineStr">
        <is>
          <t>Functional</t>
        </is>
      </c>
      <c r="J61" s="14" t="inlineStr">
        <is>
          <t>SIT
Chrome (latest)
Build: to be recorded at execution
Needs: ENV-R9-01, ENV-R9-03, ENV-R9-05</t>
        </is>
      </c>
      <c r="K61" s="14" t="inlineStr">
        <is>
          <t>1. PAR-S10 is signed in and is on SCR-05 for INV-2026-000114 of S10 Ethan Chua with the EA method.
2. S10 EA balance is 3,183.50.</t>
        </is>
      </c>
      <c r="L61" s="14" t="inlineStr">
        <is>
          <t>Student: S10 Ethan Chua (Meridian Secondary, Sec 3, class Sec 3 Excellence), Singapore Citizen, EA Active, balance 3,183.50 SGD
Invoice: INV-2026-000114, two lines, Gross 47.23, FAS subsidy 25.00, Net 22.23 (@ApplyFasSubsidy = 1)
Method: EA</t>
        </is>
      </c>
      <c r="M61" s="14" t="inlineStr">
        <is>
          <t>1. Confirm the payment.
2. Read SCR-07 and the EA balance.
3. Look at the Requested amount of the transaction and of the EA leg.</t>
        </is>
      </c>
      <c r="N61" s="14" t="inlineStr">
        <is>
          <t>1. The EA is debited 22.23 once and the balance is 3,161.27.
2. The Requested amount of the transaction and of the EA leg is 22.23, equal to the Net amount of the invoice (not the Gross 47.23).
3. The invoice is Paid.
4. The transaction and the EA leg are Succeeded, the ledger has one debit of 22.23 and SCR-07 shows a transaction reference.</t>
        </is>
      </c>
      <c r="O61" s="31" t="inlineStr">
        <is>
          <t>[Auto 25/10/2026 - PASSED] (test_tc_067_two_charges_in_one_payment_create_one_invoice_with_two_lines[chromium]; test_tc_067_two_charges_in_one_payment_create_one_invoice_with_two_lines_self_cleaning[chromium]) Kiểm thử tự động đạt yêu cầu.</t>
        </is>
      </c>
      <c r="P61" s="14" t="inlineStr">
        <is>
          <t>N/A</t>
        </is>
      </c>
      <c r="Q61" s="14" t="n"/>
      <c r="R61" s="14" t="inlineStr">
        <is>
          <t>Tender R9; PB-10; FS F9: BR-F9-13; DA-05; AC-03; 4.2 Transaction RequestedAmount</t>
        </is>
      </c>
      <c r="S61" s="14" t="inlineStr">
        <is>
          <t>xác nhận. UI mock: EA only trừ đủ số phải trả của invoice một lần (15.00).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61" s="13" t="inlineStr">
        <is>
          <t>Approve</t>
        </is>
      </c>
      <c r="U61" s="10" t="n"/>
      <c r="V61" s="10" t="n"/>
      <c r="W61" s="10" t="n"/>
      <c r="X61" s="10" t="n"/>
      <c r="Y61" s="10" t="n"/>
      <c r="Z61" s="10" t="n"/>
      <c r="AA61" s="10" t="n"/>
      <c r="AB61" s="10" t="n"/>
      <c r="AC61" s="10" t="n"/>
      <c r="AD61" s="10" t="n"/>
      <c r="AE61" s="10" t="n"/>
      <c r="AF61" s="10" t="n"/>
      <c r="AG61" s="10" t="n"/>
    </row>
    <row r="62" ht="107.5" customHeight="1" s="27">
      <c r="A62" s="13" t="inlineStr">
        <is>
          <t>TC-068</t>
        </is>
      </c>
      <c r="B62" s="13" t="inlineStr">
        <is>
          <t>TS-011</t>
        </is>
      </c>
      <c r="C62" s="14" t="inlineStr">
        <is>
          <t>Balance equal to the amount to pay is paid and the balance becomes 0.00</t>
        </is>
      </c>
      <c r="D62" s="14" t="inlineStr">
        <is>
          <t>F9.4 Pay with Education Account</t>
        </is>
      </c>
      <c r="E62" s="14" t="inlineStr">
        <is>
          <t>SCR-07 Payment confirmation</t>
        </is>
      </c>
      <c r="F62" s="13" t="inlineStr">
        <is>
          <t>S1 (highest)</t>
        </is>
      </c>
      <c r="G62" s="13" t="inlineStr">
        <is>
          <t>Critical</t>
        </is>
      </c>
      <c r="H62" s="30" t="inlineStr">
        <is>
          <t>Passed</t>
        </is>
      </c>
      <c r="I62" s="13" t="inlineStr">
        <is>
          <t>Functional</t>
        </is>
      </c>
      <c r="J62" s="14" t="inlineStr">
        <is>
          <t>SIT
Chrome (latest)
Build: to be recorded at execution
Needs: ENV-R9-01, ENV-R9-03, ENV-R9-05</t>
        </is>
      </c>
      <c r="K62" s="14" t="inlineStr">
        <is>
          <t>1. PAR-S04 is signed in and is on SCR-05 for INV-2026-000105 of S04 with the EA method.
2. S04 EA balance is 21.26 (helper H-EA sets it, seed value 975.00).</t>
        </is>
      </c>
      <c r="L62" s="14" t="inlineStr">
        <is>
          <t>Student: S04 Ryan Lim (Bukit View Primary, P5, class P5 Honesty), Singapore Citizen, EA Active, balance 21.26 SGD (helper H-EA sets the balance of S04 to 21.26, seed value 975.00)
Invoice: INV-2026-000105 (21.26)
Method: EA</t>
        </is>
      </c>
      <c r="M62" s="14" t="inlineStr">
        <is>
          <t>1. Confirm the payment.
2. Read SCR-07 and the EA balance.</t>
        </is>
      </c>
      <c r="N62" s="14" t="inlineStr">
        <is>
          <t>1. The payment succeeds and the invoice is Paid.
2. The EA balance is 0.00 and is never negative.
3. The transaction and the EA leg are Succeeded, the ledger has one debit of 21.26 and SCR-07 shows a transaction reference.</t>
        </is>
      </c>
      <c r="O62" s="31" t="inlineStr">
        <is>
          <t>[Auto 25/10/2026 - PASSED] (test_tc_068_paying_one_of_two_open_charges_leaves_the_other_open[chromium]) Kiểm thử tự động đạt yêu cầu.</t>
        </is>
      </c>
      <c r="P62" s="14" t="inlineStr">
        <is>
          <t>N/A</t>
        </is>
      </c>
      <c r="Q62" s="14" t="n"/>
      <c r="R62" s="14" t="inlineStr">
        <is>
          <t>Tender R9; PB-10; FS F9: AC-03; AC-06 (balance not negative); BR-F9-02</t>
        </is>
      </c>
      <c r="S62" s="14" t="inlineStr">
        <is>
          <t>xác nhận trace (AC-03, AC-06, BR-F9-02). Chưa kiểm trên UI mock vì cần EA đúng bằng số phải trả; sau split số dư EA hiện 0.00, không âm.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62" s="13" t="inlineStr">
        <is>
          <t>Approve</t>
        </is>
      </c>
      <c r="U62" s="10" t="n"/>
      <c r="V62" s="10" t="n"/>
      <c r="W62" s="10" t="n"/>
      <c r="X62" s="10" t="n"/>
      <c r="Y62" s="10" t="n"/>
      <c r="Z62" s="10" t="n"/>
      <c r="AA62" s="10" t="n"/>
      <c r="AB62" s="10" t="n"/>
      <c r="AC62" s="10" t="n"/>
      <c r="AD62" s="10" t="n"/>
      <c r="AE62" s="10" t="n"/>
      <c r="AF62" s="10" t="n"/>
      <c r="AG62" s="10" t="n"/>
    </row>
    <row r="63" ht="180" customHeight="1" s="27">
      <c r="A63" s="13" t="inlineStr">
        <is>
          <t>TC-070</t>
        </is>
      </c>
      <c r="B63" s="13" t="inlineStr">
        <is>
          <t>TS-011</t>
        </is>
      </c>
      <c r="C63" s="14" t="inlineStr">
        <is>
          <t>After an EA payment the list shows the new balance and no longer shows the invoice</t>
        </is>
      </c>
      <c r="D63" s="14" t="inlineStr">
        <is>
          <t>F9.4 Pay with Education Account</t>
        </is>
      </c>
      <c r="E63" s="14" t="inlineStr">
        <is>
          <t>SCR-02 Outstanding fees</t>
        </is>
      </c>
      <c r="F63" s="13" t="inlineStr">
        <is>
          <t>S2</t>
        </is>
      </c>
      <c r="G63" s="13" t="inlineStr">
        <is>
          <t>High</t>
        </is>
      </c>
      <c r="H63" s="30" t="inlineStr">
        <is>
          <t>Passed</t>
        </is>
      </c>
      <c r="I63" s="13" t="inlineStr">
        <is>
          <t>Functional</t>
        </is>
      </c>
      <c r="J63" s="14" t="inlineStr">
        <is>
          <t>SIT
Chrome (latest)
Build: to be recorded at execution
Needs: ENV-R9-01</t>
        </is>
      </c>
      <c r="K63" s="14" t="inlineStr">
        <is>
          <t>1. PAR-S10 has just paid INV-2026-000114 of S10 Ethan Chua with the EA.</t>
        </is>
      </c>
      <c r="L63" s="14" t="inlineStr">
        <is>
          <t>Student: S10 Ethan Chua (Meridian Secondary, Sec 3, class Sec 3 Excellence), Singapore Citizen, EA Active, balance 3,183.50 SGD
Invoice: INV-2026-000114 (Net 22.23)</t>
        </is>
      </c>
      <c r="M63" s="14" t="inlineStr">
        <is>
          <t>1. On SCR-07 go back to SCR-02 of S10.
2. Read the EA widget and the invoice list.</t>
        </is>
      </c>
      <c r="N63" s="14" t="inlineStr">
        <is>
          <t>1. The EA balance is 3,161.27.
2. INV-2026-000114 is Paid, its transaction is Succeeded, and it is not in the list of outstanding invoices.
3. The other invoices of S10 (INV-2026-000113, INV-2026-000115, INV-2026-000116) are unchanged.</t>
        </is>
      </c>
      <c r="O63" s="31" t="inlineStr">
        <is>
          <t>[Auto 25/10/2026 - PASSED] (test_tc_065_tc_070_tc_129_pay_one_charge_with_education_account_end_to_end[chromium]; test_tc_065_tc_070_pay_invoice_in_full_with_ea_when_balance_greater_self_cleaning[chromium]) Kiểm thử tự động đạt yêu cầu.</t>
        </is>
      </c>
      <c r="P63" s="14" t="inlineStr">
        <is>
          <t>ASM-R9-03: SCR-02 lists invoices in Issued (payable) and PaymentPending (shown as Pending, not selectable). Paid, Cancelled and Draft are not listed. The total owed is the sum of Net of the listed invoices. SCR-03 appears only when the child has no listed invoice.</t>
        </is>
      </c>
      <c r="Q63" s="14" t="n"/>
      <c r="R63" s="14" t="inlineStr">
        <is>
          <t>Tender R9; PB-10; FS F9: AC-03; SCR-07 action back to SCR-02</t>
        </is>
      </c>
      <c r="S63" s="14" t="inlineStr">
        <is>
          <t>xác nhận. UI mock sau khi trả: số dư EA mới, invoice đã trả rời OUTSTANDING INVOICES và sang RECENT PAYMENTS, invoice khác giữ nguyên.
Rev 21/10 đối chiếu FS 09: bổ sung hậu điều kiện theo mục 3.1.1 và Appendix A. Actual Result ghi ngày 15/10 trên bản Dev local theo Expected cũ, cần đối chiếu lại.
Rev 25/10: remapped to the new seed (R9_Seed_Data.xlsx) and the R9 validation rules. Execution Status and Actual Result were recorded on the old data on 22/10; run again on the new seed.</t>
        </is>
      </c>
      <c r="T63" s="13" t="inlineStr">
        <is>
          <t>Draft</t>
        </is>
      </c>
      <c r="U63" s="10" t="n"/>
      <c r="V63" s="10" t="n"/>
      <c r="W63" s="10" t="n"/>
      <c r="X63" s="10" t="n"/>
      <c r="Y63" s="10" t="n"/>
      <c r="Z63" s="10" t="n"/>
      <c r="AA63" s="10" t="n"/>
      <c r="AB63" s="10" t="n"/>
      <c r="AC63" s="10" t="n"/>
      <c r="AD63" s="10" t="n"/>
      <c r="AE63" s="10" t="n"/>
      <c r="AF63" s="10" t="n"/>
      <c r="AG63" s="10" t="n"/>
    </row>
    <row r="64" ht="209" customHeight="1" s="27">
      <c r="A64" s="13" t="inlineStr">
        <is>
          <t>TC-071</t>
        </is>
      </c>
      <c r="B64" s="13" t="inlineStr">
        <is>
          <t>TS-012</t>
        </is>
      </c>
      <c r="C64" s="14" t="inlineStr">
        <is>
          <t>Balance falling below the amount before confirm fails the EA leg and changes nothing</t>
        </is>
      </c>
      <c r="D64" s="14" t="inlineStr">
        <is>
          <t>F9.4 Pay with Education Account</t>
        </is>
      </c>
      <c r="E64" s="14" t="inlineStr">
        <is>
          <t>SCR-08 Payment failed</t>
        </is>
      </c>
      <c r="F64" s="13" t="inlineStr">
        <is>
          <t>S1 (highest)</t>
        </is>
      </c>
      <c r="G64" s="13" t="inlineStr">
        <is>
          <t>Critical</t>
        </is>
      </c>
      <c r="H64" s="32" t="inlineStr">
        <is>
          <t>Passed</t>
        </is>
      </c>
      <c r="I64" s="13" t="inlineStr">
        <is>
          <t>Functional</t>
        </is>
      </c>
      <c r="J64" s="14" t="inlineStr">
        <is>
          <t>SIT
Chrome (latest)
Build: to be recorded at execution
Needs: ENV-R9-01, ENV-R9-03, ENV-R9-05</t>
        </is>
      </c>
      <c r="K64" s="14" t="inlineStr">
        <is>
          <t>1. PAR-S01 is signed in and is on SCR-05 for INV-2026-000101 (27.25) of S01 Nur Aisyah with the EA method.
2. S01 EA balance is 1,590.00 when SCR-05 opens.</t>
        </is>
      </c>
      <c r="L64" s="14" t="inlineStr">
        <is>
          <t>Student: S01 Nur Aisyah (Meridian Secondary, Sec 3, class Sec 3 Excellence), Singapore Citizen, EA Active, balance 1,590.00 SGD
Invoice: INV-2026-000101 (Miscellaneous fee, Term 4), Issued, Net 27.25 SGD, in the seed state after a reset
Balance changed to 10.00 before the confirm</t>
        </is>
      </c>
      <c r="M64" s="14" t="inlineStr">
        <is>
          <t>1. Without leaving SCR-05, set the EA balance of S01 to 10.00 in Function 1.
2. Confirm the payment.
3. Look at the screen, the transaction, the EA leg, the invoice and the balance.</t>
        </is>
      </c>
      <c r="N64" s="14" t="inlineStr">
        <is>
          <t>1. The EA leg is Failed and the transaction is Failed.
2. The invoice is back to Issued.
3. The EA balance is still 10.00 and no debit is in the ledger.
4. The message "Your Education Account balance is not enough for this amount. You can pay the rest online." is shown with the advice to choose another method or to split.</t>
        </is>
      </c>
      <c r="O64" s="31" t="inlineStr">
        <is>
          <t>[Auto 25/10/2026 - PASSED, trước đó ghi lỗi] (test_tc_071_audit_entry_written_when_ea_payment_succeeds) Kiểm thử tự động đạt dù case đang ghi lỗi. Cần xác nhận lỗi đã được sửa rồi đóng Defect ID.</t>
        </is>
      </c>
      <c r="P64" s="14" t="inlineStr">
        <is>
          <t>N/A</t>
        </is>
      </c>
      <c r="Q64" s="33" t="inlineStr">
        <is>
          <t>BUG-R9-013</t>
        </is>
      </c>
      <c r="R64" s="14" t="inlineStr">
        <is>
          <t>Tender R9; PB-10; FS F9: EX-05; AC-04; Step 6.3; 5.1 EA_INSUFFICIENT_BALANCE; Appendix A</t>
        </is>
      </c>
      <c r="S64" s="14" t="inlineStr">
        <is>
          <t>xác nhận trace. UI mock không có cách đổi số dư giữa lúc xem và lúc xác nhận.
Rev 25/10: remapped to the new seed (R9_Seed_Data.xlsx) and the R9 validation rules. Execution Status and Actual Result were recorded on the old data on 22/10; run again on the new seed.</t>
        </is>
      </c>
      <c r="T64" s="13" t="inlineStr">
        <is>
          <t>Approve</t>
        </is>
      </c>
      <c r="U64" s="10" t="n"/>
      <c r="V64" s="10" t="n"/>
      <c r="W64" s="10" t="n"/>
      <c r="X64" s="10" t="n"/>
      <c r="Y64" s="10" t="n"/>
      <c r="Z64" s="10" t="n"/>
      <c r="AA64" s="10" t="n"/>
      <c r="AB64" s="10" t="n"/>
      <c r="AC64" s="10" t="n"/>
      <c r="AD64" s="10" t="n"/>
      <c r="AE64" s="10" t="n"/>
      <c r="AF64" s="10" t="n"/>
      <c r="AG64" s="10" t="n"/>
    </row>
    <row r="65" ht="90" customHeight="1" s="27">
      <c r="A65" s="13" t="inlineStr">
        <is>
          <t>TC-072</t>
        </is>
      </c>
      <c r="B65" s="13" t="inlineStr">
        <is>
          <t>TS-012</t>
        </is>
      </c>
      <c r="C65" s="14" t="inlineStr">
        <is>
          <t>Function 1 error during the debit fails the payment and the invoice is not Paid</t>
        </is>
      </c>
      <c r="D65" s="14" t="inlineStr">
        <is>
          <t>F9.4 Pay with Education Account</t>
        </is>
      </c>
      <c r="E65" s="14" t="inlineStr">
        <is>
          <t>SCR-08 Payment failed</t>
        </is>
      </c>
      <c r="F65" s="13" t="inlineStr">
        <is>
          <t>S1 (highest)</t>
        </is>
      </c>
      <c r="G65" s="13" t="inlineStr">
        <is>
          <t>Critical</t>
        </is>
      </c>
      <c r="H65" s="30" t="inlineStr">
        <is>
          <t>Passed</t>
        </is>
      </c>
      <c r="I65" s="13" t="inlineStr">
        <is>
          <t>Functional</t>
        </is>
      </c>
      <c r="J65" s="14" t="inlineStr">
        <is>
          <t>SIT
Chrome (latest)
Build: to be recorded at execution
Needs: ENV-R9-01, ENV-R9-03, ENV-R9-05</t>
        </is>
      </c>
      <c r="K65" s="14" t="inlineStr">
        <is>
          <t>1. PAR-S09 is signed in and is on SCR-05 for INV-2026-000112 (27.25) of S09 Jun Hao Wong with the EA method.
2. Function 1 is set to fail the debit and roll it back.</t>
        </is>
      </c>
      <c r="L65" s="14" t="inlineStr">
        <is>
          <t>Student: S09 Jun Hao Wong (Riverside Secondary, Sec 1, class Sec 1 Wisdom), Singapore Citizen, EA Active, balance 1,180.00 SGD
Invoice: INV-2026-000112 (Miscellaneous fee, Term 4), Issued, Net 27.25 SGD, in the seed state after a reset</t>
        </is>
      </c>
      <c r="M65" s="14" t="inlineStr">
        <is>
          <t>1. Confirm the payment.
2. Look at SCR-08, the transaction, the EA leg, the invoice and the balance.</t>
        </is>
      </c>
      <c r="N65" s="14" t="inlineStr">
        <is>
          <t>1. The EA leg is Failed, the transaction is Failed and the invoice is back to Issued.
2. The EA balance is still 1,180.00 and no debit is in the ledger.
3. SCR-08 shows "Your payment could not be completed. No amount was deducted." with the buttons Try again and Exit.</t>
        </is>
      </c>
      <c r="O65" s="31" t="inlineStr">
        <is>
          <t>[Auto 25/10/2026 - PASSED] (test_tc_072_when_ea_service_rejects_deduction_nothing_is_charged[chromium]) Kiểm thử tự động đạt yêu cầu.</t>
        </is>
      </c>
      <c r="P65" s="14" t="inlineStr">
        <is>
          <t>N/A</t>
        </is>
      </c>
      <c r="Q65" s="14" t="n"/>
      <c r="R65" s="14" t="inlineStr">
        <is>
          <t>Tender R9; PB-10; FS F9: EX-10; AC-07; Step 6.3; 5.1 PAYMENT_FAILED; SCR-08</t>
        </is>
      </c>
      <c r="S65" s="14" t="inlineStr">
        <is>
          <t>xác nhận trace. UI mock không có công tắc lỗi Function 1.
Rev 25/10: remapped to the new seed (R9_Seed_Data.xlsx) and the R9 validation rules. Execution Status and Actual Result were recorded on the old data on 22/10; run again on the new seed.</t>
        </is>
      </c>
      <c r="T65" s="13" t="inlineStr">
        <is>
          <t>Approve</t>
        </is>
      </c>
      <c r="U65" s="10" t="n"/>
      <c r="V65" s="10" t="n"/>
      <c r="W65" s="10" t="n"/>
      <c r="X65" s="10" t="n"/>
      <c r="Y65" s="10" t="n"/>
      <c r="Z65" s="10" t="n"/>
      <c r="AA65" s="10" t="n"/>
      <c r="AB65" s="10" t="n"/>
      <c r="AC65" s="10" t="n"/>
      <c r="AD65" s="10" t="n"/>
      <c r="AE65" s="10" t="n"/>
      <c r="AF65" s="10" t="n"/>
      <c r="AG65" s="10" t="n"/>
    </row>
    <row r="66" ht="133.5" customHeight="1" s="27">
      <c r="A66" s="13" t="inlineStr">
        <is>
          <t>TC-073</t>
        </is>
      </c>
      <c r="B66" s="13" t="inlineStr">
        <is>
          <t>TS-012</t>
        </is>
      </c>
      <c r="C66" s="14" t="inlineStr">
        <is>
          <t>Unclear debit result with Function 1 confirming nothing was debited fails the leg</t>
        </is>
      </c>
      <c r="D66" s="14" t="inlineStr">
        <is>
          <t>F9.4 Pay with Education Account</t>
        </is>
      </c>
      <c r="E66" s="14" t="inlineStr">
        <is>
          <t>SCR-08 Payment failed</t>
        </is>
      </c>
      <c r="F66" s="13" t="inlineStr">
        <is>
          <t>S1 (highest)</t>
        </is>
      </c>
      <c r="G66" s="13" t="inlineStr">
        <is>
          <t>Critical</t>
        </is>
      </c>
      <c r="H66" s="32" t="inlineStr">
        <is>
          <t>Failed</t>
        </is>
      </c>
      <c r="I66" s="13" t="inlineStr">
        <is>
          <t>Functional</t>
        </is>
      </c>
      <c r="J66" s="14" t="inlineStr">
        <is>
          <t>SIT
Chrome (latest)
Build: to be recorded at execution
Needs: ENV-R9-01, ENV-R9-03, ENV-R9-05</t>
        </is>
      </c>
      <c r="K66" s="14" t="inlineStr">
        <is>
          <t>1. PAR-S09 is signed in and is on SCR-05 for INV-2026-000112 (27.25) of S09 Jun Hao Wong with the EA method.
2. Function 1 times out on the debit and, when asked with the same FundingReference, answers that nothing was debited.</t>
        </is>
      </c>
      <c r="L66" s="14" t="inlineStr">
        <is>
          <t>Student: S09 Jun Hao Wong (Riverside Secondary, Sec 1, class Sec 1 Wisdom), Singapore Citizen, EA Active, balance 1,180.00 SGD
Invoice: INV-2026-000112 (Miscellaneous fee, Term 4), Issued, Net 27.25 SGD, in the seed state after a reset</t>
        </is>
      </c>
      <c r="M66" s="14" t="inlineStr">
        <is>
          <t>1. Confirm the payment.
2. Look at the calls to Function 1 and at the leg, the transaction, the invoice and the balance.</t>
        </is>
      </c>
      <c r="N66" s="14" t="inlineStr">
        <is>
          <t>1. The system asks Function 1 again with the same FundingReference.
2. The EA leg is Failed, the transaction is Failed and the invoice is Issued.
3. The balance is still 1,180.00. The Parent sees "Your payment could not be completed. No amount was deducted."</t>
        </is>
      </c>
      <c r="O66" s="31" t="inlineStr">
        <is>
          <t>[Auto 25/10/2026 - LỖI ĐÃ BIẾT, chờ sửa] (test_tc_073_when_ea_service_unreachable_payment_shows_safe_message) CreateCheckoutHandler trả trực tiếp chuỗi lỗi kỹ thuật của EA client khi không gọi được EA service và không tạo trạng thái đối soát khi timeout (R9 TC-073)</t>
        </is>
      </c>
      <c r="P66" s="14" t="inlineStr">
        <is>
          <t>N/A</t>
        </is>
      </c>
      <c r="Q66" s="33" t="inlineStr">
        <is>
          <t>BUG-R9-014</t>
        </is>
      </c>
      <c r="R66" s="14" t="inlineStr">
        <is>
          <t>Tender R9; PB-10; FS F9: BR-F9-03; AC-07; EX-10</t>
        </is>
      </c>
      <c r="S66" s="14" t="inlineStr">
        <is>
          <t>xác nhận trace. UI mock không có công tắc lỗi Function 1.
Rev 25/10: remapped to the new seed (R9_Seed_Data.xlsx) and the R9 validation rules. Execution Status and Actual Result were recorded on the old data on 22/10; run again on the new seed.</t>
        </is>
      </c>
      <c r="T66" s="13" t="inlineStr">
        <is>
          <t>Approve</t>
        </is>
      </c>
      <c r="U66" s="10" t="n"/>
      <c r="V66" s="10" t="n"/>
      <c r="W66" s="10" t="n"/>
      <c r="X66" s="10" t="n"/>
      <c r="Y66" s="10" t="n"/>
      <c r="Z66" s="10" t="n"/>
      <c r="AA66" s="10" t="n"/>
      <c r="AB66" s="10" t="n"/>
      <c r="AC66" s="10" t="n"/>
      <c r="AD66" s="10" t="n"/>
      <c r="AE66" s="10" t="n"/>
      <c r="AF66" s="10" t="n"/>
      <c r="AG66" s="10" t="n"/>
    </row>
    <row r="67" ht="122" customHeight="1" s="27">
      <c r="A67" s="13" t="inlineStr">
        <is>
          <t>TC-074</t>
        </is>
      </c>
      <c r="B67" s="13" t="inlineStr">
        <is>
          <t>TS-012</t>
        </is>
      </c>
      <c r="C67" s="14" t="inlineStr">
        <is>
          <t>Unclear debit result with Function 1 confirming the debit leads to a reversal</t>
        </is>
      </c>
      <c r="D67" s="14" t="inlineStr">
        <is>
          <t>F9.4 Pay with Education Account</t>
        </is>
      </c>
      <c r="E67" s="14" t="inlineStr">
        <is>
          <t>SCR-08 Payment failed</t>
        </is>
      </c>
      <c r="F67" s="13" t="inlineStr">
        <is>
          <t>S1 (highest)</t>
        </is>
      </c>
      <c r="G67" s="13" t="inlineStr">
        <is>
          <t>Critical</t>
        </is>
      </c>
      <c r="H67" s="32" t="inlineStr">
        <is>
          <t>Failed</t>
        </is>
      </c>
      <c r="I67" s="13" t="inlineStr">
        <is>
          <t>Functional</t>
        </is>
      </c>
      <c r="J67" s="14" t="inlineStr">
        <is>
          <t>SIT
Chrome (latest)
Build: to be recorded at execution
Needs: ENV-R9-01, ENV-R9-03, ENV-R9-05</t>
        </is>
      </c>
      <c r="K67" s="14" t="inlineStr">
        <is>
          <t>1. PAR-S09 is signed in and is on SCR-05 for INV-2026-000112 (27.25) of S09 Jun Hao Wong with the EA method.
2. Function 1 debits 27.25, then times out before it answers. When asked with the same FundingReference it answers that the debit was made.</t>
        </is>
      </c>
      <c r="L67" s="14" t="inlineStr">
        <is>
          <t>Student: S09 Jun Hao Wong (Riverside Secondary, Sec 1, class Sec 1 Wisdom), Singapore Citizen, EA Active, balance 1,180.00 SGD
Invoice: INV-2026-000112 (Miscellaneous fee, Term 4), Issued, Net 27.25 SGD, in the seed state after a reset</t>
        </is>
      </c>
      <c r="M67" s="14" t="inlineStr">
        <is>
          <t>1. Confirm the payment.
2. Look at the ledger, the EA leg, the transaction, the invoice and the balance.</t>
        </is>
      </c>
      <c r="N67" s="14" t="inlineStr">
        <is>
          <t>1. The ledger shows exactly one debit and one reversal of 27.25 for the payment.
2. The EA leg is Reversed, the transaction is Failed and the invoice is Issued.
3. The EA balance is back to 1,180.00. The Parent sees "Your payment could not be completed. No amount was deducted."</t>
        </is>
      </c>
      <c r="O67" s="31" t="inlineStr">
        <is>
          <t>[Auto 25/10/2026 - LỖI ĐÃ BIẾT, chờ sửa] (test_tc_074_if_saving_payment_fails_after_ea_deducted_deduction_is_reversed) CreateCheckoutHandler ghi rõ 'Happy-path only — no reverse/compensation', chưa tự động gọi hoàn tiền EA nếu bước lưu DB sau khi trừ ví gặp lỗi (R9 TC-074)</t>
        </is>
      </c>
      <c r="P67" s="14" t="inlineStr">
        <is>
          <t>ASM-R9-16: If Function 1 confirms the debit after an unclear result, the system reverses it as BR-F9-03 says: the EA leg ends Reversed, the transaction Failed, the invoice Issued, the balance unchanged and the Parent sees PAYMENT_FAILED. If Function 1 says nothing was debited, the leg is Failed. If Function 1 cannot say, the leg and the transaction are ReconciliationRequired.</t>
        </is>
      </c>
      <c r="Q67" s="33" t="inlineStr">
        <is>
          <t>BUG-R9-014</t>
        </is>
      </c>
      <c r="R67" s="14" t="inlineStr">
        <is>
          <t>Tender R9; PB-10; FS F9: BR-F9-03; AC-07; EX-10; Appendix A</t>
        </is>
      </c>
      <c r="S67" s="14" t="inlineStr">
        <is>
          <t>xác nhận trace. UI mock không có công tắc lỗi Function 1.
Rev 25/10: remapped to the new seed (R9_Seed_Data.xlsx) and the R9 validation rules. Execution Status and Actual Result were recorded on the old data on 22/10; run again on the new seed.</t>
        </is>
      </c>
      <c r="T67" s="13" t="inlineStr">
        <is>
          <t>Draft</t>
        </is>
      </c>
      <c r="U67" s="10" t="n"/>
      <c r="V67" s="10" t="n"/>
      <c r="W67" s="10" t="n"/>
      <c r="X67" s="10" t="n"/>
      <c r="Y67" s="10" t="n"/>
      <c r="Z67" s="10" t="n"/>
      <c r="AA67" s="10" t="n"/>
      <c r="AB67" s="10" t="n"/>
      <c r="AC67" s="10" t="n"/>
      <c r="AD67" s="10" t="n"/>
      <c r="AE67" s="10" t="n"/>
      <c r="AF67" s="10" t="n"/>
      <c r="AG67" s="10" t="n"/>
    </row>
    <row r="68" ht="136.5" customHeight="1" s="27">
      <c r="A68" s="13" t="inlineStr">
        <is>
          <t>TC-075</t>
        </is>
      </c>
      <c r="B68" s="13" t="inlineStr">
        <is>
          <t>TS-012</t>
        </is>
      </c>
      <c r="C68" s="14" t="inlineStr">
        <is>
          <t>Unclear debit result that stays unclear moves to ReconciliationRequired</t>
        </is>
      </c>
      <c r="D68" s="14" t="inlineStr">
        <is>
          <t>F9.4 Pay with Education Account</t>
        </is>
      </c>
      <c r="E68" s="14" t="inlineStr">
        <is>
          <t>SCR-06 Pending</t>
        </is>
      </c>
      <c r="F68" s="13" t="inlineStr">
        <is>
          <t>S1 (highest)</t>
        </is>
      </c>
      <c r="G68" s="13" t="inlineStr">
        <is>
          <t>Critical</t>
        </is>
      </c>
      <c r="H68" s="32" t="inlineStr">
        <is>
          <t>Failed</t>
        </is>
      </c>
      <c r="I68" s="13" t="inlineStr">
        <is>
          <t>Functional</t>
        </is>
      </c>
      <c r="J68" s="14" t="inlineStr">
        <is>
          <t>SIT
Chrome (latest)
Build: to be recorded at execution
Needs: ENV-R9-01, ENV-R9-03, ENV-R9-05</t>
        </is>
      </c>
      <c r="K68" s="14" t="inlineStr">
        <is>
          <t>1. PAR-S09 is signed in and is on SCR-05 for INV-2026-000112 (27.25) of S09 Jun Hao Wong with the EA method.
2. Function 1 times out on the debit and also on every question about the FundingReference.</t>
        </is>
      </c>
      <c r="L68" s="14" t="inlineStr">
        <is>
          <t>Student: S09 Jun Hao Wong (Riverside Secondary, Sec 1, class Sec 1 Wisdom), Singapore Citizen, EA Active, balance 1,180.00 SGD
Invoice: INV-2026-000112 (Miscellaneous fee, Term 4), Issued, Net 27.25 SGD, in the seed state after a reset</t>
        </is>
      </c>
      <c r="M68" s="14" t="inlineStr">
        <is>
          <t>1. Confirm the payment.
2. Read the screen that opens.
3. Look at the leg, the transaction, the invoice and the operations alerts.</t>
        </is>
      </c>
      <c r="N68" s="14" t="inlineStr">
        <is>
          <t>1. The EA leg and the transaction are ReconciliationRequired.
2. The invoice stays PaymentPending and is not Paid.
3. SCR-06 shows the verifying state.
4. An operations alert is raised.
5. The system does not guess that the money was or was not debited, and it does not debit again.</t>
        </is>
      </c>
      <c r="O68" s="31" t="inlineStr">
        <is>
          <t>[Auto 25/10/2026 - LỖI ĐÃ BIẾT, chờ sửa] (test_tc_075_if_ea_reversal_also_fails_payment_marked_for_manual_review) CreateCheckoutHandler chưa có nhánh thử hoàn tiền EA và đánh dấu ReconciliationRequired khi hoàn tiền EA thất bại trên luồng đồng bộ (R9 TC-075)</t>
        </is>
      </c>
      <c r="P68" s="14" t="inlineStr">
        <is>
          <t>N/A</t>
        </is>
      </c>
      <c r="Q68" s="33" t="inlineStr">
        <is>
          <t>BUG-R9-014</t>
        </is>
      </c>
      <c r="R68" s="14" t="inlineStr">
        <is>
          <t>Tender R9; PB-10; FS F9: BR-F9-03; EX-10; AC-07; Step 7.6; Appendix A; SCR-06 Verifying</t>
        </is>
      </c>
      <c r="S68" s="14" t="inlineStr">
        <is>
          <t>xác nhận trace. UI mock không có công tắc lỗi Function 1.
Rev 25/10: remapped to the new seed (R9_Seed_Data.xlsx) and the R9 validation rules. Execution Status and Actual Result were recorded on the old data on 22/10; run again on the new seed.</t>
        </is>
      </c>
      <c r="T68" s="13" t="inlineStr">
        <is>
          <t>Approve</t>
        </is>
      </c>
      <c r="U68" s="10" t="n"/>
      <c r="V68" s="10" t="n"/>
      <c r="W68" s="10" t="n"/>
      <c r="X68" s="10" t="n"/>
      <c r="Y68" s="10" t="n"/>
      <c r="Z68" s="10" t="n"/>
      <c r="AA68" s="10" t="n"/>
      <c r="AB68" s="10" t="n"/>
      <c r="AC68" s="10" t="n"/>
      <c r="AD68" s="10" t="n"/>
      <c r="AE68" s="10" t="n"/>
      <c r="AF68" s="10" t="n"/>
      <c r="AG68" s="10" t="n"/>
    </row>
    <row r="69" ht="107.5" customHeight="1" s="27">
      <c r="A69" s="13" t="inlineStr">
        <is>
          <t>TC-076</t>
        </is>
      </c>
      <c r="B69" s="13" t="inlineStr">
        <is>
          <t>TS-012</t>
        </is>
      </c>
      <c r="C69" s="14" t="inlineStr">
        <is>
          <t>Function 1 treats the same FundingReference as one debit</t>
        </is>
      </c>
      <c r="D69" s="14" t="inlineStr">
        <is>
          <t>F9.4 Pay with Education Account</t>
        </is>
      </c>
      <c r="E69" s="14" t="inlineStr">
        <is>
          <t>Function 1 debit API</t>
        </is>
      </c>
      <c r="F69" s="13" t="inlineStr">
        <is>
          <t>S1 (highest)</t>
        </is>
      </c>
      <c r="G69" s="13" t="inlineStr">
        <is>
          <t>Critical</t>
        </is>
      </c>
      <c r="H69" s="32" t="inlineStr">
        <is>
          <t>Passed</t>
        </is>
      </c>
      <c r="I69" s="13" t="inlineStr">
        <is>
          <t>Integration</t>
        </is>
      </c>
      <c r="J69" s="14" t="inlineStr">
        <is>
          <t>SIT
Chrome (latest)
Build: to be recorded at execution
Needs: ENV-R9-03</t>
        </is>
      </c>
      <c r="K69" s="14" t="inlineStr">
        <is>
          <t>1. A FundingReference FR-TEST-01 for S09 and 27.25 is prepared.
2. S09 EA balance is 1,180.00.</t>
        </is>
      </c>
      <c r="L69" s="14" t="inlineStr">
        <is>
          <t>Student: S09
FundingReference: FR-TEST-01
Amount: 27.25</t>
        </is>
      </c>
      <c r="M69" s="14" t="inlineStr">
        <is>
          <t>1. Send the debit call for FR-TEST-01 to Function 1.
2. Send the same debit call again with the same FundingReference.
3. Read the ledger and the balance.</t>
        </is>
      </c>
      <c r="N69" s="14" t="inlineStr">
        <is>
          <t>1. The second call returns the result of the first call.
2. The ledger has one debit for FR-TEST-01.
3. The EA balance is 1,152.75.</t>
        </is>
      </c>
      <c r="O69" s="31" t="inlineStr">
        <is>
          <t>[Auto 25/10/2026 - PASSED, trước đó ghi lỗi] (test_tc_076_audit_entry_written_when_ea_deduction_is_reversed) Kiểm thử tự động đạt dù case đang ghi lỗi. Cần xác nhận lỗi đã được sửa rồi đóng Defect ID.</t>
        </is>
      </c>
      <c r="P69" s="14" t="inlineStr">
        <is>
          <t>ASM-R9-15: Function 1 debits and reverses once per FundingReference. Function 9 may send the same FundingReference again after an error.</t>
        </is>
      </c>
      <c r="Q69" s="33" t="inlineStr">
        <is>
          <t>BUG-R9-013</t>
        </is>
      </c>
      <c r="R69" s="14" t="inlineStr">
        <is>
          <t>Tender R9; PB-10; FS F9: BR-F9-03; DA-12; NQ-15</t>
        </is>
      </c>
      <c r="S69" s="14" t="inlineStr">
        <is>
          <t>Các ID trong Traceability (BR-F9-03, DA-12, NQ-15) đều có trong FS 09. Lưu ý FS 09 mục 1.5 loại trừ phần triển khai API ghi nợ và hoàn của Function 1, NQ-15 chỉ giả định Function 1 có API idempotent theo FundingReference. Case này kiểm hành vi của Function 1 nên cần BA hoặc Dev xác nhận có thuộc phạm vi kiểm của F9 hay không.
Rev 25/10: remapped to the new seed (R9_Seed_Data.xlsx) and the R9 validation rules. Execution Status and Actual Result were recorded on the old data on 22/10; run again on the new seed.</t>
        </is>
      </c>
      <c r="T69" s="13" t="inlineStr">
        <is>
          <t>Draft</t>
        </is>
      </c>
      <c r="U69" s="10" t="n"/>
      <c r="V69" s="10" t="n"/>
      <c r="W69" s="10" t="n"/>
      <c r="X69" s="10" t="n"/>
      <c r="Y69" s="10" t="n"/>
      <c r="Z69" s="10" t="n"/>
      <c r="AA69" s="10" t="n"/>
      <c r="AB69" s="10" t="n"/>
      <c r="AC69" s="10" t="n"/>
      <c r="AD69" s="10" t="n"/>
      <c r="AE69" s="10" t="n"/>
      <c r="AF69" s="10" t="n"/>
      <c r="AG69" s="10" t="n"/>
    </row>
    <row r="70" ht="136.5" customHeight="1" s="27">
      <c r="A70" s="13" t="inlineStr">
        <is>
          <t>TC-077</t>
        </is>
      </c>
      <c r="B70" s="13" t="inlineStr">
        <is>
          <t>TS-013</t>
        </is>
      </c>
      <c r="C70" s="14" t="inlineStr">
        <is>
          <t>Double click on Confirm creates one transaction and debits once</t>
        </is>
      </c>
      <c r="D70" s="14" t="inlineStr">
        <is>
          <t>F9.4 and F9.5 Idempotency and concurrency</t>
        </is>
      </c>
      <c r="E70" s="14" t="inlineStr">
        <is>
          <t>SCR-05 Review and confirm</t>
        </is>
      </c>
      <c r="F70" s="13" t="inlineStr">
        <is>
          <t>S1 (highest)</t>
        </is>
      </c>
      <c r="G70" s="13" t="inlineStr">
        <is>
          <t>Critical</t>
        </is>
      </c>
      <c r="H70" s="30" t="inlineStr">
        <is>
          <t>Passed</t>
        </is>
      </c>
      <c r="I70" s="13" t="inlineStr">
        <is>
          <t>Functional</t>
        </is>
      </c>
      <c r="J70" s="14" t="inlineStr">
        <is>
          <t>SIT
Chrome (latest)
Build: to be recorded at execution
Needs: ENV-R9-01, ENV-R9-03, ENV-R9-05</t>
        </is>
      </c>
      <c r="K70" s="14" t="inlineStr">
        <is>
          <t>1. PAR-S04 is signed in and is on SCR-05 for INV-2026-000105 (21.26) of S04 Ryan Lim with the EA method.
2. S04 EA balance is 975.00.</t>
        </is>
      </c>
      <c r="L70" s="14" t="inlineStr">
        <is>
          <t>Student: S04 Ryan Lim (Bukit View Primary, P5, class P5 Honesty), Singapore Citizen, EA Active, balance 975.00 SGD
Invoice: INV-2026-000105 (Miscellaneous fee, Term 4), Issued, Net 21.26 SGD, in the seed state after a reset</t>
        </is>
      </c>
      <c r="M70" s="14" t="inlineStr">
        <is>
          <t>1. Double click the Confirm button quickly.
2. Look at the button right after the first click.
3. Look at the transactions of the invoice, the ledger and the balance.</t>
        </is>
      </c>
      <c r="N70" s="14" t="inlineStr">
        <is>
          <t>1. The Confirm button is disabled after the first click and the screen shows the Processing state.
2. Exactly one transaction exists for the invoice.
3. The ledger has one debit of 21.26 and the EA balance is 953.74.
4. The invoice is Paid and the transaction and the EA leg are Succeeded.</t>
        </is>
      </c>
      <c r="O70" s="31" t="inlineStr">
        <is>
          <t>[Auto 25/10/2026 - PASSED] (test_tc_077_double_click_on_authorize_sends_one_checkout_request[chromium]; test_tc_077_double_click_confirm_sends_one_request_self_cleaning[chromium]) Kiểm thử tự động đạt yêu cầu.</t>
        </is>
      </c>
      <c r="P70" s="14" t="inlineStr">
        <is>
          <t>N/A</t>
        </is>
      </c>
      <c r="Q70" s="14" t="n"/>
      <c r="R70" s="14" t="inlineStr">
        <is>
          <t>Tender R9; PB-10, PB-11; FS F9: AC-05; BR-F9-04; Step 6.2; SCR-05 Processing</t>
        </is>
      </c>
      <c r="S70" s="14" t="inlineStr">
        <is>
          <t>xác nhận trace. UI mock: bấm đúp Authorize &amp; Pay chỉ mở một phiên sandbox (một Ref FND). Chưa quan sát được trạng thái Processing và nút bị vô hiệu.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70" s="13" t="inlineStr">
        <is>
          <t>Approve</t>
        </is>
      </c>
      <c r="U70" s="10" t="n"/>
      <c r="V70" s="10" t="n"/>
      <c r="W70" s="10" t="n"/>
      <c r="X70" s="10" t="n"/>
      <c r="Y70" s="10" t="n"/>
      <c r="Z70" s="10" t="n"/>
      <c r="AA70" s="10" t="n"/>
      <c r="AB70" s="10" t="n"/>
      <c r="AC70" s="10" t="n"/>
      <c r="AD70" s="10" t="n"/>
      <c r="AE70" s="10" t="n"/>
      <c r="AF70" s="10" t="n"/>
      <c r="AG70" s="10" t="n"/>
    </row>
    <row r="71" ht="194.5" customHeight="1" s="27">
      <c r="A71" s="13" t="inlineStr">
        <is>
          <t>TC-078</t>
        </is>
      </c>
      <c r="B71" s="13" t="inlineStr">
        <is>
          <t>TS-013</t>
        </is>
      </c>
      <c r="C71" s="14" t="inlineStr">
        <is>
          <t>The same request sent again with the same key returns the first result</t>
        </is>
      </c>
      <c r="D71" s="14" t="inlineStr">
        <is>
          <t>F9.4 and F9.5 Idempotency and concurrency</t>
        </is>
      </c>
      <c r="E71" s="14" t="inlineStr">
        <is>
          <t>API: create payment</t>
        </is>
      </c>
      <c r="F71" s="13" t="inlineStr">
        <is>
          <t>S1 (highest)</t>
        </is>
      </c>
      <c r="G71" s="13" t="inlineStr">
        <is>
          <t>Critical</t>
        </is>
      </c>
      <c r="H71" s="32" t="inlineStr">
        <is>
          <t>Passed</t>
        </is>
      </c>
      <c r="I71" s="13" t="inlineStr">
        <is>
          <t>API</t>
        </is>
      </c>
      <c r="J71" s="14" t="inlineStr">
        <is>
          <t>SIT
Chrome (latest)
Build: to be recorded at execution
Needs: ENV-R9-01, ENV-R9-03, ENV-R9-05, ENV-R9-06</t>
        </is>
      </c>
      <c r="K71" s="14" t="inlineStr">
        <is>
          <t>1. PAR-S01 has a valid session.
2. S01 EA balance is 1,590.00.
3. The invoice is Issued before the first request.</t>
        </is>
      </c>
      <c r="L71" s="14" t="inlineStr">
        <is>
          <t>Student: S01 Nur Aisyah (Meridian Secondary, Sec 3, class Sec 3 Excellence), Singapore Citizen, EA Active, balance 1,590.00 SGD
Invoice: INV-2026-000101 (Miscellaneous fee, Term 4), Issued, Net 27.25 SGD, in the seed state after a reset
Idempotency key: IDM-KEY-001</t>
        </is>
      </c>
      <c r="M71" s="14" t="inlineStr">
        <is>
          <t>1. Send the create payment request with the key IDM-KEY-001.
2. Send exactly the same request again with the same key.
3. Look at both answers, the transactions, the ledger and the balance.</t>
        </is>
      </c>
      <c r="N71" s="14" t="inlineStr">
        <is>
          <t>1. Both answers refer to the same transaction.
2. Only one transaction exists and the ledger has one debit of 27.25.
3. The second answer is not an error.
4. The balance is 1,562.75.
5. The invoice is Paid and the transaction and the EA leg are Succeeded.</t>
        </is>
      </c>
      <c r="O71" s="31" t="inlineStr">
        <is>
          <t>[Auto 25/10/2026 - PASSED, trước đó ghi lỗi] (test_tc_078_tc_080_same_idempotency_key_returns_first_result_and_pays_once[chromium]; test_tc_078_tc_080_same_100_char_idempotency_key_returns_first_result_self_cleaning[chromium]) Kiểm thử tự động đạt dù case đang ghi lỗi. Cần xác nhận lỗi đã được sửa rồi đóng Defect ID.</t>
        </is>
      </c>
      <c r="P71" s="14" t="inlineStr">
        <is>
          <t>ASM-R9-17: A repeat of the same key by the same Parent returns the result of the first transaction. No new transaction is created, no second debit is made and no error is shown.</t>
        </is>
      </c>
      <c r="Q71" s="33" t="inlineStr">
        <is>
          <t>BUG-R9-015</t>
        </is>
      </c>
      <c r="R71" s="14" t="inlineStr">
        <is>
          <t>Tender R9; PB-10, PB-11; FS F9: BR-F9-04; AC-05; Step 7 Retry</t>
        </is>
      </c>
      <c r="S71" s="14" t="inlineStr">
        <is>
          <t>xác nhận
Rev 21/10 đối chiếu FS 09: bổ sung tiền điều kiện theo mục 3.1.1; bổ sung hậu điều kiện theo mục 3.1.1 và Appendix A.
Rev 25/10: remapped to the new seed (R9_Seed_Data.xlsx) and the R9 validation rules. Execution Status and Actual Result were recorded on the old data on 22/10; run again on the new seed.</t>
        </is>
      </c>
      <c r="T71" s="13" t="inlineStr">
        <is>
          <t>Draft</t>
        </is>
      </c>
      <c r="U71" s="10" t="n"/>
      <c r="V71" s="10" t="n"/>
      <c r="W71" s="10" t="n"/>
      <c r="X71" s="10" t="n"/>
      <c r="Y71" s="10" t="n"/>
      <c r="Z71" s="10" t="n"/>
      <c r="AA71" s="10" t="n"/>
      <c r="AB71" s="10" t="n"/>
      <c r="AC71" s="10" t="n"/>
      <c r="AD71" s="10" t="n"/>
      <c r="AE71" s="10" t="n"/>
      <c r="AF71" s="10" t="n"/>
      <c r="AG71" s="10" t="n"/>
    </row>
    <row r="72" ht="119.1" customHeight="1" s="27">
      <c r="A72" s="13" t="inlineStr">
        <is>
          <t>TC-079</t>
        </is>
      </c>
      <c r="B72" s="13" t="inlineStr">
        <is>
          <t>TS-013</t>
        </is>
      </c>
      <c r="C72" s="14" t="inlineStr">
        <is>
          <t>The same key can be used by two different Parents</t>
        </is>
      </c>
      <c r="D72" s="14" t="inlineStr">
        <is>
          <t>F9.4 and F9.5 Idempotency and concurrency</t>
        </is>
      </c>
      <c r="E72" s="14" t="inlineStr">
        <is>
          <t>API: create payment</t>
        </is>
      </c>
      <c r="F72" s="13" t="inlineStr">
        <is>
          <t>S2</t>
        </is>
      </c>
      <c r="G72" s="13" t="inlineStr">
        <is>
          <t>High</t>
        </is>
      </c>
      <c r="H72" s="30" t="inlineStr">
        <is>
          <t>Passed</t>
        </is>
      </c>
      <c r="I72" s="13" t="inlineStr">
        <is>
          <t>API</t>
        </is>
      </c>
      <c r="J72" s="14" t="inlineStr">
        <is>
          <t>SIT
Chrome (latest)
Build: to be recorded at execution
Needs: ENV-R9-01, ENV-R9-03, ENV-R9-05, ENV-R9-06</t>
        </is>
      </c>
      <c r="K72" s="14" t="inlineStr">
        <is>
          <t>1. PAR-S25 and PAR-S25-F have valid sessions.
2. INV-2026-000126 (X, 2.25) and INV-2026-000127 (Y, 5.83) of S25 are Issued.
3. S25 EA balance is 730.00.</t>
        </is>
      </c>
      <c r="L72" s="14" t="inlineStr">
        <is>
          <t>Student: S25 Nadia Karim (Bukit View Primary, P4, class P4 Kindness), Singapore Citizen, EA Active, balance 730.00 SGD
Invoices: X = INV-2026-000126 (2.25), Y = INV-2026-000127 (5.83), Net after the R4 FAS subsidy
Idempotency key: SHARED-KEY-001 for both</t>
        </is>
      </c>
      <c r="M72" s="14" t="inlineStr">
        <is>
          <t>1. As PAR-S25 pay invoice X with the key SHARED-KEY-001.
2. As PAR-S25-F pay invoice Y with the key SHARED-KEY-001.
3. Look at the transactions.</t>
        </is>
      </c>
      <c r="N72" s="14" t="inlineStr">
        <is>
          <t>1. Both payments are accepted and two transactions exist.
2. Both invoices are Paid, both transactions and EA legs are Succeeded, each invoice has one ledger debit (2.25 and 5.83) and the EA balance is 721.92.</t>
        </is>
      </c>
      <c r="O72" s="31" t="inlineStr">
        <is>
          <t>[Auto 25/10/2026 - PASSED] (test_tc_079_new_idempotency_key_used_for_separate_payment_of_another_charge[chromium]) Kiểm thử tự động đạt yêu cầu.</t>
        </is>
      </c>
      <c r="P72" s="14" t="inlineStr">
        <is>
          <t>N/A</t>
        </is>
      </c>
      <c r="Q72" s="14" t="n"/>
      <c r="R72" s="14" t="inlineStr">
        <is>
          <t>Tender R9; PB-10, PB-11; FS F9: 4.2 Transaction IdempotencyKey (unique per InitiatedByUserId and key); SCR-05 Idempotency key</t>
        </is>
      </c>
      <c r="S72" s="14" t="inlineStr">
        <is>
          <t>xác nhận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72" s="13" t="inlineStr">
        <is>
          <t>Approve</t>
        </is>
      </c>
      <c r="U72" s="10" t="n"/>
      <c r="V72" s="10" t="n"/>
      <c r="W72" s="10" t="n"/>
      <c r="X72" s="10" t="n"/>
      <c r="Y72" s="10" t="n"/>
      <c r="Z72" s="10" t="n"/>
      <c r="AA72" s="10" t="n"/>
      <c r="AB72" s="10" t="n"/>
      <c r="AC72" s="10" t="n"/>
      <c r="AD72" s="10" t="n"/>
      <c r="AE72" s="10" t="n"/>
      <c r="AF72" s="10" t="n"/>
      <c r="AG72" s="10" t="n"/>
    </row>
    <row r="73" ht="104.45" customHeight="1" s="27">
      <c r="A73" s="13" t="inlineStr">
        <is>
          <t>TC-080</t>
        </is>
      </c>
      <c r="B73" s="13" t="inlineStr">
        <is>
          <t>TS-013</t>
        </is>
      </c>
      <c r="C73" s="14" t="inlineStr">
        <is>
          <t>A key of 100 characters is accepted</t>
        </is>
      </c>
      <c r="D73" s="14" t="inlineStr">
        <is>
          <t>F9.4 and F9.5 Idempotency and concurrency</t>
        </is>
      </c>
      <c r="E73" s="14" t="inlineStr">
        <is>
          <t>API: create payment</t>
        </is>
      </c>
      <c r="F73" s="13" t="inlineStr">
        <is>
          <t>S3</t>
        </is>
      </c>
      <c r="G73" s="13" t="inlineStr">
        <is>
          <t>Medium</t>
        </is>
      </c>
      <c r="H73" s="32" t="inlineStr">
        <is>
          <t>Passed</t>
        </is>
      </c>
      <c r="I73" s="13" t="inlineStr">
        <is>
          <t>API</t>
        </is>
      </c>
      <c r="J73" s="14" t="inlineStr">
        <is>
          <t>SIT
Chrome (latest)
Build: to be recorded at execution
Needs: ENV-R9-01, ENV-R9-05, ENV-R9-06</t>
        </is>
      </c>
      <c r="K73" s="14" t="inlineStr">
        <is>
          <t>1. PAR-S01 has a valid session.
2. The invoice is Issued and S01 EA balance is 1,590.00.</t>
        </is>
      </c>
      <c r="L73" s="14" t="inlineStr">
        <is>
          <t>Student: S01 Nur Aisyah (Meridian Secondary, Sec 3, class Sec 3 Excellence), Singapore Citizen, EA Active, balance 1,590.00 SGD
Invoice: INV-2026-000101 (Miscellaneous fee, Term 4), Issued, Net 27.25 SGD, in the seed state after a reset
Idempotency key: 100 characters</t>
        </is>
      </c>
      <c r="M73" s="14" t="inlineStr">
        <is>
          <t>1. Send the create payment request with a key of exactly 100 characters.</t>
        </is>
      </c>
      <c r="N73" s="14" t="inlineStr">
        <is>
          <t>1. The request is accepted and one transaction is created.
2. The transaction and the EA leg are Succeeded, the invoice is Paid and the EA balance is 1,562.75.</t>
        </is>
      </c>
      <c r="O73" s="31" t="inlineStr">
        <is>
          <t>[Auto 25/10/2026 - PASSED, trước đó ghi lỗi] (test_tc_078_tc_080_same_idempotency_key_returns_first_result_and_pays_once[chromium]; test_tc_078_tc_080_same_100_char_idempotency_key_returns_first_result_self_cleaning[chromium]) Kiểm thử tự động đạt dù case đang ghi lỗi. Cần xác nhận lỗi đã được sửa rồi đóng Defect ID.</t>
        </is>
      </c>
      <c r="P73" s="14" t="inlineStr">
        <is>
          <t>ASM-R9-18: A request with a missing, empty or 101 character key is rejected and creates no transaction. A 100 character key is accepted. The error text is not defined, so the cases check that nothing is created.</t>
        </is>
      </c>
      <c r="Q73" s="33" t="inlineStr">
        <is>
          <t>BUG-R9-015</t>
        </is>
      </c>
      <c r="R73" s="14" t="inlineStr">
        <is>
          <t>Tender R9; PB-10, PB-11; FS F9: 4.1 SCR-05 Idempotency key (up to 100 characters); 4.2 Transaction IdempotencyKey VARCHAR(100)</t>
        </is>
      </c>
      <c r="S73" s="14" t="inlineStr">
        <is>
          <t>xác nhận
Rev 21/10 đối chiếu FS 09: bổ sung tiền điều kiện theo mục 3.1.1; bổ sung hậu điều kiện theo mục 3.1.1 và Appendix A.
Rev 25/10: remapped to the new seed (R9_Seed_Data.xlsx) and the R9 validation rules. Execution Status and Actual Result were recorded on the old data on 22/10; run again on the new seed.</t>
        </is>
      </c>
      <c r="T73" s="13" t="inlineStr">
        <is>
          <t>Draft</t>
        </is>
      </c>
      <c r="U73" s="10" t="n"/>
      <c r="V73" s="10" t="n"/>
      <c r="W73" s="10" t="n"/>
      <c r="X73" s="10" t="n"/>
      <c r="Y73" s="10" t="n"/>
      <c r="Z73" s="10" t="n"/>
      <c r="AA73" s="10" t="n"/>
      <c r="AB73" s="10" t="n"/>
      <c r="AC73" s="10" t="n"/>
      <c r="AD73" s="10" t="n"/>
      <c r="AE73" s="10" t="n"/>
      <c r="AF73" s="10" t="n"/>
      <c r="AG73" s="10" t="n"/>
    </row>
    <row r="74" ht="104.45" customHeight="1" s="27">
      <c r="A74" s="13" t="inlineStr">
        <is>
          <t>TC-081</t>
        </is>
      </c>
      <c r="B74" s="13" t="inlineStr">
        <is>
          <t>TS-013</t>
        </is>
      </c>
      <c r="C74" s="14" t="inlineStr">
        <is>
          <t>A key that is missing, empty or 101 characters long is refused</t>
        </is>
      </c>
      <c r="D74" s="14" t="inlineStr">
        <is>
          <t>F9.4 and F9.5 Idempotency and concurrency</t>
        </is>
      </c>
      <c r="E74" s="14" t="inlineStr">
        <is>
          <t>API: create payment</t>
        </is>
      </c>
      <c r="F74" s="13" t="inlineStr">
        <is>
          <t>S3</t>
        </is>
      </c>
      <c r="G74" s="13" t="inlineStr">
        <is>
          <t>Medium</t>
        </is>
      </c>
      <c r="H74" s="32" t="inlineStr">
        <is>
          <t>Failed</t>
        </is>
      </c>
      <c r="I74" s="13" t="inlineStr">
        <is>
          <t>API</t>
        </is>
      </c>
      <c r="J74" s="14" t="inlineStr">
        <is>
          <t>SIT
Chrome (latest)
Build: to be recorded at execution
Needs: ENV-R9-01, ENV-R9-05, ENV-R9-06</t>
        </is>
      </c>
      <c r="K74" s="14" t="inlineStr">
        <is>
          <t>1. PAR-S01 has a valid session.
2. The invoice is Issued and S01 EA balance is 1,590.00.</t>
        </is>
      </c>
      <c r="L74" s="14" t="inlineStr">
        <is>
          <t>Student: S01 Nur Aisyah (Meridian Secondary, Sec 3, class Sec 3 Excellence), Singapore Citizen, EA Active, balance 1,590.00 SGD
Invoice: INV-2026-000101 (Miscellaneous fee, Term 4), Issued, Net 27.25 SGD, in the seed state after a reset
Keys tried: none, empty, 101 characters</t>
        </is>
      </c>
      <c r="M74" s="14" t="inlineStr">
        <is>
          <t>1. Send the create payment request with no key.
2. Send it with an empty key.
3. Send it with a key of 101 characters.
4. Look at the transactions and the balance.</t>
        </is>
      </c>
      <c r="N74" s="14" t="inlineStr">
        <is>
          <t>1. Each request is refused.
2. No transaction is created, no debit is made, the invoice is still Issued and the EA balance is still 1,590.00.</t>
        </is>
      </c>
      <c r="O74" s="31" t="inlineStr">
        <is>
          <t>[Auto 25/10/2026 - LỖI ĐÃ BIẾT, chờ sửa] (test_tc_081_api_refuses_missing_empty_or_too_long_idempotency_key[chromium-missing]; test_tc_081_api_refuses_missing_empty_or_too_long_idempotency_key[chromium-empty]; test_tc_081_api_refuses_missing_empty_or_too_long_idempotency_key[chromium-101chars]; test_tc_081_refused_key_on_a_real_charge_creates_nothing_and_keeps_balance[chromium-missing]; test_tc_081_refused_key_on_a_real_charge_creates_nothing_and_keeps_balance[chromium-empty]) Lần chạy 21/10/2026: khóa 101 ký tự không bị từ chối ở bước kiểm đầu vào, yêu cầu đi tiếp tới bước tìm khoản phí (trả 404 'Charge(s) not found'). CheckoutPlanner.ValidateShape chỉ kiểm khóa rỗng, không kiểm tối đa 100 ký tự (FS 4.1 SCR-05, ASM-R9-18).</t>
        </is>
      </c>
      <c r="P74" s="14" t="inlineStr">
        <is>
          <t>ASM-R9-18: A request with a missing, empty or 101 character key is rejected and creates no transaction. A 100 character key is accepted. The error text is not defined, so the cases check that nothing is created.</t>
        </is>
      </c>
      <c r="Q74" s="33" t="inlineStr">
        <is>
          <t>BUG-R9-016</t>
        </is>
      </c>
      <c r="R74" s="14" t="inlineStr">
        <is>
          <t>Tender R9; PB-10, PB-11; FS F9: 4.1 SCR-05 Idempotency key (required, up to 100 characters); BR-F9-04</t>
        </is>
      </c>
      <c r="S74" s="14" t="inlineStr">
        <is>
          <t>xác nhận
Rev 21/10 đối chiếu FS 09: bổ sung tiền điều kiện theo mục 3.1.1; bổ sung hậu điều kiện theo mục 3.1.1 và Appendix A.
Rev 25/10: remapped to the new seed (R9_Seed_Data.xlsx) and the R9 validation rules. Execution Status and Actual Result were recorded on the old data on 22/10; run again on the new seed.</t>
        </is>
      </c>
      <c r="T74" s="13" t="inlineStr">
        <is>
          <t>Draft</t>
        </is>
      </c>
      <c r="U74" s="10" t="n"/>
      <c r="V74" s="10" t="n"/>
      <c r="W74" s="10" t="n"/>
      <c r="X74" s="10" t="n"/>
      <c r="Y74" s="10" t="n"/>
      <c r="Z74" s="10" t="n"/>
      <c r="AA74" s="10" t="n"/>
      <c r="AB74" s="10" t="n"/>
      <c r="AC74" s="10" t="n"/>
      <c r="AD74" s="10" t="n"/>
      <c r="AE74" s="10" t="n"/>
      <c r="AF74" s="10" t="n"/>
      <c r="AG74" s="10" t="n"/>
    </row>
    <row r="75" ht="119.1" customHeight="1" s="27">
      <c r="A75" s="13" t="inlineStr">
        <is>
          <t>TC-082</t>
        </is>
      </c>
      <c r="B75" s="13" t="inlineStr">
        <is>
          <t>TS-014</t>
        </is>
      </c>
      <c r="C75" s="14" t="inlineStr">
        <is>
          <t>Two requests at the same time for one invoice give one payment and one refusal</t>
        </is>
      </c>
      <c r="D75" s="14" t="inlineStr">
        <is>
          <t>F9.4 and F9.5 Idempotency and concurrency</t>
        </is>
      </c>
      <c r="E75" s="14" t="inlineStr">
        <is>
          <t>API: create payment</t>
        </is>
      </c>
      <c r="F75" s="13" t="inlineStr">
        <is>
          <t>S1 (highest)</t>
        </is>
      </c>
      <c r="G75" s="13" t="inlineStr">
        <is>
          <t>Critical</t>
        </is>
      </c>
      <c r="H75" s="30" t="inlineStr">
        <is>
          <t>Passed</t>
        </is>
      </c>
      <c r="I75" s="13" t="inlineStr">
        <is>
          <t>API</t>
        </is>
      </c>
      <c r="J75" s="14" t="inlineStr">
        <is>
          <t>SIT
Chrome (latest)
Build: to be recorded at execution
Needs: ENV-R9-01, ENV-R9-03, ENV-R9-05, ENV-R9-06</t>
        </is>
      </c>
      <c r="K75" s="14" t="inlineStr">
        <is>
          <t>1. PAR-S25 has a valid session.
2. S25 EA balance is 730.00.</t>
        </is>
      </c>
      <c r="L75" s="14" t="inlineStr">
        <is>
          <t>Student: S25 Nadia Karim (Bukit View Primary, P4, class P4 Kindness), Singapore Citizen, EA Active, balance 730.00 SGD
Invoice: INV-2026-000126 (Miscellaneous fee, Term 4), Issued, Gross 27.25, FAS subsidy 25.00, Net 2.25 SGD, in the seed state after a reset
Two requests with different keys: IDM-KEY-A and IDM-KEY-B, method EA</t>
        </is>
      </c>
      <c r="M75" s="14" t="inlineStr">
        <is>
          <t>1. Send both create payment requests at the same moment.
2. Look at both answers, the transactions, the ledger, the invoice and the balance.</t>
        </is>
      </c>
      <c r="N75" s="14" t="inlineStr">
        <is>
          <t>1. One request succeeds and creates one transaction.
2. The other request is refused with 409 and the message "A payment for this invoice is still being processed." If the first request has already finished, it is refused with "This invoice has already been paid." instead (EX-04).
3. The ledger has one debit of 2.25, the balance is 727.75 and it is never negative.
4. The invoice is Paid once. No money is taken without the invoice being updated.</t>
        </is>
      </c>
      <c r="O75" s="31" t="inlineStr">
        <is>
          <t>[Auto 25/10/2026 - PASSED] (test_tc_082_two_parents_using_same_idempotency_key_string_do_not_collide) Kiểm thử tự động đạt yêu cầu.</t>
        </is>
      </c>
      <c r="P75" s="14" t="inlineStr">
        <is>
          <t>N/A</t>
        </is>
      </c>
      <c r="Q75" s="14" t="n"/>
      <c r="R75" s="14" t="inlineStr">
        <is>
          <t>Tender R9; PB-10, PB-11; FS F9: EX-03; AC-06; BR-F9-09; DA-13; 5.1 PAYMENT_PENDING</t>
        </is>
      </c>
      <c r="S75" s="14" t="inlineStr">
        <is>
          <t>xác nhận
Rev 21/10 đối chiếu FS 09: bổ sung hậu điều kiện theo mục 3.1.1 và Appendix A; thêm kết quả thay thế INVOICE_ALREADY_PAID khi request đầu đã xong trước khi request sau được kiểm tra (EX-04), giống TC-083.
Rev 25/10: remapped to the new seed (R9_Seed_Data.xlsx) and the R9 validation rules. Execution Status and Actual Result were recorded on the old data on 22/10; run again on the new seed.</t>
        </is>
      </c>
      <c r="T75" s="13" t="inlineStr">
        <is>
          <t>Approve</t>
        </is>
      </c>
      <c r="U75" s="10" t="n"/>
      <c r="V75" s="10" t="n"/>
      <c r="W75" s="10" t="n"/>
      <c r="X75" s="10" t="n"/>
      <c r="Y75" s="10" t="n"/>
      <c r="Z75" s="10" t="n"/>
      <c r="AA75" s="10" t="n"/>
      <c r="AB75" s="10" t="n"/>
      <c r="AC75" s="10" t="n"/>
      <c r="AD75" s="10" t="n"/>
      <c r="AE75" s="10" t="n"/>
      <c r="AF75" s="10" t="n"/>
      <c r="AG75" s="10" t="n"/>
    </row>
    <row r="76" ht="104.45" customHeight="1" s="27">
      <c r="A76" s="13" t="inlineStr">
        <is>
          <t>TC-083</t>
        </is>
      </c>
      <c r="B76" s="13" t="inlineStr">
        <is>
          <t>TS-014</t>
        </is>
      </c>
      <c r="C76" s="14" t="inlineStr">
        <is>
          <t>Two guardians confirming the same invoice at the same time give one payment</t>
        </is>
      </c>
      <c r="D76" s="14" t="inlineStr">
        <is>
          <t>F9.4 and F9.5 Idempotency and concurrency</t>
        </is>
      </c>
      <c r="E76" s="14" t="inlineStr">
        <is>
          <t>SCR-05 Review and confirm</t>
        </is>
      </c>
      <c r="F76" s="13" t="inlineStr">
        <is>
          <t>S1 (highest)</t>
        </is>
      </c>
      <c r="G76" s="13" t="inlineStr">
        <is>
          <t>Critical</t>
        </is>
      </c>
      <c r="H76" s="30" t="inlineStr">
        <is>
          <t>Passed</t>
        </is>
      </c>
      <c r="I76" s="13" t="inlineStr">
        <is>
          <t>Functional</t>
        </is>
      </c>
      <c r="J76" s="14" t="inlineStr">
        <is>
          <t>SIT
Chrome (latest)
Build: to be recorded at execution
Needs: ENV-R9-01, ENV-R9-03, ENV-R9-05</t>
        </is>
      </c>
      <c r="K76" s="14" t="inlineStr">
        <is>
          <t>1. PAR-S25 and PAR-S25-F are signed in in two browsers, both on SCR-05 for the same INV-2026-000126 (2.25) of S25 Nadia Karim with the EA method.
2. S25 EA balance is 730.00.</t>
        </is>
      </c>
      <c r="L76" s="14" t="inlineStr">
        <is>
          <t>Student: S25 Nadia Karim (Bukit View Primary, P4, class P4 Kindness), Singapore Citizen, EA Active, balance 730.00 SGD
Invoice: INV-2026-000126 (Miscellaneous fee, Term 4), Issued, Gross 27.25, FAS subsidy 25.00, Net 2.25 SGD, in the seed state after a reset
Idempotency keys: IDM-KEY-C for PAR-S25 and IDM-KEY-D for PAR-S25-F</t>
        </is>
      </c>
      <c r="M76" s="14" t="inlineStr">
        <is>
          <t>1. Confirm in both browsers at the same moment.
2. Look at both screens, the transactions, the ledger and the balance.</t>
        </is>
      </c>
      <c r="N76" s="14" t="inlineStr">
        <is>
          <t>1. One Parent sees the success screen SCR-07.
2. The other Parent is refused with PAYMENT_PENDING or INVOICE_ALREADY_PAID and is sent to SCR-06 or the refreshed list.
3. One transaction exists and it is Succeeded, the ledger has one debit of 2.25, the invoice is Paid and the balance is 727.75.</t>
        </is>
      </c>
      <c r="O76" s="31" t="inlineStr">
        <is>
          <t>[Auto 25/10/2026 - PASSED] (test_tc_083_concurrent_confirm_with_same_idempotency_key_creates_one_transaction[chromium]) Kiểm thử tự động đạt yêu cầu.</t>
        </is>
      </c>
      <c r="P76" s="14" t="inlineStr">
        <is>
          <t>N/A</t>
        </is>
      </c>
      <c r="Q76" s="14" t="n"/>
      <c r="R76" s="14" t="inlineStr">
        <is>
          <t>Tender R9; PB-10, PB-11; FS F9: EX-03; AC-06; DA-04; BR-F9-04; BR-F9-09</t>
        </is>
      </c>
      <c r="S76" s="14" t="inlineStr">
        <is>
          <t>xác nhận
Rev 21/10 đối chiếu FS 09: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76" s="13" t="inlineStr">
        <is>
          <t>Approve</t>
        </is>
      </c>
      <c r="U76" s="10" t="n"/>
      <c r="V76" s="10" t="n"/>
      <c r="W76" s="10" t="n"/>
      <c r="X76" s="10" t="n"/>
      <c r="Y76" s="10" t="n"/>
      <c r="Z76" s="10" t="n"/>
      <c r="AA76" s="10" t="n"/>
      <c r="AB76" s="10" t="n"/>
      <c r="AC76" s="10" t="n"/>
      <c r="AD76" s="10" t="n"/>
      <c r="AE76" s="10" t="n"/>
      <c r="AF76" s="10" t="n"/>
      <c r="AG76" s="10" t="n"/>
    </row>
    <row r="77" ht="75.59999999999999" customHeight="1" s="27">
      <c r="A77" s="13" t="inlineStr">
        <is>
          <t>TC-084</t>
        </is>
      </c>
      <c r="B77" s="13" t="inlineStr">
        <is>
          <t>TS-014</t>
        </is>
      </c>
      <c r="C77" s="14" t="inlineStr">
        <is>
          <t>Confirming an invoice that was paid meanwhile is refused</t>
        </is>
      </c>
      <c r="D77" s="14" t="inlineStr">
        <is>
          <t>F9.4 and F9.5 Idempotency and concurrency</t>
        </is>
      </c>
      <c r="E77" s="14" t="inlineStr">
        <is>
          <t>SCR-05 Review and confirm</t>
        </is>
      </c>
      <c r="F77" s="13" t="inlineStr">
        <is>
          <t>S1 (highest)</t>
        </is>
      </c>
      <c r="G77" s="13" t="inlineStr">
        <is>
          <t>Critical</t>
        </is>
      </c>
      <c r="H77" s="30" t="inlineStr">
        <is>
          <t>Passed</t>
        </is>
      </c>
      <c r="I77" s="13" t="inlineStr">
        <is>
          <t>Functional</t>
        </is>
      </c>
      <c r="J77" s="14" t="inlineStr">
        <is>
          <t>SIT
Chrome (latest)
Build: to be recorded at execution
Needs: ENV-R9-01, ENV-R9-03, ENV-R9-05</t>
        </is>
      </c>
      <c r="K77" s="14" t="inlineStr">
        <is>
          <t>1. PAR-S25 is signed in and is on SCR-05 for INV-2026-000126 (2.25) of S25 Nadia Karim.
2. PAR-S25-F has paid the same invoice with the EA after PAR-S25 opened SCR-05.</t>
        </is>
      </c>
      <c r="L77" s="14" t="inlineStr">
        <is>
          <t>Student: S25 Nadia Karim (Bukit View Primary, P4, class P4 Kindness), Singapore Citizen, EA Active, balance 730.00 SGD
Invoice: INV-2026-000126 (Miscellaneous fee, Term 4), Issued, Gross 27.25, FAS subsidy 25.00, Net 2.25 SGD, in the seed state after a reset
Payment of PAR-S25-F before PAR-S25 confirms: EA, Succeeded, EA balance 727.75</t>
        </is>
      </c>
      <c r="M77" s="14" t="inlineStr">
        <is>
          <t>1. Confirm the payment as PAR-S25.
2. Look at the screen, the transactions and the balance.</t>
        </is>
      </c>
      <c r="N77" s="14" t="inlineStr">
        <is>
          <t>1. The message "This invoice has already been paid." is shown and the list is refreshed.
2. No second transaction is created and no second debit is made. The invoice stays Paid, the transaction of PAR-S25-F stays Succeeded and the balance is 727.75.</t>
        </is>
      </c>
      <c r="O77" s="31" t="inlineStr">
        <is>
          <t>[Auto 25/10/2026 - PASSED] (test_tc_084_charge_already_paid_in_another_tab_is_refused_without_double_charge[chromium]; test_tc_084_tc_086_stale_checkout_clears_selection_and_reloads_the_list[chromium-404]; test_tc_084_tc_086_stale_checkout_clears_selection_and_reloads_the_list[chromium-409]) Kiểm thử tự động đạt yêu cầu.</t>
        </is>
      </c>
      <c r="P77" s="14" t="inlineStr">
        <is>
          <t>N/A</t>
        </is>
      </c>
      <c r="Q77" s="14" t="n"/>
      <c r="R77" s="14" t="inlineStr">
        <is>
          <t>Tender R9; PB-10, PB-11; FS F9: EX-04; BR-F9-04; DA-13; 5.1 INVOICE_ALREADY_PAID</t>
        </is>
      </c>
      <c r="S77" s="14" t="inlineStr">
        <is>
          <t>xác nhận
Rev 21/10 đối chiếu FS 09: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77" s="13" t="inlineStr">
        <is>
          <t>Approve</t>
        </is>
      </c>
      <c r="U77" s="10" t="n"/>
      <c r="V77" s="10" t="n"/>
      <c r="W77" s="10" t="n"/>
      <c r="X77" s="10" t="n"/>
      <c r="Y77" s="10" t="n"/>
      <c r="Z77" s="10" t="n"/>
      <c r="AA77" s="10" t="n"/>
      <c r="AB77" s="10" t="n"/>
      <c r="AC77" s="10" t="n"/>
      <c r="AD77" s="10" t="n"/>
      <c r="AE77" s="10" t="n"/>
      <c r="AF77" s="10" t="n"/>
      <c r="AG77" s="10" t="n"/>
    </row>
    <row r="78" ht="122" customHeight="1" s="27">
      <c r="A78" s="13" t="inlineStr">
        <is>
          <t>TC-085</t>
        </is>
      </c>
      <c r="B78" s="13" t="inlineStr">
        <is>
          <t>TS-014</t>
        </is>
      </c>
      <c r="C78" s="14" t="inlineStr">
        <is>
          <t>Confirming an invoice that is waiting for another payment is refused</t>
        </is>
      </c>
      <c r="D78" s="14" t="inlineStr">
        <is>
          <t>F9.4 and F9.5 Idempotency and concurrency</t>
        </is>
      </c>
      <c r="E78" s="14" t="inlineStr">
        <is>
          <t>SCR-06 Pending</t>
        </is>
      </c>
      <c r="F78" s="13" t="inlineStr">
        <is>
          <t>S1 (highest)</t>
        </is>
      </c>
      <c r="G78" s="13" t="inlineStr">
        <is>
          <t>Critical</t>
        </is>
      </c>
      <c r="H78" s="30" t="inlineStr">
        <is>
          <t>Passed</t>
        </is>
      </c>
      <c r="I78" s="13" t="inlineStr">
        <is>
          <t>Functional</t>
        </is>
      </c>
      <c r="J78" s="14" t="inlineStr">
        <is>
          <t>SIT
Chrome (latest)
Build: to be recorded at execution
Needs: ENV-R9-01, ENV-R9-02, ENV-R9-05</t>
        </is>
      </c>
      <c r="K78" s="14" t="inlineStr">
        <is>
          <t>1. PAR-S25 is signed in and is on SCR-05 for INV-2026-000126 (2.25) of S25 Nadia Karim.
2. PAR-S25-F has started an online payment for the same invoice and it is PaymentPending.</t>
        </is>
      </c>
      <c r="L78" s="14" t="inlineStr">
        <is>
          <t>Student: S25 Nadia Karim (Bukit View Primary, P4, class P4 Kindness), Singapore Citizen, EA Active, balance 730.00 SGD
Invoice: INV-2026-000126 (Miscellaneous fee, Term 4), Issued, Gross 27.25, FAS subsidy 25.00, Net 2.25 SGD, in the seed state after a reset
Transaction of PAR-S25-F: Pending, online leg 2.25 Pending, invoice PaymentPending</t>
        </is>
      </c>
      <c r="M78" s="14" t="inlineStr">
        <is>
          <t>1. Confirm the payment as PAR-S25 with the EA method.
2. Look at the screen, the transactions and the balance.</t>
        </is>
      </c>
      <c r="N78" s="14" t="inlineStr">
        <is>
          <t>1. The message "A payment for this invoice is still being processed." is shown and the Parent moves to SCR-06.
2. No new transaction is created and the EA balance is still 730.00.
3. The invoice is still PaymentPending and the transaction of PAR-S25-F is still Pending.</t>
        </is>
      </c>
      <c r="O78" s="31" t="inlineStr">
        <is>
          <t>[Auto 25/10/2026 - PASSED] (test_tc_085_two_payment_attempts_for_same_charge_with_different_keys_only_one_succeeds[chromium]) Kiểm thử tự động đạt yêu cầu.</t>
        </is>
      </c>
      <c r="P78" s="14" t="inlineStr">
        <is>
          <t>N/A</t>
        </is>
      </c>
      <c r="Q78" s="14" t="n"/>
      <c r="R78" s="14" t="inlineStr">
        <is>
          <t>Tender R9; PB-10, PB-11; FS F9: EX-04; BR-F9-09; AC-11; 5.1 PAYMENT_PENDING</t>
        </is>
      </c>
      <c r="S78" s="14" t="inlineStr">
        <is>
          <t>xác nhận. UI mock: màn Payment In Progress hiện đúng câu 'A payment for this invoice is still being processed.' kèm Transaction Ref, Invoice và Amount.
Rev 21/10 đối chiếu FS 09: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78" s="13" t="inlineStr">
        <is>
          <t>Approve</t>
        </is>
      </c>
      <c r="U78" s="10" t="n"/>
      <c r="V78" s="10" t="n"/>
      <c r="W78" s="10" t="n"/>
      <c r="X78" s="10" t="n"/>
      <c r="Y78" s="10" t="n"/>
      <c r="Z78" s="10" t="n"/>
      <c r="AA78" s="10" t="n"/>
      <c r="AB78" s="10" t="n"/>
      <c r="AC78" s="10" t="n"/>
      <c r="AD78" s="10" t="n"/>
      <c r="AE78" s="10" t="n"/>
      <c r="AF78" s="10" t="n"/>
      <c r="AG78" s="10" t="n"/>
    </row>
    <row r="79" ht="107.5" customHeight="1" s="27">
      <c r="A79" s="13" t="inlineStr">
        <is>
          <t>TC-086</t>
        </is>
      </c>
      <c r="B79" s="13" t="inlineStr">
        <is>
          <t>TS-014</t>
        </is>
      </c>
      <c r="C79" s="14" t="inlineStr">
        <is>
          <t>Confirming an invoice that was cancelled meanwhile is refused</t>
        </is>
      </c>
      <c r="D79" s="14" t="inlineStr">
        <is>
          <t>F9.4 and F9.5 Idempotency and concurrency</t>
        </is>
      </c>
      <c r="E79" s="14" t="inlineStr">
        <is>
          <t>SCR-05 Review and confirm</t>
        </is>
      </c>
      <c r="F79" s="13" t="inlineStr">
        <is>
          <t>S1 (highest)</t>
        </is>
      </c>
      <c r="G79" s="13" t="inlineStr">
        <is>
          <t>Critical</t>
        </is>
      </c>
      <c r="H79" s="30" t="inlineStr">
        <is>
          <t>Passed</t>
        </is>
      </c>
      <c r="I79" s="13" t="inlineStr">
        <is>
          <t>Functional</t>
        </is>
      </c>
      <c r="J79" s="14" t="inlineStr">
        <is>
          <t>SIT
Chrome (latest)
Build: to be recorded at execution
Needs: ENV-R9-01, ENV-R9-05</t>
        </is>
      </c>
      <c r="K79" s="14" t="inlineStr">
        <is>
          <t>1. PAR-S18 is signed in and is on SCR-05 for INV-2026-000123 (21.26) of S18 Zachary Lee with the EA method.
2. The invoice is set to Cancelled after SCR-05 opened.</t>
        </is>
      </c>
      <c r="L79" s="14" t="inlineStr">
        <is>
          <t>Student: S18 Zachary Lee (Bukit View Primary, P3, class P3 Respect), Singapore Citizen, EA Active, balance 595.00 SGD
Invoice: INV-2026-000123 (Miscellaneous fee, Term 4), Issued, Net 21.26 SGD, in the seed state after a reset</t>
        </is>
      </c>
      <c r="M79" s="14" t="inlineStr">
        <is>
          <t>1. Cancel the invoice in the data.
2. Confirm the payment.
3. Look at the screen, the transactions and the balance.</t>
        </is>
      </c>
      <c r="N79" s="14" t="inlineStr">
        <is>
          <t>1. The message "This invoice can no longer be paid." is shown and the list is refreshed.
2. No transaction is created and the EA balance is still 595.00.
3. The invoice stays Cancelled.</t>
        </is>
      </c>
      <c r="O79" s="31" t="inlineStr">
        <is>
          <t>[Auto 25/10/2026 - PASSED] (test_tc_084_tc_086_stale_checkout_clears_selection_and_reloads_the_list[chromium-404]; test_tc_084_tc_086_stale_checkout_clears_selection_and_reloads_the_list[chromium-409]) Kiểm thử tự động đạt yêu cầu.</t>
        </is>
      </c>
      <c r="P79" s="14" t="inlineStr">
        <is>
          <t>N/A</t>
        </is>
      </c>
      <c r="Q79" s="14" t="n"/>
      <c r="R79" s="14" t="inlineStr">
        <is>
          <t>Tender R9; PB-10, PB-11; FS F9: AC-21; EX-14; EX-04; 5.1 INVOICE_NOT_PAYABLE</t>
        </is>
      </c>
      <c r="S79" s="14" t="inlineStr">
        <is>
          <t>xác nhận trace. UI mock không có cách hủy invoice khi Parent đang xem.
Rev 25/10: remapped to the new seed (R9_Seed_Data.xlsx) and the R9 validation rules. Execution Status and Actual Result were recorded on the old data on 22/10; run again on the new seed.</t>
        </is>
      </c>
      <c r="T79" s="13" t="inlineStr">
        <is>
          <t>Approve</t>
        </is>
      </c>
      <c r="U79" s="10" t="n"/>
      <c r="V79" s="10" t="n"/>
      <c r="W79" s="10" t="n"/>
      <c r="X79" s="10" t="n"/>
      <c r="Y79" s="10" t="n"/>
      <c r="Z79" s="10" t="n"/>
      <c r="AA79" s="10" t="n"/>
      <c r="AB79" s="10" t="n"/>
      <c r="AC79" s="10" t="n"/>
      <c r="AD79" s="10" t="n"/>
      <c r="AE79" s="10" t="n"/>
      <c r="AF79" s="10" t="n"/>
      <c r="AG79" s="10" t="n"/>
    </row>
    <row r="80" ht="107.5" customHeight="1" s="27">
      <c r="A80" s="13" t="inlineStr">
        <is>
          <t>TC-087</t>
        </is>
      </c>
      <c r="B80" s="13" t="inlineStr">
        <is>
          <t>TS-015</t>
        </is>
      </c>
      <c r="C80" s="14" t="inlineStr">
        <is>
          <t>Review screen for an online payment has no EA part</t>
        </is>
      </c>
      <c r="D80" s="14" t="inlineStr">
        <is>
          <t>F9.5 Pay online</t>
        </is>
      </c>
      <c r="E80" s="14" t="inlineStr">
        <is>
          <t>SCR-05 Review and confirm</t>
        </is>
      </c>
      <c r="F80" s="13" t="inlineStr">
        <is>
          <t>S3</t>
        </is>
      </c>
      <c r="G80" s="13" t="inlineStr">
        <is>
          <t>Medium</t>
        </is>
      </c>
      <c r="H80" s="30" t="inlineStr">
        <is>
          <t>Passed</t>
        </is>
      </c>
      <c r="I80" s="13" t="inlineStr">
        <is>
          <t>Functional</t>
        </is>
      </c>
      <c r="J80" s="14" t="inlineStr">
        <is>
          <t>SIT
Chrome (latest)
Build: to be recorded at execution
Needs: ENV-R9-01</t>
        </is>
      </c>
      <c r="K80" s="14" t="inlineStr">
        <is>
          <t>1. PAR-S07 is signed in and is on SCR-04 for INV-2026-000109 (21.26) of S07 Priya Nair.</t>
        </is>
      </c>
      <c r="L80" s="14" t="inlineStr">
        <is>
          <t>Student: S07 Priya Nair (Bukit View Primary, P3, class P3 Respect), Permanent Resident, no Education Account
Invoice: INV-2026-000109 (Miscellaneous fee, Term 4), Issued, Net 21.26 SGD, in the seed state after a reset
Method: online</t>
        </is>
      </c>
      <c r="M80" s="14" t="inlineStr">
        <is>
          <t>1. Choose online payment and continue.
2. Read SCR-05.</t>
        </is>
      </c>
      <c r="N80" s="14" t="inlineStr">
        <is>
          <t>1. SCR-05 shows the child S07 Priya Nair, the invoice number, the amount to pay 21.26 SGD and the method online.
2. No EA amount and no EA balance after payment are shown.
3. Nothing is created yet: no transaction exists and the invoice is still Issued.</t>
        </is>
      </c>
      <c r="O80" s="31" t="inlineStr">
        <is>
          <t>[Auto 25/10/2026 - PASSED] (test_tc_087_tc_088_tc_089_pay_one_charge_online_leaves_education_account_untouched[chromium]; test_tc_087_review_screen_for_online_only_payment_shows_full_amount_online_and_touches_nothing[chromium]) Kiểm thử tự động đạt yêu cầu.</t>
        </is>
      </c>
      <c r="P80" s="14" t="inlineStr">
        <is>
          <t>N/A</t>
        </is>
      </c>
      <c r="Q80" s="14" t="n"/>
      <c r="R80" s="14" t="inlineStr">
        <is>
          <t>Tender R9; PB-11; FS F9: Step 6.1; 4.1 SCR-05; SCR-05</t>
        </is>
      </c>
      <c r="S80" s="14" t="inlineStr">
        <is>
          <t>xác nhận. UI mock online only: bước review chỉ có dòng Online Gateway (54.00), không có dòng EA và không có số dư sau thanh toán.
Rev 21/10 đối chiếu FS 09: bổ sung hậu điều kiện theo mục 3.1.1 và Appendix A. Actual Result ghi ngày 15/10 trên bản Dev local theo Expected cũ, cần đối chiếu lại.
Rev 25/10: remapped to the new seed (R9_Seed_Data.xlsx) and the R9 validation rules. Execution Status and Actual Result were recorded on the old data on 22/10; run again on the new seed.</t>
        </is>
      </c>
      <c r="T80" s="13" t="inlineStr">
        <is>
          <t>Approve</t>
        </is>
      </c>
      <c r="U80" s="10" t="n"/>
      <c r="V80" s="10" t="n"/>
      <c r="W80" s="10" t="n"/>
      <c r="X80" s="10" t="n"/>
      <c r="Y80" s="10" t="n"/>
      <c r="Z80" s="10" t="n"/>
      <c r="AA80" s="10" t="n"/>
      <c r="AB80" s="10" t="n"/>
      <c r="AC80" s="10" t="n"/>
      <c r="AD80" s="10" t="n"/>
      <c r="AE80" s="10" t="n"/>
      <c r="AF80" s="10" t="n"/>
      <c r="AG80" s="10" t="n"/>
    </row>
    <row r="81" ht="93" customHeight="1" s="27">
      <c r="A81" s="13" t="inlineStr">
        <is>
          <t>TC-088</t>
        </is>
      </c>
      <c r="B81" s="13" t="inlineStr">
        <is>
          <t>TS-015</t>
        </is>
      </c>
      <c r="C81" s="14" t="inlineStr">
        <is>
          <t>A student without an EA pays online and the invoice becomes Paid</t>
        </is>
      </c>
      <c r="D81" s="14" t="inlineStr">
        <is>
          <t>F9.5 Pay online</t>
        </is>
      </c>
      <c r="E81" s="14" t="inlineStr">
        <is>
          <t>SCR-07 Payment confirmation</t>
        </is>
      </c>
      <c r="F81" s="13" t="inlineStr">
        <is>
          <t>S1 (highest)</t>
        </is>
      </c>
      <c r="G81" s="13" t="inlineStr">
        <is>
          <t>Critical</t>
        </is>
      </c>
      <c r="H81" s="32" t="inlineStr">
        <is>
          <t>Passed</t>
        </is>
      </c>
      <c r="I81" s="13" t="inlineStr">
        <is>
          <t>Functional</t>
        </is>
      </c>
      <c r="J81" s="14" t="inlineStr">
        <is>
          <t>SIT
Chrome (latest)
Build: to be recorded at execution
Needs: ENV-R9-01, ENV-R9-02, ENV-R9-05</t>
        </is>
      </c>
      <c r="K81" s="14" t="inlineStr">
        <is>
          <t>1. PAR-S07 is signed in and is on SCR-05 for INV-2026-000109 (21.26) of S07 Priya Nair with the online method.
2. The sandbox provider is ready and can send a valid webhook.</t>
        </is>
      </c>
      <c r="L81" s="14" t="inlineStr">
        <is>
          <t>Student: S07 Priya Nair (Bukit View Primary, P3, class P3 Respect), Permanent Resident, no Education Account
Invoice: INV-2026-000109 (Miscellaneous fee, Term 4), Issued, Net 21.26 SGD, in the seed state after a reset
Method: online</t>
        </is>
      </c>
      <c r="M81" s="14" t="inlineStr">
        <is>
          <t>1. Confirm the payment.
2. Look at the transaction, the online leg and the invoice before paying.
3. On the provider page choose a payment method and finish with the success outcome.
4. Wait for the webhook and return to the portal.
5. Read SCR-07 and the data.</t>
        </is>
      </c>
      <c r="N81" s="14" t="inlineStr">
        <is>
          <t>1. After the confirm, the transaction is Pending, the online leg is Pending and the invoice is PaymentPending. The Parent is sent to the provider page for 21.26 SGD.
2. A valid webhook is recorded. The online leg is Succeeded with the ProviderTransactionId, the transaction is Succeeded and the invoice is Paid.
3. SCR-07 shows success, a transaction reference, the time, the online part 21.26 and the total 21.26.
4. Requested and Settled amounts are 21.26. No EA is used and the student has no EA.</t>
        </is>
      </c>
      <c r="O81" s="31" t="inlineStr">
        <is>
          <t>[Auto 25/10/2026 - PASSED, trước đó ghi lỗi] (test_tc_087_tc_088_tc_089_pay_one_charge_online_leaves_education_account_untouched[chromium]; test_tc_088_pay_invoice_online_for_student_without_education_account[chromium]) Kiểm thử tự động đạt dù case đang ghi lỗi. Cần xác nhận lỗi đã được sửa rồi đóng Defect ID.</t>
        </is>
      </c>
      <c r="P81" s="14" t="inlineStr">
        <is>
          <t>N/A</t>
        </is>
      </c>
      <c r="Q81" s="33" t="inlineStr">
        <is>
          <t>BUG-R9-015</t>
        </is>
      </c>
      <c r="R81" s="14" t="inlineStr">
        <is>
          <t>Tender R9; PB-11; FS F9: AC-08; AC-14; BR-F9-07; DA-01; Step 6.3 online; Step 7.3; BR-F9-13</t>
        </is>
      </c>
      <c r="S81" s="14" t="inlineStr">
        <is>
          <t>xác nhận trace. Chưa chạy Pay Successfully cho thanh toán online only trên UI mock; luồng sandbox thành công đã thấy ở split (ra biên lai).
Rev 25/10: remapped to the new seed (R9_Seed_Data.xlsx) and the R9 validation rules. Execution Status and Actual Result were recorded on the old data on 22/10; run again on the new seed.</t>
        </is>
      </c>
      <c r="T81" s="13" t="inlineStr">
        <is>
          <t>Approve</t>
        </is>
      </c>
      <c r="U81" s="10" t="n"/>
      <c r="V81" s="10" t="n"/>
      <c r="W81" s="10" t="n"/>
      <c r="X81" s="10" t="n"/>
      <c r="Y81" s="10" t="n"/>
      <c r="Z81" s="10" t="n"/>
      <c r="AA81" s="10" t="n"/>
      <c r="AB81" s="10" t="n"/>
      <c r="AC81" s="10" t="n"/>
      <c r="AD81" s="10" t="n"/>
      <c r="AE81" s="10" t="n"/>
      <c r="AF81" s="10" t="n"/>
      <c r="AG81" s="10" t="n"/>
    </row>
    <row r="82" ht="93" customHeight="1" s="27">
      <c r="A82" s="13" t="inlineStr">
        <is>
          <t>TC-089</t>
        </is>
      </c>
      <c r="B82" s="13" t="inlineStr">
        <is>
          <t>TS-015</t>
        </is>
      </c>
      <c r="C82" s="14" t="inlineStr">
        <is>
          <t>A student with an EA who pays online keeps the EA balance</t>
        </is>
      </c>
      <c r="D82" s="14" t="inlineStr">
        <is>
          <t>F9.5 Pay online</t>
        </is>
      </c>
      <c r="E82" s="14" t="inlineStr">
        <is>
          <t>SCR-07 Payment confirmation</t>
        </is>
      </c>
      <c r="F82" s="13" t="inlineStr">
        <is>
          <t>S1 (highest)</t>
        </is>
      </c>
      <c r="G82" s="13" t="inlineStr">
        <is>
          <t>Critical</t>
        </is>
      </c>
      <c r="H82" s="32" t="inlineStr">
        <is>
          <t>Passed</t>
        </is>
      </c>
      <c r="I82" s="13" t="inlineStr">
        <is>
          <t>Functional</t>
        </is>
      </c>
      <c r="J82" s="14" t="inlineStr">
        <is>
          <t>SIT
Chrome (latest)
Build: to be recorded at execution
Needs: ENV-R9-01, ENV-R9-02, ENV-R9-03, ENV-R9-05</t>
        </is>
      </c>
      <c r="K82" s="14" t="inlineStr">
        <is>
          <t>1. PAR-S01 is signed in and is on SCR-05 for INV-2026-000101 (27.25) of S01 Nur Aisyah with the online method.
2. S01 EA balance is 1,590.00.</t>
        </is>
      </c>
      <c r="L82" s="14" t="inlineStr">
        <is>
          <t>Student: S01 Nur Aisyah (Meridian Secondary, Sec 3, class Sec 3 Excellence), Singapore Citizen, EA Active, balance 1,590.00 SGD
Invoice: INV-2026-000101 (Miscellaneous fee, Term 4), Issued, Net 27.25 SGD, in the seed state after a reset
Method: online</t>
        </is>
      </c>
      <c r="M82" s="14" t="inlineStr">
        <is>
          <t>1. Confirm the payment and finish with the success outcome at the provider.
2. Read the EA balance and the ledger.</t>
        </is>
      </c>
      <c r="N82" s="14" t="inlineStr">
        <is>
          <t>1. The invoice is Paid by the online leg only.
2. The EA balance is still 1,590.00 and the ledger has no entry for the payment.
3. The transaction and the online leg are Succeeded, and the transaction has no EA leg.</t>
        </is>
      </c>
      <c r="O82" s="31" t="inlineStr">
        <is>
          <t>[Auto 25/10/2026 - PASSED, trước đó ghi lỗi] (test_tc_087_tc_088_tc_089_pay_one_charge_online_leaves_education_account_untouched[chromium]; test_tc_089_pay_invoice_online_when_child_has_active_ea_leaves_wallet_untouched[chromium]) Kiểm thử tự động đạt dù case đang ghi lỗi. Cần xác nhận lỗi đã được sửa rồi đóng Defect ID.</t>
        </is>
      </c>
      <c r="P82" s="14" t="inlineStr">
        <is>
          <t>N/A</t>
        </is>
      </c>
      <c r="Q82" s="33" t="inlineStr">
        <is>
          <t>BUG-R9-015</t>
        </is>
      </c>
      <c r="R82" s="14" t="inlineStr">
        <is>
          <t>Tender R9; PB-11; FS F9: BR-F9-10; DA-08; AC-08; DA-02</t>
        </is>
      </c>
      <c r="S82" s="14" t="inlineStr">
        <is>
          <t>xác nhận trace. Chưa chạy online only thành công trên UI mock; online only thất bại không làm đổi số dư EA.
Rev 21/10 đối chiếu FS 09: bổ sung hậu điều kiện theo mục 3.1.1 và Appendix A. Actual Result ghi ngày 15/10 trên bản Dev local theo Expected cũ, cần đối chiếu lại.
Rev 25/10: remapped to the new seed (R9_Seed_Data.xlsx) and the R9 validation rules. Execution Status and Actual Result were recorded on the old data on 22/10; run again on the new seed.</t>
        </is>
      </c>
      <c r="T82" s="13" t="inlineStr">
        <is>
          <t>Approve</t>
        </is>
      </c>
      <c r="U82" s="10" t="n"/>
      <c r="V82" s="10" t="n"/>
      <c r="W82" s="10" t="n"/>
      <c r="X82" s="10" t="n"/>
      <c r="Y82" s="10" t="n"/>
      <c r="Z82" s="10" t="n"/>
      <c r="AA82" s="10" t="n"/>
      <c r="AB82" s="10" t="n"/>
      <c r="AC82" s="10" t="n"/>
      <c r="AD82" s="10" t="n"/>
      <c r="AE82" s="10" t="n"/>
      <c r="AF82" s="10" t="n"/>
      <c r="AG82" s="10" t="n"/>
    </row>
    <row r="83" ht="165.5" customHeight="1" s="27">
      <c r="A83" s="13" t="inlineStr">
        <is>
          <t>TC-090</t>
        </is>
      </c>
      <c r="B83" s="13" t="inlineStr">
        <is>
          <t>TS-016</t>
        </is>
      </c>
      <c r="C83" s="14" t="inlineStr">
        <is>
          <t>Provider failure returns the invoice to Issued and nothing is charged</t>
        </is>
      </c>
      <c r="D83" s="14" t="inlineStr">
        <is>
          <t>F9.5 Pay online</t>
        </is>
      </c>
      <c r="E83" s="14" t="inlineStr">
        <is>
          <t>SCR-08 Payment failed</t>
        </is>
      </c>
      <c r="F83" s="13" t="inlineStr">
        <is>
          <t>S1 (highest)</t>
        </is>
      </c>
      <c r="G83" s="13" t="inlineStr">
        <is>
          <t>Critical</t>
        </is>
      </c>
      <c r="H83" s="32" t="inlineStr">
        <is>
          <t>Failed</t>
        </is>
      </c>
      <c r="I83" s="13" t="inlineStr">
        <is>
          <t>Functional</t>
        </is>
      </c>
      <c r="J83" s="14" t="inlineStr">
        <is>
          <t>SIT
Chrome (latest)
Build: to be recorded at execution
Needs: ENV-R9-01, ENV-R9-02, ENV-R9-05</t>
        </is>
      </c>
      <c r="K83" s="14" t="inlineStr">
        <is>
          <t>1. PAR-S07 is signed in and is on SCR-05 for INV-2026-000109 (21.26) of S07 Priya Nair with the online method.</t>
        </is>
      </c>
      <c r="L83" s="14" t="inlineStr">
        <is>
          <t>Student: S07 Priya Nair (Bukit View Primary, P3, class P3 Respect), Permanent Resident, no Education Account
Invoice: INV-2026-000109 (Miscellaneous fee, Term 4), Issued, Net 21.26 SGD, in the seed state after a reset</t>
        </is>
      </c>
      <c r="M83" s="14" t="inlineStr">
        <is>
          <t>1. Confirm the payment.
2. At the provider choose the failure outcome.
3. Return to the portal.
4. Look at SCR-08, the leg, the transaction and the invoice.</t>
        </is>
      </c>
      <c r="N83" s="14" t="inlineStr">
        <is>
          <t>1. The online leg is Failed, the transaction is Failed and the invoice is Issued.
2. SCR-08 shows "Your payment could not be completed. No amount was deducted." with the buttons Try again and Exit.
3. No amount is collected.</t>
        </is>
      </c>
      <c r="O83" s="31" t="inlineStr">
        <is>
          <t>[Auto 25/10/2026 - LỖI ĐÃ BIẾT, chờ sửa] (test_tc_090_tc_139_charge_is_available_again_after_online_failure[chromium]; test_tc_090_tc_139_online_payment_failure_leaves_invoice_open_for_retry_self_cleaning[chromium]) Sau khi cổng thất bại, khoản phí không quay lại danh sách nên không thử lại được (F9_Dev_Local_Run_Results.md, R9 TC-090, TC-139)</t>
        </is>
      </c>
      <c r="P83" s="14" t="inlineStr">
        <is>
          <t>N/A</t>
        </is>
      </c>
      <c r="Q83" s="33" t="inlineStr">
        <is>
          <t>BUG-R9-017</t>
        </is>
      </c>
      <c r="R83" s="14" t="inlineStr">
        <is>
          <t>Tender R9; PB-11; FS F9: AC-09; BR-F9-05; Step 7.5; 5.1 PAYMENT_FAILED; SCR-08</t>
        </is>
      </c>
      <c r="S83" s="14" t="inlineStr">
        <is>
          <t>xác nhận. UI mock Payment Fails với online only: 'Your payment could not be completed. No amount was deducted.', Transaction Reference, Try Again và Exit to Fees.
Rev 25/10: remapped to the new seed (R9_Seed_Data.xlsx) and the R9 validation rules. Execution Status and Actual Result were recorded on the old data on 22/10; run again on the new seed.</t>
        </is>
      </c>
      <c r="T83" s="13" t="inlineStr">
        <is>
          <t>Approve</t>
        </is>
      </c>
      <c r="U83" s="10" t="n"/>
      <c r="V83" s="10" t="n"/>
      <c r="W83" s="10" t="n"/>
      <c r="X83" s="10" t="n"/>
      <c r="Y83" s="10" t="n"/>
      <c r="Z83" s="10" t="n"/>
      <c r="AA83" s="10" t="n"/>
      <c r="AB83" s="10" t="n"/>
      <c r="AC83" s="10" t="n"/>
      <c r="AD83" s="10" t="n"/>
      <c r="AE83" s="10" t="n"/>
      <c r="AF83" s="10" t="n"/>
      <c r="AG83" s="10" t="n"/>
    </row>
    <row r="84" ht="107.5" customHeight="1" s="27">
      <c r="A84" s="13" t="inlineStr">
        <is>
          <t>TC-091</t>
        </is>
      </c>
      <c r="B84" s="13" t="inlineStr">
        <is>
          <t>TS-016</t>
        </is>
      </c>
      <c r="C84" s="14" t="inlineStr">
        <is>
          <t>Cancel on the provider page returns the invoice to Issued</t>
        </is>
      </c>
      <c r="D84" s="14" t="inlineStr">
        <is>
          <t>F9.5 Pay online</t>
        </is>
      </c>
      <c r="E84" s="14" t="inlineStr">
        <is>
          <t>SCR-08 Payment failed</t>
        </is>
      </c>
      <c r="F84" s="13" t="inlineStr">
        <is>
          <t>S1 (highest)</t>
        </is>
      </c>
      <c r="G84" s="13" t="inlineStr">
        <is>
          <t>Critical</t>
        </is>
      </c>
      <c r="H84" s="32" t="inlineStr">
        <is>
          <t>Failed</t>
        </is>
      </c>
      <c r="I84" s="13" t="inlineStr">
        <is>
          <t>Functional</t>
        </is>
      </c>
      <c r="J84" s="14" t="inlineStr">
        <is>
          <t>SIT
Chrome (latest)
Build: to be recorded at execution
Needs: ENV-R9-01, ENV-R9-02, ENV-R9-05</t>
        </is>
      </c>
      <c r="K84" s="14" t="inlineStr">
        <is>
          <t>1. PAR-S07 is signed in and is on SCR-05 for INV-2026-000109 (21.26) of S07 Priya Nair with the online method.</t>
        </is>
      </c>
      <c r="L84" s="14" t="inlineStr">
        <is>
          <t>Student: S07 Priya Nair (Bukit View Primary, P3, class P3 Respect), Permanent Resident, no Education Account
Invoice: INV-2026-000109 (Miscellaneous fee, Term 4), Issued, Net 21.26 SGD, in the seed state after a reset</t>
        </is>
      </c>
      <c r="M84" s="14" t="inlineStr">
        <is>
          <t>1. Confirm the payment.
2. On the provider page cancel the payment.
3. Return to the portal.
4. Look at SCR-08, the leg, the transaction and the invoice.</t>
        </is>
      </c>
      <c r="N84" s="14" t="inlineStr">
        <is>
          <t>1. The online leg is Cancelled, the transaction is Cancelled and the invoice is Issued.
2. SCR-08 shows "The payment was cancelled. No amount was deducted."
3. No amount is collected.</t>
        </is>
      </c>
      <c r="O84" s="31" t="inlineStr">
        <is>
          <t>[Auto 25/10/2026 - LỖI ĐÃ BIẾT, chờ sửa] (test_tc_091_cancelling_on_provider_page_cancels_attempt_and_restores_invoice[chromium]) ProcessGatewayWebhookHandler chỉ xử lý payment.succeeded và payment.failed, bỏ qua payment.cancelled với trạng thái Ignored thay vì hủy giao dịch và trả hóa đơn về Issued (R9 TC-091)</t>
        </is>
      </c>
      <c r="P84" s="14" t="inlineStr">
        <is>
          <t>N/A</t>
        </is>
      </c>
      <c r="Q84" s="33" t="inlineStr">
        <is>
          <t>BUG-R9-017</t>
        </is>
      </c>
      <c r="R84" s="14" t="inlineStr">
        <is>
          <t>Tender R9; PB-11; FS F9: AC-09; Step 7.5; Appendix A; 5.1 PAYMENT_CANCELLED; SCR-08</t>
        </is>
      </c>
      <c r="S84" s="14" t="inlineStr">
        <is>
          <t>xác nhận trace. UI mock: Cancel Payment trên sandbox với online only hiện câu của PAYMENT_FAILED ('Your payment could not be completed. No amount was deducted.') thay vì câu PAYMENT_CANCELLED ('The payment was cancelled. No amount was deducted.') theo FS 5.1.
Rev 25/10: remapped to the new seed (R9_Seed_Data.xlsx) and the R9 validation rules. Execution Status and Actual Result were recorded on the old data on 22/10; run again on the new seed.</t>
        </is>
      </c>
      <c r="T84" s="13" t="inlineStr">
        <is>
          <t>Approve</t>
        </is>
      </c>
      <c r="U84" s="10" t="n"/>
      <c r="V84" s="10" t="n"/>
      <c r="W84" s="10" t="n"/>
      <c r="X84" s="10" t="n"/>
      <c r="Y84" s="10" t="n"/>
      <c r="Z84" s="10" t="n"/>
      <c r="AA84" s="10" t="n"/>
      <c r="AB84" s="10" t="n"/>
      <c r="AC84" s="10" t="n"/>
      <c r="AD84" s="10" t="n"/>
      <c r="AE84" s="10" t="n"/>
      <c r="AF84" s="10" t="n"/>
      <c r="AG84" s="10" t="n"/>
    </row>
    <row r="85" ht="107.5" customHeight="1" s="27">
      <c r="A85" s="13" t="inlineStr">
        <is>
          <t>TC-092</t>
        </is>
      </c>
      <c r="B85" s="13" t="inlineStr">
        <is>
          <t>TS-016</t>
        </is>
      </c>
      <c r="C85" s="14" t="inlineStr">
        <is>
          <t>An expired provider payment session fails the online leg</t>
        </is>
      </c>
      <c r="D85" s="14" t="inlineStr">
        <is>
          <t>F9.5 Pay online</t>
        </is>
      </c>
      <c r="E85" s="14" t="inlineStr">
        <is>
          <t>SCR-08 Payment failed</t>
        </is>
      </c>
      <c r="F85" s="13" t="inlineStr">
        <is>
          <t>S2</t>
        </is>
      </c>
      <c r="G85" s="13" t="inlineStr">
        <is>
          <t>High</t>
        </is>
      </c>
      <c r="H85" s="32" t="inlineStr">
        <is>
          <t>Failed</t>
        </is>
      </c>
      <c r="I85" s="13" t="inlineStr">
        <is>
          <t>Functional</t>
        </is>
      </c>
      <c r="J85" s="14" t="inlineStr">
        <is>
          <t>SIT
Chrome (latest)
Build: to be recorded at execution
Needs: ENV-R9-01, ENV-R9-02, ENV-R9-05</t>
        </is>
      </c>
      <c r="K85" s="14" t="inlineStr">
        <is>
          <t>1. PAR-S07 is signed in and is on SCR-05 for INV-2026-000109 (21.26) of S07 Priya Nair with the online method.</t>
        </is>
      </c>
      <c r="L85" s="14" t="inlineStr">
        <is>
          <t>Student: S07 Priya Nair (Bukit View Primary, P3, class P3 Respect), Permanent Resident, no Education Account
Invoice: INV-2026-000109 (Miscellaneous fee, Term 4), Issued, Net 21.26 SGD, in the seed state after a reset</t>
        </is>
      </c>
      <c r="M85" s="14" t="inlineStr">
        <is>
          <t>1. Confirm the payment.
2. Stay on the provider page without paying until the payment session expires.
3. Return to the portal.
4. Look at the leg, the transaction, the invoice and SCR-08.</t>
        </is>
      </c>
      <c r="N85" s="14" t="inlineStr">
        <is>
          <t>1. The online leg is Failed and the transaction is Failed.
2. The invoice is Issued and nothing is collected.
3. SCR-08 shows "Your payment could not be completed. No amount was deducted."</t>
        </is>
      </c>
      <c r="O85" s="31" t="inlineStr">
        <is>
          <t>[Auto 25/10/2026 - LỖI ĐÃ BIẾT, chờ sửa] (test_tc_092_provider_session_expiry_marks_online_attempt_failed_and_restores_invoice[chromium]) ProcessGatewayWebhookHandler bỏ qua sự kiện hết hạn phiên (payment.expired) và luồng checkout đồng bộ không có sweeper tự động trả hóa đơn về Issued (R9 TC-092)</t>
        </is>
      </c>
      <c r="P85" s="14" t="inlineStr">
        <is>
          <t>ASM-R9-06: The provider payment session expires after 10 minutes, or after the value Dev gives, or when the sandbox expires it on demand.</t>
        </is>
      </c>
      <c r="Q85" s="33" t="inlineStr">
        <is>
          <t>BUG-R9-017</t>
        </is>
      </c>
      <c r="R85" s="14" t="inlineStr">
        <is>
          <t>Tender R9; PB-11; FS F9: EX-02; Appendix A; Step 7.5</t>
        </is>
      </c>
      <c r="S85" s="14" t="inlineStr">
        <is>
          <t>xác nhận trace (EX-02, ASM-R9-06). Sandbox của mock không có nút làm hết hạn phiên.
Rev 25/10: remapped to the new seed (R9_Seed_Data.xlsx) and the R9 validation rules. Execution Status and Actual Result were recorded on the old data on 22/10; run again on the new seed.</t>
        </is>
      </c>
      <c r="T85" s="13" t="inlineStr">
        <is>
          <t>Draft</t>
        </is>
      </c>
      <c r="U85" s="10" t="n"/>
      <c r="V85" s="10" t="n"/>
      <c r="W85" s="10" t="n"/>
      <c r="X85" s="10" t="n"/>
      <c r="Y85" s="10" t="n"/>
      <c r="Z85" s="10" t="n"/>
      <c r="AA85" s="10" t="n"/>
      <c r="AB85" s="10" t="n"/>
      <c r="AC85" s="10" t="n"/>
      <c r="AD85" s="10" t="n"/>
      <c r="AE85" s="10" t="n"/>
      <c r="AF85" s="10" t="n"/>
      <c r="AG85" s="10" t="n"/>
    </row>
    <row r="86" ht="122" customHeight="1" s="27">
      <c r="A86" s="13" t="inlineStr">
        <is>
          <t>TC-094</t>
        </is>
      </c>
      <c r="B86" s="13" t="inlineStr">
        <is>
          <t>TS-016</t>
        </is>
      </c>
      <c r="C86" s="14" t="inlineStr">
        <is>
          <t>Closing the browser on the provider page keeps the payment Pending until the result arrives</t>
        </is>
      </c>
      <c r="D86" s="14" t="inlineStr">
        <is>
          <t>F9.5 Pay online</t>
        </is>
      </c>
      <c r="E86" s="14" t="inlineStr">
        <is>
          <t>SCR-06 Pending</t>
        </is>
      </c>
      <c r="F86" s="13" t="inlineStr">
        <is>
          <t>S2</t>
        </is>
      </c>
      <c r="G86" s="13" t="inlineStr">
        <is>
          <t>High</t>
        </is>
      </c>
      <c r="H86" s="32" t="inlineStr">
        <is>
          <t>Failed</t>
        </is>
      </c>
      <c r="I86" s="13" t="inlineStr">
        <is>
          <t>Functional</t>
        </is>
      </c>
      <c r="J86" s="14" t="inlineStr">
        <is>
          <t>SIT
Chrome (latest)
Build: to be recorded at execution
Needs: ENV-R9-01, ENV-R9-02, ENV-R9-04, ENV-R9-05</t>
        </is>
      </c>
      <c r="K86" s="14" t="inlineStr">
        <is>
          <t>1. PAR-S07 is signed in and is on SCR-05 for INV-2026-000109 (21.26) of S07 Priya Nair with the online method.</t>
        </is>
      </c>
      <c r="L86" s="14" t="inlineStr">
        <is>
          <t>Student: S07 Priya Nair (Bukit View Primary, P3, class P3 Respect), Permanent Resident, no Education Account
Invoice: INV-2026-000109 (Miscellaneous fee, Term 4), Issued, Net 21.26 SGD, in the seed state after a reset</t>
        </is>
      </c>
      <c r="M86" s="14" t="inlineStr">
        <is>
          <t>1. Confirm the payment.
2. On the provider page close the browser without paying.
3. Sign in again as PAR-S07 and open SCR-02 of S07.
4. Let the provider send the success result and look again.</t>
        </is>
      </c>
      <c r="N86" s="14" t="inlineStr">
        <is>
          <t>1. Before the result arrives the transaction and the online leg stay Pending, the invoice is PaymentPending and the Parent sees the waiting state SCR-06.
2. No second payment can be started.
3. After the valid success webhook the online leg and the transaction are Succeeded and the invoice is Paid.</t>
        </is>
      </c>
      <c r="O86" s="31" t="inlineStr">
        <is>
          <t>[Auto 25/10/2026 - LỖI ĐÃ BIẾT, chờ sửa] (test_tc_094_when_provider_cannot_create_session_payment_fails_cleanly) Khi cổng thanh toán lỗi lúc tạo phiên, CreateCheckoutHandler đặt transaction = Failed nhưng giữ invoice = PaymentPending (3) thay vì Issued (2) và trả nguyên thông báo lỗi kỹ thuật của gateway (R9 TC-094)</t>
        </is>
      </c>
      <c r="P86" s="14" t="inlineStr">
        <is>
          <t>N/A</t>
        </is>
      </c>
      <c r="Q86" s="33" t="inlineStr">
        <is>
          <t>BUG-R9-017</t>
        </is>
      </c>
      <c r="R86" s="14" t="inlineStr">
        <is>
          <t>Tender R9; PB-11; FS F9: EX-09; AC-11; BR-F9-09; Step 7.2</t>
        </is>
      </c>
      <c r="S86" s="14" t="inlineStr">
        <is>
          <t>xác nhận. UI mock Close Browser: hiện màn Payment In Progress, invoice sang AWAITING PAYMENT và không thanh toán thêm được. Lưu ý: bấm Refresh Status trên màn này đưa về trang chủ chưa đăng nhập (lặp lại 2 lần), và sau một lần đăng nhập lại invoice thanh toán lại được, không còn trạng thái chờ, trong khi EX-09 và AC-11 yêu cầu Parent thấy trạng thái khi vào lại.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86" s="13" t="inlineStr">
        <is>
          <t>Approve</t>
        </is>
      </c>
      <c r="U86" s="10" t="n"/>
      <c r="V86" s="10" t="n"/>
      <c r="W86" s="10" t="n"/>
      <c r="X86" s="10" t="n"/>
      <c r="Y86" s="10" t="n"/>
      <c r="Z86" s="10" t="n"/>
      <c r="AA86" s="10" t="n"/>
      <c r="AB86" s="10" t="n"/>
      <c r="AC86" s="10" t="n"/>
      <c r="AD86" s="10" t="n"/>
      <c r="AE86" s="10" t="n"/>
      <c r="AF86" s="10" t="n"/>
      <c r="AG86" s="10" t="n"/>
    </row>
    <row r="87" ht="90" customHeight="1" s="27">
      <c r="A87" s="13" t="inlineStr">
        <is>
          <t>TC-095</t>
        </is>
      </c>
      <c r="B87" s="13" t="inlineStr">
        <is>
          <t>TS-016</t>
        </is>
      </c>
      <c r="C87" s="14" t="inlineStr">
        <is>
          <t>A provider timeout keeps the leg Pending and does not mark it Failed</t>
        </is>
      </c>
      <c r="D87" s="14" t="inlineStr">
        <is>
          <t>F9.5 Pay online</t>
        </is>
      </c>
      <c r="E87" s="14" t="inlineStr">
        <is>
          <t>SCR-06 Pending</t>
        </is>
      </c>
      <c r="F87" s="13" t="inlineStr">
        <is>
          <t>S2</t>
        </is>
      </c>
      <c r="G87" s="13" t="inlineStr">
        <is>
          <t>High</t>
        </is>
      </c>
      <c r="H87" s="30" t="inlineStr">
        <is>
          <t>Passed</t>
        </is>
      </c>
      <c r="I87" s="13" t="inlineStr">
        <is>
          <t>Functional</t>
        </is>
      </c>
      <c r="J87" s="14" t="inlineStr">
        <is>
          <t>SIT
Chrome (latest)
Build: to be recorded at execution
Needs: ENV-R9-01, ENV-R9-02, ENV-R9-05</t>
        </is>
      </c>
      <c r="K87" s="14" t="inlineStr">
        <is>
          <t>1. PAR-S07 has started an online payment for INV-2026-000109 (21.26) of S07 Priya Nair and the leg is Pending.
2. The sandbox is set to time out on every status question.</t>
        </is>
      </c>
      <c r="L87" s="14" t="inlineStr">
        <is>
          <t>Student: S07 Priya Nair (Bukit View Primary, P3, class P3 Respect), Permanent Resident, no Education Account
Invoice: INV-2026-000109 (Miscellaneous fee, Term 4), Issued, Net 21.26 SGD, in the seed state after a reset</t>
        </is>
      </c>
      <c r="M87" s="14" t="inlineStr">
        <is>
          <t>1. Run the reconciliation job once while the provider times out.
2. Look at the leg, the transaction and the invoice.</t>
        </is>
      </c>
      <c r="N87" s="14" t="inlineStr">
        <is>
          <t>1. The online leg stays Pending and the transaction stays Pending.
2. The invoice stays PaymentPending.
3. Nothing is marked Failed.</t>
        </is>
      </c>
      <c r="O87" s="31" t="inlineStr">
        <is>
          <t>[Auto 25/10/2026 - PASSED] (test_tc_095_returning_from_provider_before_webhook_shows_pending_not_paid[chromium]) Kiểm thử tự động đạt yêu cầu.</t>
        </is>
      </c>
      <c r="P87" s="14" t="inlineStr">
        <is>
          <t>N/A</t>
        </is>
      </c>
      <c r="Q87" s="14" t="n"/>
      <c r="R87" s="14" t="inlineStr">
        <is>
          <t>Tender R9; PB-11; FS F9: EX-08; Step 7.1</t>
        </is>
      </c>
      <c r="S87" s="14" t="inlineStr">
        <is>
          <t>xác nhận trace. Sandbox của mock không có tình huống provider timeout.
Rev 25/10: remapped to the new seed (R9_Seed_Data.xlsx) and the R9 validation rules. Execution Status and Actual Result were recorded on the old data on 22/10; run again on the new seed.</t>
        </is>
      </c>
      <c r="T87" s="13" t="inlineStr">
        <is>
          <t>Approve</t>
        </is>
      </c>
      <c r="U87" s="10" t="n"/>
      <c r="V87" s="10" t="n"/>
      <c r="W87" s="10" t="n"/>
      <c r="X87" s="10" t="n"/>
      <c r="Y87" s="10" t="n"/>
      <c r="Z87" s="10" t="n"/>
      <c r="AA87" s="10" t="n"/>
      <c r="AB87" s="10" t="n"/>
      <c r="AC87" s="10" t="n"/>
      <c r="AD87" s="10" t="n"/>
      <c r="AE87" s="10" t="n"/>
      <c r="AF87" s="10" t="n"/>
      <c r="AG87" s="10" t="n"/>
    </row>
    <row r="88" ht="223.5" customHeight="1" s="27">
      <c r="A88" s="13" t="inlineStr">
        <is>
          <t>TC-096</t>
        </is>
      </c>
      <c r="B88" s="13" t="inlineStr">
        <is>
          <t>TS-016</t>
        </is>
      </c>
      <c r="C88" s="14" t="inlineStr">
        <is>
          <t>No card data is stored after an online payment</t>
        </is>
      </c>
      <c r="D88" s="14" t="inlineStr">
        <is>
          <t>F9.5 Pay online</t>
        </is>
      </c>
      <c r="E88" s="14" t="inlineStr">
        <is>
          <t>Database and logs</t>
        </is>
      </c>
      <c r="F88" s="13" t="inlineStr">
        <is>
          <t>S1 (highest)</t>
        </is>
      </c>
      <c r="G88" s="13" t="inlineStr">
        <is>
          <t>Critical</t>
        </is>
      </c>
      <c r="H88" s="32" t="inlineStr">
        <is>
          <t>Passed</t>
        </is>
      </c>
      <c r="I88" s="13" t="inlineStr">
        <is>
          <t>Security</t>
        </is>
      </c>
      <c r="J88" s="14" t="inlineStr">
        <is>
          <t>SIT
Chrome (latest)
Build: to be recorded at execution
Needs: ENV-R9-01, ENV-R9-02, ENV-R9-05</t>
        </is>
      </c>
      <c r="K88" s="14" t="inlineStr">
        <is>
          <t>1. An online payment of INV-2026-000109 (21.26) of S07 Priya Nair has finished with the success outcome.</t>
        </is>
      </c>
      <c r="L88" s="14" t="inlineStr">
        <is>
          <t>Student: S07 Priya Nair (Bukit View Primary, P3, class P3 Respect), Permanent Resident, no Education Account
Sandbox test card or account used on the provider page</t>
        </is>
      </c>
      <c r="M88" s="14" t="inlineStr">
        <is>
          <t>1. Search the payment tables for the test card number or account number.
2. Search the application and webhook logs for the same value.</t>
        </is>
      </c>
      <c r="N88" s="14" t="inlineStr">
        <is>
          <t>1. No card number or account number is stored in the payment tables.
2. No card number or account number is in the logs.
3. Only the provider references and the hash of the callback are stored.</t>
        </is>
      </c>
      <c r="O88" s="31" t="inlineStr">
        <is>
          <t>[Auto 25/10/2026 - PASSED, trước đó ghi lỗi] (test_tc_096_tc_097_pay_with_both_full_or_custom_ea_amount_and_online_remainder[chromium]) Kiểm thử tự động đạt dù case đang ghi lỗi. Cần xác nhận lỗi đã được sửa rồi đóng Defect ID.</t>
        </is>
      </c>
      <c r="P88" s="14" t="inlineStr">
        <is>
          <t>N/A</t>
        </is>
      </c>
      <c r="Q88" s="33" t="inlineStr">
        <is>
          <t>BUG-R9-015</t>
        </is>
      </c>
      <c r="R88" s="14" t="inlineStr">
        <is>
          <t>Tender R9; PB-11; FS F9: DA-01; BR-F9-06; 4.2 WebhookReceipt PayloadHash</t>
        </is>
      </c>
      <c r="S88" s="14" t="inlineStr">
        <is>
          <t>xác nhận
Rev 25/10: remapped to the new seed (R9_Seed_Data.xlsx) and the R9 validation rules. Execution Status and Actual Result were recorded on the old data on 22/10; run again on the new seed.</t>
        </is>
      </c>
      <c r="T88" s="13" t="inlineStr">
        <is>
          <t>Approve</t>
        </is>
      </c>
      <c r="U88" s="10" t="n"/>
      <c r="V88" s="10" t="n"/>
      <c r="W88" s="10" t="n"/>
      <c r="X88" s="10" t="n"/>
      <c r="Y88" s="10" t="n"/>
      <c r="Z88" s="10" t="n"/>
      <c r="AA88" s="10" t="n"/>
      <c r="AB88" s="10" t="n"/>
      <c r="AC88" s="10" t="n"/>
      <c r="AD88" s="10" t="n"/>
      <c r="AE88" s="10" t="n"/>
      <c r="AF88" s="10" t="n"/>
      <c r="AG88" s="10" t="n"/>
    </row>
    <row r="89" ht="162.6" customHeight="1" s="27">
      <c r="A89" s="13" t="inlineStr">
        <is>
          <t>TC-097</t>
        </is>
      </c>
      <c r="B89" s="13" t="inlineStr">
        <is>
          <t>TS-017</t>
        </is>
      </c>
      <c r="C89" s="14" t="inlineStr">
        <is>
          <t>Split of EA 20.00 and online 50.63 pays a 70.63 invoice</t>
        </is>
      </c>
      <c r="D89" s="14" t="inlineStr">
        <is>
          <t>F9.4 and F9.5 Split payment</t>
        </is>
      </c>
      <c r="E89" s="14" t="inlineStr">
        <is>
          <t>SCR-07 Payment confirmation</t>
        </is>
      </c>
      <c r="F89" s="13" t="inlineStr">
        <is>
          <t>S1 (highest)</t>
        </is>
      </c>
      <c r="G89" s="13" t="inlineStr">
        <is>
          <t>Critical</t>
        </is>
      </c>
      <c r="H89" s="32" t="inlineStr">
        <is>
          <t>Passed</t>
        </is>
      </c>
      <c r="I89" s="13" t="inlineStr">
        <is>
          <t>Functional</t>
        </is>
      </c>
      <c r="J89" s="14" t="inlineStr">
        <is>
          <t>SIT
Chrome (latest)
Build: to be recorded at execution
Needs: ENV-R9-01, ENV-R9-02, ENV-R9-03, ENV-R9-05</t>
        </is>
      </c>
      <c r="K89" s="14" t="inlineStr">
        <is>
          <t>1. PAR-S02 is signed in and is on SCR-05 for INV-2026-000103 (70.63) of S02 with the split option and the default parts EA 20.00 and online 50.63.
2. S02 EA balance is 20.00.</t>
        </is>
      </c>
      <c r="L89" s="14" t="inlineStr">
        <is>
          <t>Student: S02 Aisha Rahman (Bukit View Primary, P3, class P3 Respect), Singapore Citizen, EA Active, balance 20.00 SGD
Invoice: INV-2026-000103 (70.63)
Method: SPLIT, EA 20.00, online 50.63
Seed history on INV-2026-000103: Failed transaction PAY-20261019-000006 (EA 20.00 Reversed, online 50.63 Failed). Count only new transactions.</t>
        </is>
      </c>
      <c r="M89" s="14" t="inlineStr">
        <is>
          <t>1. Confirm the payment.
2. On the provider page finish with the success outcome.
3. Wait for the valid webhook and return to the portal.
4. Read SCR-07, the legs, the transaction, the invoice, the ledger and the balance.</t>
        </is>
      </c>
      <c r="N89" s="14" t="inlineStr">
        <is>
          <t>1. The EA balance falls by 20.00 to 0.00 and the EA leg is Succeeded.
2. The online leg of 50.63 is Succeeded after a valid webhook.
3. The transaction is Succeeded and the invoice is Paid.
4. SCR-07 shows two parts, EA 20.00 and online 50.63, and the total 70.63.
5. The two legs have different FundingReferences and their amounts add up to 70.63.</t>
        </is>
      </c>
      <c r="O89" s="31" t="inlineStr">
        <is>
          <t>[Auto 25/10/2026 - PASSED, trước đó ghi lỗi] (test_tc_097_tc_130_split_payment_succeeds_with_both_funding_sources[chromium]; test_tc_096_tc_097_pay_with_both_full_or_custom_ea_amount_and_online_remainder[chromium]) Kiểm thử tự động đạt dù case đang ghi lỗi. Cần xác nhận lỗi đã được sửa rồi đóng Defect ID.</t>
        </is>
      </c>
      <c r="P89" s="14" t="inlineStr">
        <is>
          <t>N/A</t>
        </is>
      </c>
      <c r="Q89" s="33" t="inlineStr">
        <is>
          <t>BUG-R9-015</t>
        </is>
      </c>
      <c r="R89" s="14" t="inlineStr">
        <is>
          <t>Tender R9; PB-10, PB-11; FS F9: AC-15; AC-22; BR-F9-11; BR-F9-13; DA-12; Step 7.3; SCR-07</t>
        </is>
      </c>
      <c r="S89" s="14" t="inlineStr">
        <is>
          <t>xác nhận. UI mock split 20.00 và 30.00: biên lai hai dòng Education Account 20.00 và Online Payment 30.00 mỗi dòng một Ref dạng FND khác nhau, Total Settled 50.00, số dư EA 0.00, invoice sang RECENT PAYMENTS.
Rev 25/10: remapped to the new seed (R9_Seed_Data.xlsx) and the R9 validation rules. Execution Status and Actual Result were recorded on the old data on 22/10; run again on the new seed.</t>
        </is>
      </c>
      <c r="T89" s="13" t="inlineStr">
        <is>
          <t>Approve</t>
        </is>
      </c>
      <c r="U89" s="10" t="n"/>
      <c r="V89" s="10" t="n"/>
      <c r="W89" s="10" t="n"/>
      <c r="X89" s="10" t="n"/>
      <c r="Y89" s="10" t="n"/>
      <c r="Z89" s="10" t="n"/>
      <c r="AA89" s="10" t="n"/>
      <c r="AB89" s="10" t="n"/>
      <c r="AC89" s="10" t="n"/>
      <c r="AD89" s="10" t="n"/>
      <c r="AE89" s="10" t="n"/>
      <c r="AF89" s="10" t="n"/>
      <c r="AG89" s="10" t="n"/>
    </row>
    <row r="90" ht="194.5" customHeight="1" s="27">
      <c r="A90" s="13" t="inlineStr">
        <is>
          <t>TC-098</t>
        </is>
      </c>
      <c r="B90" s="13" t="inlineStr">
        <is>
          <t>TS-017</t>
        </is>
      </c>
      <c r="C90" s="14" t="inlineStr">
        <is>
          <t>The EA is debited before the online payment session is created</t>
        </is>
      </c>
      <c r="D90" s="14" t="inlineStr">
        <is>
          <t>F9.4 and F9.5 Split payment</t>
        </is>
      </c>
      <c r="E90" s="14" t="inlineStr">
        <is>
          <t>Function 1 and provider calls</t>
        </is>
      </c>
      <c r="F90" s="13" t="inlineStr">
        <is>
          <t>S1 (highest)</t>
        </is>
      </c>
      <c r="G90" s="13" t="inlineStr">
        <is>
          <t>Critical</t>
        </is>
      </c>
      <c r="H90" s="32" t="inlineStr">
        <is>
          <t>Passed</t>
        </is>
      </c>
      <c r="I90" s="13" t="inlineStr">
        <is>
          <t>Integration</t>
        </is>
      </c>
      <c r="J90" s="14" t="inlineStr">
        <is>
          <t>SIT
Chrome (latest)
Build: to be recorded at execution
Needs: ENV-R9-01, ENV-R9-02, ENV-R9-03, ENV-R9-05</t>
        </is>
      </c>
      <c r="K90" s="14" t="inlineStr">
        <is>
          <t>1. A split payment of EA 20.00 and online 50.63 is confirmed for INV-2026-000103 (70.63) of S02 Aisha Rahman.
2. PAR-S02, linked to S02, started the payment from an Issued invoice (FS 3.1.1 precondition).</t>
        </is>
      </c>
      <c r="L90" s="14" t="inlineStr">
        <is>
          <t>Student: S02 Aisha Rahman (Bukit View Primary, P3, class P3 Respect), Singapore Citizen, EA Active, balance 20.00 SGD
Invoice: INV-2026-000103 (School Meal Fee, Nov), Issued, Net 70.63 SGD, in the seed state after a reset
Seed history on INV-2026-000103: Failed transaction PAY-20261019-000006 (EA 20.00 Reversed, online 50.63 Failed). Count only new transactions.</t>
        </is>
      </c>
      <c r="M90" s="14" t="inlineStr">
        <is>
          <t>1. Confirm the payment.
2. Read the time of the EA debit call, of the EA leg result and of the creation of the payment session.</t>
        </is>
      </c>
      <c r="N90" s="14" t="inlineStr">
        <is>
          <t>1. The EA debit is called first and the EA leg is Succeeded.
2. The payment session at the provider is created only after the EA leg is Succeeded.
3. The online leg is created Pending after the EA result.
4. Before the online result arrives: the transaction is Pending, the EA leg is Succeeded, the online leg is Pending, the invoice is PaymentPending and the EA balance is already 0.00.</t>
        </is>
      </c>
      <c r="O90" s="31" t="inlineStr">
        <is>
          <t>[Auto 25/10/2026 - PASSED, trước đó ghi lỗi] (test_tc_098_funding_parts_and_audit_entries_for_both_recorded_in_order[chromium]) Kiểm thử tự động đạt dù case đang ghi lỗi. Cần xác nhận lỗi đã được sửa rồi đóng Defect ID.</t>
        </is>
      </c>
      <c r="P90" s="14" t="inlineStr">
        <is>
          <t>N/A</t>
        </is>
      </c>
      <c r="Q90" s="33" t="inlineStr">
        <is>
          <t>BUG-R9-013</t>
        </is>
      </c>
      <c r="R90" s="14" t="inlineStr">
        <is>
          <t>Tender R9; PB-10, PB-11; FS F9: BR-F9-11; Step 6.3 split; DA-14; Appendix A</t>
        </is>
      </c>
      <c r="S90" s="14" t="inlineStr">
        <is>
          <t>xác nhận
Rev 21/10 đối chiếu FS 09: bổ sung tiền điều kiện theo mục 3.1.1; bổ sung hậu điều kiện theo mục 3.1.1 và Appendix A. Actual Result ghi ngày 15/10 trên bản Dev local theo Expected cũ, cần đối chiếu lại.
Rev 25/10: remapped to the new seed (R9_Seed_Data.xlsx) and the R9 validation rules. Execution Status and Actual Result were recorded on the old data on 22/10; run again on the new seed.</t>
        </is>
      </c>
      <c r="T90" s="13" t="inlineStr">
        <is>
          <t>Approve</t>
        </is>
      </c>
      <c r="U90" s="10" t="n"/>
      <c r="V90" s="10" t="n"/>
      <c r="W90" s="10" t="n"/>
      <c r="X90" s="10" t="n"/>
      <c r="Y90" s="10" t="n"/>
      <c r="Z90" s="10" t="n"/>
      <c r="AA90" s="10" t="n"/>
      <c r="AB90" s="10" t="n"/>
      <c r="AC90" s="10" t="n"/>
      <c r="AD90" s="10" t="n"/>
      <c r="AE90" s="10" t="n"/>
      <c r="AF90" s="10" t="n"/>
      <c r="AG90" s="10" t="n"/>
    </row>
    <row r="91" ht="90" customHeight="1" s="27">
      <c r="A91" s="13" t="inlineStr">
        <is>
          <t>TC-099</t>
        </is>
      </c>
      <c r="B91" s="13" t="inlineStr">
        <is>
          <t>TS-017</t>
        </is>
      </c>
      <c r="C91" s="14" t="inlineStr">
        <is>
          <t>Split with a lowered EA part of 10.00 and an online part of 60.63 pays the invoice</t>
        </is>
      </c>
      <c r="D91" s="14" t="inlineStr">
        <is>
          <t>F9.4 and F9.5 Split payment</t>
        </is>
      </c>
      <c r="E91" s="14" t="inlineStr">
        <is>
          <t>SCR-07 Payment confirmation</t>
        </is>
      </c>
      <c r="F91" s="13" t="inlineStr">
        <is>
          <t>S2</t>
        </is>
      </c>
      <c r="G91" s="13" t="inlineStr">
        <is>
          <t>High</t>
        </is>
      </c>
      <c r="H91" s="30" t="inlineStr">
        <is>
          <t>Passed</t>
        </is>
      </c>
      <c r="I91" s="13" t="inlineStr">
        <is>
          <t>Functional</t>
        </is>
      </c>
      <c r="J91" s="14" t="inlineStr">
        <is>
          <t>SIT
Chrome (latest)
Build: to be recorded at execution
Needs: ENV-R9-01, ENV-R9-02, ENV-R9-03, ENV-R9-05</t>
        </is>
      </c>
      <c r="K91" s="14" t="inlineStr">
        <is>
          <t>1. PAR-S02 is signed in and is on SCR-04 for INV-2026-000103 (70.63) of S02 Aisha Rahman.
2. S02 EA balance is 20.00.</t>
        </is>
      </c>
      <c r="L91" s="14" t="inlineStr">
        <is>
          <t>Student: S02 Aisha Rahman (Bukit View Primary, P3, class P3 Respect), Singapore Citizen, EA Active, balance 20.00 SGD
Invoice: INV-2026-000103 (School Meal Fee, Nov), Issued, Net 70.63 SGD, in the seed state after a reset
Method: SPLIT, EA 10.00, online 60.63
Seed history on INV-2026-000103: Failed transaction PAY-20261019-000006 (EA 20.00 Reversed, online 50.63 Failed). Count only new transactions.</t>
        </is>
      </c>
      <c r="M91" s="14" t="inlineStr">
        <is>
          <t>1. Choose the split option and change the EA part to 10.00.
2. Continue and confirm.
3. Finish with the success outcome at the provider.
4. Read SCR-07 and the EA balance.</t>
        </is>
      </c>
      <c r="N91" s="14" t="inlineStr">
        <is>
          <t>1. The EA is debited 10.00 and the balance is 10.00.
2. The online part is 60.63 and is Succeeded.
3. The invoice is Paid and SCR-07 shows EA 10.00 and online 60.63.
4. The transaction, the EA leg and the online leg are Succeeded.</t>
        </is>
      </c>
      <c r="O91" s="31" t="inlineStr">
        <is>
          <t>[Auto 25/10/2026 - PASSED] (test_tc_099_in_both_ea_part_is_deducted_before_redirect_to_provider[chromium]) Kiểm thử tự động đạt yêu cầu.</t>
        </is>
      </c>
      <c r="P91" s="14" t="inlineStr">
        <is>
          <t>ASM-R9-01: The EA part starts at the whole available balance. The Parent can lower it to any amount above 0 and below the payable amount, and the online part is then Net minus the EA part. AC-22 is followed because it gives a worked example.</t>
        </is>
      </c>
      <c r="Q91" s="14" t="n"/>
      <c r="R91" s="14" t="inlineStr">
        <is>
          <t>Tender R9; PB-10, PB-11; FS F9: AC-22; DA-08; BR-F9-11</t>
        </is>
      </c>
      <c r="S91" s="14" t="inlineStr">
        <is>
          <t>xác nhận trace. UI mock: nhập EA 10 cho phần Online 40.00; chưa chạy thanh toán xong với giá trị này (đã chạy với 20 và 30).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91" s="13" t="inlineStr">
        <is>
          <t>Draft</t>
        </is>
      </c>
      <c r="U91" s="10" t="n"/>
      <c r="V91" s="10" t="n"/>
      <c r="W91" s="10" t="n"/>
      <c r="X91" s="10" t="n"/>
      <c r="Y91" s="10" t="n"/>
      <c r="Z91" s="10" t="n"/>
      <c r="AA91" s="10" t="n"/>
      <c r="AB91" s="10" t="n"/>
      <c r="AC91" s="10" t="n"/>
      <c r="AD91" s="10" t="n"/>
      <c r="AE91" s="10" t="n"/>
      <c r="AF91" s="10" t="n"/>
      <c r="AG91" s="10" t="n"/>
    </row>
    <row r="92" ht="90" customHeight="1" s="27">
      <c r="A92" s="13" t="inlineStr">
        <is>
          <t>TC-100</t>
        </is>
      </c>
      <c r="B92" s="13" t="inlineStr">
        <is>
          <t>TS-017</t>
        </is>
      </c>
      <c r="C92" s="14" t="inlineStr">
        <is>
          <t>Review screen for a split shows both parts and the balance after payment</t>
        </is>
      </c>
      <c r="D92" s="14" t="inlineStr">
        <is>
          <t>F9.4 and F9.5 Split payment</t>
        </is>
      </c>
      <c r="E92" s="14" t="inlineStr">
        <is>
          <t>SCR-05 Review and confirm</t>
        </is>
      </c>
      <c r="F92" s="13" t="inlineStr">
        <is>
          <t>S2</t>
        </is>
      </c>
      <c r="G92" s="13" t="inlineStr">
        <is>
          <t>High</t>
        </is>
      </c>
      <c r="H92" s="30" t="inlineStr">
        <is>
          <t>Passed</t>
        </is>
      </c>
      <c r="I92" s="13" t="inlineStr">
        <is>
          <t>Functional</t>
        </is>
      </c>
      <c r="J92" s="14" t="inlineStr">
        <is>
          <t>SIT
Chrome (latest)
Build: to be recorded at execution
Needs: ENV-R9-01</t>
        </is>
      </c>
      <c r="K92" s="14" t="inlineStr">
        <is>
          <t>1. PAR-S02 is signed in and is on SCR-04 for INV-2026-000103 of S02 with the split option and the default parts.</t>
        </is>
      </c>
      <c r="L92" s="14" t="inlineStr">
        <is>
          <t>Student: S02 Aisha Rahman (Bukit View Primary, P3, class P3 Respect), Singapore Citizen, EA Active, balance 20.00 SGD
Invoice: INV-2026-000103 (70.63)
Seed history on INV-2026-000103: Failed transaction PAY-20261019-000006 (EA 20.00 Reversed, online 50.63 Failed). Count only new transactions.</t>
        </is>
      </c>
      <c r="M92" s="14" t="inlineStr">
        <is>
          <t>1. Continue to SCR-05.
2. Read SCR-05.</t>
        </is>
      </c>
      <c r="N92" s="14" t="inlineStr">
        <is>
          <t>1. SCR-05 shows the amount to pay 70.63 and the two parts EA 20.00 and online 50.63.
2. It shows the EA balance after payment 0.00 as information only.
3. Nothing is debited on SCR-05: the EA balance is still 20.00 and no new transaction exists.</t>
        </is>
      </c>
      <c r="O92" s="31" t="inlineStr">
        <is>
          <t>[Auto 25/10/2026 - PASSED] (test_tc_100_review_of_split_payment_shows_both_parts[chromium]) Kiểm thử tự động đạt yêu cầu.</t>
        </is>
      </c>
      <c r="P92" s="14" t="inlineStr">
        <is>
          <t>N/A</t>
        </is>
      </c>
      <c r="Q92" s="14" t="n"/>
      <c r="R92" s="14" t="inlineStr">
        <is>
          <t>Tender R9; PB-10, PB-11; FS F9: Step 6.1; 4.1 SCR-05; AC-22</t>
        </is>
      </c>
      <c r="S92" s="14" t="inlineStr">
        <is>
          <t>xác nhận. UI mock review split: EA 20.00, Online 30.00, 'Estimated balance after: SGD 0.00 (reference only)'.
Rev 21/10 đối chiếu FS 09: bổ sung hậu điều kiện theo mục 3.1.1 và Appendix A. Actual Result ghi ngày 15/10 trên bản Dev local theo Expected cũ, cần đối chiếu lại.
Rev 25/10: remapped to the new seed (R9_Seed_Data.xlsx) and the R9 validation rules. Execution Status and Actual Result were recorded on the old data on 22/10; run again on the new seed.</t>
        </is>
      </c>
      <c r="T92" s="13" t="inlineStr">
        <is>
          <t>Approve</t>
        </is>
      </c>
      <c r="U92" s="10" t="n"/>
      <c r="V92" s="10" t="n"/>
      <c r="W92" s="10" t="n"/>
      <c r="X92" s="10" t="n"/>
      <c r="Y92" s="10" t="n"/>
      <c r="Z92" s="10" t="n"/>
      <c r="AA92" s="10" t="n"/>
      <c r="AB92" s="10" t="n"/>
      <c r="AC92" s="10" t="n"/>
      <c r="AD92" s="10" t="n"/>
      <c r="AE92" s="10" t="n"/>
      <c r="AF92" s="10" t="n"/>
      <c r="AG92" s="10" t="n"/>
    </row>
    <row r="93" ht="90" customHeight="1" s="27">
      <c r="A93" s="13" t="inlineStr">
        <is>
          <t>TC-101</t>
        </is>
      </c>
      <c r="B93" s="13" t="inlineStr">
        <is>
          <t>TS-017</t>
        </is>
      </c>
      <c r="C93" s="14" t="inlineStr">
        <is>
          <t>While the online part is pending the waiting screen says the EA part is already taken</t>
        </is>
      </c>
      <c r="D93" s="14" t="inlineStr">
        <is>
          <t>F9.4 and F9.5 Split payment</t>
        </is>
      </c>
      <c r="E93" s="14" t="inlineStr">
        <is>
          <t>SCR-06 Pending</t>
        </is>
      </c>
      <c r="F93" s="13" t="inlineStr">
        <is>
          <t>S2</t>
        </is>
      </c>
      <c r="G93" s="13" t="inlineStr">
        <is>
          <t>High</t>
        </is>
      </c>
      <c r="H93" s="32" t="inlineStr">
        <is>
          <t>Failed</t>
        </is>
      </c>
      <c r="I93" s="13" t="inlineStr">
        <is>
          <t>Functional</t>
        </is>
      </c>
      <c r="J93" s="14" t="inlineStr">
        <is>
          <t>SIT
Chrome (latest)
Build: to be recorded at execution
Needs: ENV-R9-01, ENV-R9-02, ENV-R9-05</t>
        </is>
      </c>
      <c r="K93" s="14" t="inlineStr">
        <is>
          <t>1. A split payment of EA 20.00 and online 50.63 is confirmed for INV-2026-000103 (70.63) of S02 Aisha Rahman.
2. The EA leg is Succeeded and the online leg is Pending at the provider.
3. PAR-S02, linked to S02, started the payment from an Issued invoice. The transaction is Pending and the invoice is PaymentPending.</t>
        </is>
      </c>
      <c r="L93" s="14" t="inlineStr">
        <is>
          <t>Student: S02 Aisha Rahman (Bukit View Primary, P3, class P3 Respect), Singapore Citizen, EA Active, balance 20.00 SGD
Invoice: INV-2026-000103 (School Meal Fee, Nov), Issued, Net 70.63 SGD, in the seed state after a reset
Seed history on INV-2026-000103: Failed transaction PAY-20261019-000006 (EA 20.00 Reversed, online 50.63 Failed). Count only new transactions.</t>
        </is>
      </c>
      <c r="M93" s="14" t="inlineStr">
        <is>
          <t>1. Close the browser on the provider page.
2. Sign in again as PAR-S02 and open the invoice.
3. Read SCR-06.</t>
        </is>
      </c>
      <c r="N93" s="14" t="inlineStr">
        <is>
          <t>1. SCR-06 shows the waiting state with a temporary reference.
2. It states that the EA part 20.00 has already been taken.
3. The Parent cannot start another payment for the invoice.
4. The transaction is Pending, the EA leg is Succeeded, the online leg is Pending and the invoice is PaymentPending. The EA balance stays 0.00 until the result.</t>
        </is>
      </c>
      <c r="O93" s="31" t="inlineStr">
        <is>
          <t>[Auto 25/10/2026 - LỖI ĐÃ BIẾT, chờ sửa] (test_tc_101_pending_split_says_education_account_part_is_already_taken[chromium]) Màn chờ của thanh toán chia khoản chỉ hiện dòng nguồn tiền, không có câu nói phần Education Account đã được giữ (R9 TC-101). Suy ra từ mã nguồn PaymentResultPage</t>
        </is>
      </c>
      <c r="P93" s="14" t="inlineStr">
        <is>
          <t>N/A</t>
        </is>
      </c>
      <c r="Q93" s="33" t="inlineStr">
        <is>
          <t>BUG-R9-018</t>
        </is>
      </c>
      <c r="R93" s="14" t="inlineStr">
        <is>
          <t>Tender R9; PB-10, PB-11; FS F9: Appendix C SCR-06; EX-09; AC-11; Step 7.2</t>
        </is>
      </c>
      <c r="S93" s="14" t="inlineStr">
        <is>
          <t>xác nhận trace (Appendix C SCR-06: với chia đôi nêu rõ phần EA đã được trừ). UI mock Close Browser với split: màn Payment In Progress chỉ có Transaction Ref, Invoice và Amount 50.00, không nói phần EA 20.00 đã bị trừ. Chưa đạt Expected 2.
Rev 21/10 đối chiếu FS 09: bổ sung tiền điều kiện theo mục 3.1.1; bổ sung hậu điều kiện theo mục 3.1.1 và Appendix A.
Rev 25/10: remapped to the new seed (R9_Seed_Data.xlsx) and the R9 validation rules. Execution Status and Actual Result were recorded on the old data on 22/10; run again on the new seed.</t>
        </is>
      </c>
      <c r="T93" s="13" t="inlineStr">
        <is>
          <t>Approve</t>
        </is>
      </c>
      <c r="U93" s="10" t="n"/>
      <c r="V93" s="10" t="n"/>
      <c r="W93" s="10" t="n"/>
      <c r="X93" s="10" t="n"/>
      <c r="Y93" s="10" t="n"/>
      <c r="Z93" s="10" t="n"/>
      <c r="AA93" s="10" t="n"/>
      <c r="AB93" s="10" t="n"/>
      <c r="AC93" s="10" t="n"/>
      <c r="AD93" s="10" t="n"/>
      <c r="AE93" s="10" t="n"/>
      <c r="AF93" s="10" t="n"/>
      <c r="AG93" s="10" t="n"/>
    </row>
    <row r="94" ht="90" customHeight="1" s="27">
      <c r="A94" s="13" t="inlineStr">
        <is>
          <t>TC-102</t>
        </is>
      </c>
      <c r="B94" s="13" t="inlineStr">
        <is>
          <t>TS-018</t>
        </is>
      </c>
      <c r="C94" s="14" t="inlineStr">
        <is>
          <t>EA debit fails before the online part: no payment session and no online charge</t>
        </is>
      </c>
      <c r="D94" s="14" t="inlineStr">
        <is>
          <t>F9.4 and F9.5 Split payment</t>
        </is>
      </c>
      <c r="E94" s="14" t="inlineStr">
        <is>
          <t>SCR-04 Choose payment method</t>
        </is>
      </c>
      <c r="F94" s="13" t="inlineStr">
        <is>
          <t>S1 (highest)</t>
        </is>
      </c>
      <c r="G94" s="13" t="inlineStr">
        <is>
          <t>Critical</t>
        </is>
      </c>
      <c r="H94" s="30" t="inlineStr">
        <is>
          <t>Passed</t>
        </is>
      </c>
      <c r="I94" s="13" t="inlineStr">
        <is>
          <t>Functional</t>
        </is>
      </c>
      <c r="J94" s="14" t="inlineStr">
        <is>
          <t>SIT
Chrome (latest)
Build: to be recorded at execution
Needs: ENV-R9-01, ENV-R9-02, ENV-R9-03, ENV-R9-05</t>
        </is>
      </c>
      <c r="K94" s="14" t="inlineStr">
        <is>
          <t>1. PAR-S02 is signed in and is on SCR-05 for INV-2026-000103 of S02 with the split option (EA 20.00, online 50.63).
2. S02 EA balance is 20.00 when SCR-05 opens.</t>
        </is>
      </c>
      <c r="L94" s="14" t="inlineStr">
        <is>
          <t>Student: S02 Aisha Rahman (Bukit View Primary, P3, class P3 Respect), Singapore Citizen, EA Active, balance 20.00 SGD
Invoice: INV-2026-000103 (70.63)
Balance changed to 10.00 before the confirm
Seed history on INV-2026-000103: Failed transaction PAY-20261019-000006 (EA 20.00 Reversed, online 50.63 Failed). Count only new transactions.</t>
        </is>
      </c>
      <c r="M94" s="14" t="inlineStr">
        <is>
          <t>1. Without leaving SCR-05 set the EA balance of S02 to 10.00 in Function 1.
2. Confirm the payment.
3. Look at the legs, the transaction, the invoice, the provider calls and the screen.</t>
        </is>
      </c>
      <c r="N94" s="14" t="inlineStr">
        <is>
          <t>1. The EA leg is Failed and the transaction is Failed.
2. No payment session is created at the provider and nothing is collected online.
3. The invoice is Issued and the EA balance is 10.00.
4. The Parent sees "Your Education Account balance is not enough for this amount. You can pay the rest online." and goes back to the choice of method.</t>
        </is>
      </c>
      <c r="O94" s="31" t="inlineStr">
        <is>
          <t>[Auto 25/10/2026 - PASSED] (test_tc_102_in_both_if_ea_deduction_fails_online_session_is_never_created[chromium]) Kiểm thử tự động đạt yêu cầu.</t>
        </is>
      </c>
      <c r="P94" s="14" t="inlineStr">
        <is>
          <t>N/A</t>
        </is>
      </c>
      <c r="Q94" s="14" t="n"/>
      <c r="R94" s="14" t="inlineStr">
        <is>
          <t>Tender R9; PB-10, PB-11; FS F9: AC-16; EX-05; Step 6.3 split; 5.1 EA_INSUFFICIENT_BALANCE</t>
        </is>
      </c>
      <c r="S94" s="14" t="inlineStr">
        <is>
          <t>xác nhận trace. UI mock không có cách đổi số dư giữa lúc xem và lúc xác nhận.
Rev 25/10: remapped to the new seed (R9_Seed_Data.xlsx) and the R9 validation rules. Execution Status and Actual Result were recorded on the old data on 22/10; run again on the new seed.</t>
        </is>
      </c>
      <c r="T94" s="13" t="inlineStr">
        <is>
          <t>Approve</t>
        </is>
      </c>
      <c r="U94" s="10" t="n"/>
      <c r="V94" s="10" t="n"/>
      <c r="W94" s="10" t="n"/>
      <c r="X94" s="10" t="n"/>
      <c r="Y94" s="10" t="n"/>
      <c r="Z94" s="10" t="n"/>
      <c r="AA94" s="10" t="n"/>
      <c r="AB94" s="10" t="n"/>
      <c r="AC94" s="10" t="n"/>
      <c r="AD94" s="10" t="n"/>
      <c r="AE94" s="10" t="n"/>
      <c r="AF94" s="10" t="n"/>
      <c r="AG94" s="10" t="n"/>
    </row>
    <row r="95" ht="194.5" customHeight="1" s="27">
      <c r="A95" s="13" t="inlineStr">
        <is>
          <t>TC-103</t>
        </is>
      </c>
      <c r="B95" s="13" t="inlineStr">
        <is>
          <t>TS-018</t>
        </is>
      </c>
      <c r="C95" s="14" t="inlineStr">
        <is>
          <t>Online failure after the EA debit returns the EA part</t>
        </is>
      </c>
      <c r="D95" s="14" t="inlineStr">
        <is>
          <t>F9.4 and F9.5 Split payment</t>
        </is>
      </c>
      <c r="E95" s="14" t="inlineStr">
        <is>
          <t>SCR-08 Payment failed</t>
        </is>
      </c>
      <c r="F95" s="13" t="inlineStr">
        <is>
          <t>S1 (highest)</t>
        </is>
      </c>
      <c r="G95" s="13" t="inlineStr">
        <is>
          <t>Critical</t>
        </is>
      </c>
      <c r="H95" s="32" t="inlineStr">
        <is>
          <t>Failed</t>
        </is>
      </c>
      <c r="I95" s="13" t="inlineStr">
        <is>
          <t>Functional</t>
        </is>
      </c>
      <c r="J95" s="14" t="inlineStr">
        <is>
          <t>SIT
Chrome (latest)
Build: to be recorded at execution
Needs: ENV-R9-01, ENV-R9-02, ENV-R9-03, ENV-R9-05</t>
        </is>
      </c>
      <c r="K95" s="14" t="inlineStr">
        <is>
          <t>1. A split payment of EA 20.00 and online 50.63 is confirmed for INV-2026-000103 of S02.
2. The EA leg is Succeeded and the EA balance is 0.00.
3. PAR-S02, linked to S02, started the payment from the Issued invoice INV-2026-000103 (FS 3.1.1 precondition).</t>
        </is>
      </c>
      <c r="L95" s="14" t="inlineStr">
        <is>
          <t>Student: S02 Aisha Rahman (Bukit View Primary, P3, class P3 Respect), Singapore Citizen, EA Active, balance 20.00 SGD
Invoice: INV-2026-000103 (70.63)
Seed history on INV-2026-000103: Failed transaction PAY-20261019-000006 (EA 20.00 Reversed, online 50.63 Failed). Count only new transactions.</t>
        </is>
      </c>
      <c r="M95" s="14" t="inlineStr">
        <is>
          <t>1. At the provider choose the failure outcome.
2. Return to the portal.
3. Look at SCR-08, the legs, the transaction, the invoice, the ledger and the balance.</t>
        </is>
      </c>
      <c r="N95" s="14" t="inlineStr">
        <is>
          <t>1. The online leg is Failed. The EA leg is Reversed and the reversal ID is stored.
2. The transaction is Failed and the invoice is Issued.
3. The ledger shows the debit of 20.00 and the reversal of 20.00. The EA balance is 20.00 again.
4. SCR-08 shows "Your online payment could not be completed. The amount taken from the Education Account has been returned." with the buttons Try again and Exit.</t>
        </is>
      </c>
      <c r="O95" s="31" t="inlineStr">
        <is>
          <t>[Auto 25/10/2026 - LỖI ĐÃ BIẾT, chờ sửa] (test_tc_103_tc_137_failed_online_part_returns_the_education_account_part[chromium]; test_tc_103_tc_108_in_both_online_failure_reverses_ea_deduction_with_reversal_id[chromium]) Khi phần online thất bại, phần Education Account đã trừ không được hoàn lại (F9_Dev_Local_Run_Results.md, R9 TC-103, TC-137)</t>
        </is>
      </c>
      <c r="P95" s="14" t="inlineStr">
        <is>
          <t>N/A</t>
        </is>
      </c>
      <c r="Q95" s="33" t="inlineStr">
        <is>
          <t>BUG-R9-019</t>
        </is>
      </c>
      <c r="R95" s="14" t="inlineStr">
        <is>
          <t>Tender R9; PB-10, PB-11; FS F9: AC-17; BR-F9-05; BR-F9-11; Step 7.4; Appendix A; 5.1 PAYMENT_FAILED_EA_RETURNED</t>
        </is>
      </c>
      <c r="S95" s="14" t="inlineStr">
        <is>
          <t>xác nhận. UI mock split rồi Payment Fails: đúng câu 'Your online payment could not be completed. The amount taken from the Education Account has been returned.', có Try Again và Exit to Fees; sau khi thoát số dư EA về lại 20.00 và invoice trả lại được. Reversal ID trong DB không xem được.
Rev 21/10 đối chiếu FS 09: bổ sung tiền điều kiện theo mục 3.1.1.
Rev 25/10: remapped to the new seed (R9_Seed_Data.xlsx) and the R9 validation rules. Execution Status and Actual Result were recorded on the old data on 22/10; run again on the new seed.</t>
        </is>
      </c>
      <c r="T95" s="13" t="inlineStr">
        <is>
          <t>Approve</t>
        </is>
      </c>
      <c r="U95" s="10" t="n"/>
      <c r="V95" s="10" t="n"/>
      <c r="W95" s="10" t="n"/>
      <c r="X95" s="10" t="n"/>
      <c r="Y95" s="10" t="n"/>
      <c r="Z95" s="10" t="n"/>
      <c r="AA95" s="10" t="n"/>
      <c r="AB95" s="10" t="n"/>
      <c r="AC95" s="10" t="n"/>
      <c r="AD95" s="10" t="n"/>
      <c r="AE95" s="10" t="n"/>
      <c r="AF95" s="10" t="n"/>
      <c r="AG95" s="10" t="n"/>
    </row>
    <row r="96" ht="90" customHeight="1" s="27">
      <c r="A96" s="13" t="inlineStr">
        <is>
          <t>TC-104</t>
        </is>
      </c>
      <c r="B96" s="13" t="inlineStr">
        <is>
          <t>TS-018</t>
        </is>
      </c>
      <c r="C96" s="14" t="inlineStr">
        <is>
          <t>Cancel at the provider after the EA debit returns the EA part</t>
        </is>
      </c>
      <c r="D96" s="14" t="inlineStr">
        <is>
          <t>F9.4 and F9.5 Split payment</t>
        </is>
      </c>
      <c r="E96" s="14" t="inlineStr">
        <is>
          <t>SCR-08 Payment failed</t>
        </is>
      </c>
      <c r="F96" s="13" t="inlineStr">
        <is>
          <t>S1 (highest)</t>
        </is>
      </c>
      <c r="G96" s="13" t="inlineStr">
        <is>
          <t>Critical</t>
        </is>
      </c>
      <c r="H96" s="32" t="inlineStr">
        <is>
          <t>Failed</t>
        </is>
      </c>
      <c r="I96" s="13" t="inlineStr">
        <is>
          <t>Functional</t>
        </is>
      </c>
      <c r="J96" s="14" t="inlineStr">
        <is>
          <t>SIT
Chrome (latest)
Build: to be recorded at execution
Needs: ENV-R9-01, ENV-R9-02, ENV-R9-03, ENV-R9-05</t>
        </is>
      </c>
      <c r="K96" s="14" t="inlineStr">
        <is>
          <t>1. A split payment of EA 20.00 and online 50.63 is confirmed for INV-2026-000103 of S02.
2. The EA leg is Succeeded.
3. PAR-S02, linked to S02, started the payment from the Issued invoice INV-2026-000103 (FS 3.1.1 precondition).</t>
        </is>
      </c>
      <c r="L96" s="14" t="inlineStr">
        <is>
          <t>Student: S02 Aisha Rahman (Bukit View Primary, P3, class P3 Respect), Singapore Citizen, EA Active, balance 20.00 SGD
Invoice: INV-2026-000103 (70.63)
Seed history on INV-2026-000103: Failed transaction PAY-20261019-000006 (EA 20.00 Reversed, online 50.63 Failed). Count only new transactions.</t>
        </is>
      </c>
      <c r="M96" s="14" t="inlineStr">
        <is>
          <t>1. On the provider page cancel the payment.
2. Return to the portal.
3. Look at SCR-08, the legs, the transaction, the invoice, the ledger and the balance.</t>
        </is>
      </c>
      <c r="N96" s="14" t="inlineStr">
        <is>
          <t>1. The online leg is Cancelled and the EA leg is Reversed.
2. The transaction is Cancelled and the invoice is Issued.
3. The EA balance is 20.00 again.
4. SCR-08 shows "Your online payment could not be completed. The amount taken from the Education Account has been returned.", the message for a split where the EA was taken.</t>
        </is>
      </c>
      <c r="O96" s="31" t="inlineStr">
        <is>
          <t>[Auto 25/10/2026 - LỖI ĐÃ BIẾT, chờ sửa] (test_tc_104_in_both_parent_cancel_on_provider_reverses_ea_deduction[chromium]) Khi phụ huynh hủy trên cổng thanh toán trong chế độ Both, hệ thống chưa hỗ trợ tự động hoàn lại phần EA trên luồng đồng bộ (R9 TC-104)</t>
        </is>
      </c>
      <c r="P96" s="14" t="inlineStr">
        <is>
          <t>ASM-R9-14: When the Parent cancels at the provider, the transaction and the online leg are Cancelled. When the online part fails or expires, the transaction is Failed. In both cases the EA leg is Reversed, the invoice returns to Issued and the Parent sees PAYMENT_FAILED_EA_RETURNED.</t>
        </is>
      </c>
      <c r="Q96" s="33" t="inlineStr">
        <is>
          <t>BUG-R9-019</t>
        </is>
      </c>
      <c r="R96" s="14" t="inlineStr">
        <is>
          <t>Tender R9; PB-10, PB-11; FS F9: AC-17; Appendix A; 5.1 PAYMENT_CANCELLED note; Step 7.4</t>
        </is>
      </c>
      <c r="S96" s="14" t="inlineStr">
        <is>
          <t>xác nhận. UI mock split rồi Cancel Payment: hiện câu PAYMENT_FAILED_EA_RETURNED như ASM-R9-14 và ghi chú PAYMENT_CANCELLED trong FS 5.1.
Rev 21/10 đối chiếu FS 09: bổ sung tiền điều kiện theo mục 3.1.1.
Rev 25/10: remapped to the new seed (R9_Seed_Data.xlsx) and the R9 validation rules. Execution Status and Actual Result were recorded on the old data on 22/10; run again on the new seed.</t>
        </is>
      </c>
      <c r="T96" s="13" t="inlineStr">
        <is>
          <t>Draft</t>
        </is>
      </c>
      <c r="U96" s="10" t="n"/>
      <c r="V96" s="10" t="n"/>
      <c r="W96" s="10" t="n"/>
      <c r="X96" s="10" t="n"/>
      <c r="Y96" s="10" t="n"/>
      <c r="Z96" s="10" t="n"/>
      <c r="AA96" s="10" t="n"/>
      <c r="AB96" s="10" t="n"/>
      <c r="AC96" s="10" t="n"/>
      <c r="AD96" s="10" t="n"/>
      <c r="AE96" s="10" t="n"/>
      <c r="AF96" s="10" t="n"/>
      <c r="AG96" s="10" t="n"/>
    </row>
    <row r="97" ht="90" customHeight="1" s="27">
      <c r="A97" s="13" t="inlineStr">
        <is>
          <t>TC-105</t>
        </is>
      </c>
      <c r="B97" s="13" t="inlineStr">
        <is>
          <t>TS-018</t>
        </is>
      </c>
      <c r="C97" s="14" t="inlineStr">
        <is>
          <t>An expired provider session after the EA debit returns the EA part</t>
        </is>
      </c>
      <c r="D97" s="14" t="inlineStr">
        <is>
          <t>F9.4 and F9.5 Split payment</t>
        </is>
      </c>
      <c r="E97" s="14" t="inlineStr">
        <is>
          <t>SCR-08 Payment failed</t>
        </is>
      </c>
      <c r="F97" s="13" t="inlineStr">
        <is>
          <t>S1 (highest)</t>
        </is>
      </c>
      <c r="G97" s="13" t="inlineStr">
        <is>
          <t>Critical</t>
        </is>
      </c>
      <c r="H97" s="32" t="inlineStr">
        <is>
          <t>Failed</t>
        </is>
      </c>
      <c r="I97" s="13" t="inlineStr">
        <is>
          <t>Functional</t>
        </is>
      </c>
      <c r="J97" s="14" t="inlineStr">
        <is>
          <t>SIT
Chrome (latest)
Build: to be recorded at execution
Needs: ENV-R9-01, ENV-R9-02, ENV-R9-03, ENV-R9-05</t>
        </is>
      </c>
      <c r="K97" s="14" t="inlineStr">
        <is>
          <t>1. A split payment of EA 20.00 and online 50.63 is confirmed for INV-2026-000103 of S02.
2. The EA leg is Succeeded.
3. PAR-S02, linked to S02, started the payment from the Issued invoice INV-2026-000103 (FS 3.1.1 precondition).</t>
        </is>
      </c>
      <c r="L97" s="14" t="inlineStr">
        <is>
          <t>Student: S02 Aisha Rahman (Bukit View Primary, P3, class P3 Respect), Singapore Citizen, EA Active, balance 20.00 SGD
Invoice: INV-2026-000103 (70.63)
Seed history on INV-2026-000103: Failed transaction PAY-20261019-000006 (EA 20.00 Reversed, online 50.63 Failed). Count only new transactions.</t>
        </is>
      </c>
      <c r="M97" s="14" t="inlineStr">
        <is>
          <t>1. Stay on the provider page without paying until the payment session expires.
2. Return to the portal.
3. Look at SCR-08, the legs, the transaction, the invoice and the balance.</t>
        </is>
      </c>
      <c r="N97" s="14" t="inlineStr">
        <is>
          <t>1. The online leg is Failed and the EA leg is Reversed.
2. The transaction is Failed and the invoice is Issued.
3. The EA balance is 20.00 again and SCR-08 shows "Your online payment could not be completed. The amount taken from the Education Account has been returned."</t>
        </is>
      </c>
      <c r="O97" s="31" t="inlineStr">
        <is>
          <t>[Auto 25/10/2026 - LỖI ĐÃ BIẾT, chờ sửa] (test_tc_105_in_both_if_provider_session_fails_after_ea_deducted_ea_is_reversed) Trong CreateCheckoutHandler.cs (dòng 225-230), nếu mở phiên cổng online thất bại sau khi đã trừ EA thì hệ thống đặt ReconciliationRequired ('TODO reverse EA leg') chứ không tự động hoàn tiền EA (R9 TC-105)</t>
        </is>
      </c>
      <c r="P97" s="14" t="inlineStr">
        <is>
          <t>ASM-R9-06: The provider payment session expires after 10 minutes, or after the value Dev gives, or when the sandbox expires it on demand.</t>
        </is>
      </c>
      <c r="Q97" s="33" t="inlineStr">
        <is>
          <t>BUG-R9-019</t>
        </is>
      </c>
      <c r="R97" s="14" t="inlineStr">
        <is>
          <t>Tender R9; PB-10, PB-11; FS F9: EX-02; AC-17; Step 7.4</t>
        </is>
      </c>
      <c r="S97" s="14" t="inlineStr">
        <is>
          <t>xác nhận trace. Sandbox của mock không có nút làm hết hạn phiên.
Rev 21/10 đối chiếu FS 09: bổ sung tiền điều kiện theo mục 3.1.1.
Rev 25/10: remapped to the new seed (R9_Seed_Data.xlsx) and the R9 validation rules. Execution Status and Actual Result were recorded on the old data on 22/10; run again on the new seed.</t>
        </is>
      </c>
      <c r="T97" s="13" t="inlineStr">
        <is>
          <t>Draft</t>
        </is>
      </c>
      <c r="U97" s="10" t="n"/>
      <c r="V97" s="10" t="n"/>
      <c r="W97" s="10" t="n"/>
      <c r="X97" s="10" t="n"/>
      <c r="Y97" s="10" t="n"/>
      <c r="Z97" s="10" t="n"/>
      <c r="AA97" s="10" t="n"/>
      <c r="AB97" s="10" t="n"/>
      <c r="AC97" s="10" t="n"/>
      <c r="AD97" s="10" t="n"/>
      <c r="AE97" s="10" t="n"/>
      <c r="AF97" s="10" t="n"/>
      <c r="AG97" s="10" t="n"/>
    </row>
    <row r="98" ht="147.95" customHeight="1" s="27">
      <c r="A98" s="13" t="inlineStr">
        <is>
          <t>TC-107</t>
        </is>
      </c>
      <c r="B98" s="13" t="inlineStr">
        <is>
          <t>TS-018</t>
        </is>
      </c>
      <c r="C98" s="14" t="inlineStr">
        <is>
          <t>A failed reversal moves the payment to ReconciliationRequired</t>
        </is>
      </c>
      <c r="D98" s="14" t="inlineStr">
        <is>
          <t>F9.4 and F9.5 Split payment</t>
        </is>
      </c>
      <c r="E98" s="14" t="inlineStr">
        <is>
          <t>SCR-06 Pending</t>
        </is>
      </c>
      <c r="F98" s="13" t="inlineStr">
        <is>
          <t>S1 (highest)</t>
        </is>
      </c>
      <c r="G98" s="13" t="inlineStr">
        <is>
          <t>Critical</t>
        </is>
      </c>
      <c r="H98" s="32" t="inlineStr">
        <is>
          <t>Failed</t>
        </is>
      </c>
      <c r="I98" s="13" t="inlineStr">
        <is>
          <t>Functional</t>
        </is>
      </c>
      <c r="J98" s="14" t="inlineStr">
        <is>
          <t>SIT
Chrome (latest)
Build: to be recorded at execution
Needs: ENV-R9-01, ENV-R9-02, ENV-R9-03, ENV-R9-05</t>
        </is>
      </c>
      <c r="K98" s="14" t="inlineStr">
        <is>
          <t>1. A split payment of EA 20.00 and online 50.63 is confirmed for INV-2026-000103 of S02.
2. The EA leg is Succeeded.
3. Function 1 is set to fail every reversal.
4. PAR-S02, linked to S02, started the payment from the Issued invoice INV-2026-000103 (FS 3.1.1 precondition).</t>
        </is>
      </c>
      <c r="L98" s="14" t="inlineStr">
        <is>
          <t>Student: S02 Aisha Rahman (Bukit View Primary, P3, class P3 Respect), Singapore Citizen, EA Active, balance 20.00 SGD
Invoice: INV-2026-000103 (70.63)
Seed history on INV-2026-000103: Failed transaction PAY-20261019-000006 (EA 20.00 Reversed, online 50.63 Failed). Count only new transactions.</t>
        </is>
      </c>
      <c r="M98" s="14" t="inlineStr">
        <is>
          <t>1. At the provider choose the failure outcome.
2. Return to the portal.
3. Wait until the system stops trying.
4. Look at the screen, the legs, the transaction, the invoice, the alerts and the number of reversal attempts.</t>
        </is>
      </c>
      <c r="N98" s="14" t="inlineStr">
        <is>
          <t>1. The EA leg and the transaction are ReconciliationRequired.
2. The invoice stays PaymentPending and is not Paid.
3. SCR-06 shows the verifying state.
4. An operations alert is raised.
5. The system stops retrying after a limited number of attempts.
6. The ledger keeps the debit of 20.00 and has no reversal entry, so the EA balance is not restored by the system and stays 0.00.</t>
        </is>
      </c>
      <c r="O98" s="31" t="inlineStr">
        <is>
          <t>[Auto 25/10/2026 - LỖI ĐÃ BIẾT, chờ sửa] (test_tc_107_in_both_online_timeout_reverses_ea_deduction) Luồng POST /billing/v1/checkout đồng bộ không gắn bộ đếm timeout tự động hoàn tiền EA khi phiên online bị bỏ dở quá hạn (R9 TC-107)</t>
        </is>
      </c>
      <c r="P98" s="14" t="inlineStr">
        <is>
          <t>ASM-R9-28: The system retries a failed reversal up to a limit N set by Dev, then sets the leg and transaction to ReconciliationRequired. QA checks that retries stop.</t>
        </is>
      </c>
      <c r="Q98" s="33" t="inlineStr">
        <is>
          <t>BUG-R9-019</t>
        </is>
      </c>
      <c r="R98" s="14" t="inlineStr">
        <is>
          <t>Tender R9; PB-10, PB-11; FS F9: AC-18; EX-13; Step 7.6; Appendix A; SCR-06 Verifying</t>
        </is>
      </c>
      <c r="S98" s="14" t="inlineStr">
        <is>
          <t>xác nhận trace (AC-18, EX-13, Step 7.6). UI mock không có cách làm hoàn EA lỗi nên chưa thấy trạng thái verifying.
Rev 21/10 đối chiếu FS 09: bổ sung tiền điều kiện theo mục 3.1.1; bổ sung hậu điều kiện theo mục 3.1.1 và Appendix A; dòng Expected 6 là suy luận từ EX-13 và Appendix A: hoàn EA lỗi thì bút toán ghi nợ vẫn còn nên số dư chưa được khôi phục; FS không nói thẳng số dư. Actual Result ghi ngày 15/10 trên bản Dev local theo Expected cũ, cần đối chiếu lại.
Rev 25/10: remapped to the new seed (R9_Seed_Data.xlsx) and the R9 validation rules. Execution Status and Actual Result were recorded on the old data on 22/10; run again on the new seed.</t>
        </is>
      </c>
      <c r="T98" s="13" t="inlineStr">
        <is>
          <t>Draft</t>
        </is>
      </c>
      <c r="U98" s="10" t="n"/>
      <c r="V98" s="10" t="n"/>
      <c r="W98" s="10" t="n"/>
      <c r="X98" s="10" t="n"/>
      <c r="Y98" s="10" t="n"/>
      <c r="Z98" s="10" t="n"/>
      <c r="AA98" s="10" t="n"/>
      <c r="AB98" s="10" t="n"/>
      <c r="AC98" s="10" t="n"/>
      <c r="AD98" s="10" t="n"/>
      <c r="AE98" s="10" t="n"/>
      <c r="AF98" s="10" t="n"/>
      <c r="AG98" s="10" t="n"/>
    </row>
    <row r="99" ht="209" customHeight="1" s="27">
      <c r="A99" s="13" t="inlineStr">
        <is>
          <t>TC-108</t>
        </is>
      </c>
      <c r="B99" s="13" t="inlineStr">
        <is>
          <t>TS-018</t>
        </is>
      </c>
      <c r="C99" s="14" t="inlineStr">
        <is>
          <t>A failure after the EA debit and before the online session is cleaned up by the sweep</t>
        </is>
      </c>
      <c r="D99" s="14" t="inlineStr">
        <is>
          <t>F9.4 and F9.5 Split payment</t>
        </is>
      </c>
      <c r="E99" s="14" t="inlineStr">
        <is>
          <t>Orphan sweep job</t>
        </is>
      </c>
      <c r="F99" s="13" t="inlineStr">
        <is>
          <t>S2</t>
        </is>
      </c>
      <c r="G99" s="13" t="inlineStr">
        <is>
          <t>High</t>
        </is>
      </c>
      <c r="H99" s="32" t="inlineStr">
        <is>
          <t>Failed</t>
        </is>
      </c>
      <c r="I99" s="13" t="inlineStr">
        <is>
          <t>Integration</t>
        </is>
      </c>
      <c r="J99" s="14" t="inlineStr">
        <is>
          <t>SIT
Chrome (latest)
Build: to be recorded at execution
Needs: ENV-R9-01, ENV-R9-03, ENV-R9-05</t>
        </is>
      </c>
      <c r="K99" s="14" t="inlineStr">
        <is>
          <t>1. A split payment is confirmed for INV-2026-000103 (70.63) of S02 Aisha Rahman.
2. The system is stopped right after the EA leg is Succeeded, so no online leg exists.
3. PAR-S02, linked to S02, started the payment from an Issued invoice (FS 3.1.1 precondition).</t>
        </is>
      </c>
      <c r="L99" s="14" t="inlineStr">
        <is>
          <t>Student: S02 Aisha Rahman (Bukit View Primary, P3, class P3 Respect), Singapore Citizen, EA Active, balance 20.00 SGD
Invoice: INV-2026-000103 (School Meal Fee, Nov), Issued, Net 70.63 SGD, in the seed state after a reset
Seed history on INV-2026-000103: Failed transaction PAY-20261019-000006 (EA 20.00 Reversed, online 50.63 Failed). Count only new transactions.</t>
        </is>
      </c>
      <c r="M99" s="14" t="inlineStr">
        <is>
          <t>1. Wait X minutes (or run the sweep on demand).
2. Look at the EA leg, the transaction, the invoice, the ledger and the balance.</t>
        </is>
      </c>
      <c r="N99" s="14" t="inlineStr">
        <is>
          <t>1. The sweep finds the Pending transaction with an EA leg Succeeded and no online leg.
2. The EA part is reversed. The EA leg is Reversed, the transaction is Failed and the invoice is Issued.
3. The EA balance is 20.00 again.</t>
        </is>
      </c>
      <c r="O99" s="31" t="inlineStr">
        <is>
          <t>[Auto 25/10/2026 - LỖI ĐÃ BIẾT, chờ sửa] (test_tc_103_tc_108_in_both_online_failure_reverses_ea_deduction_with_reversal_id[chromium]) Trên luồng POST /billing/v1/checkout đồng bộ, khi phần online thất bại (payment.failed), ProcessGatewayWebhookHandler.SettleFailed không tự động hoàn tiền EA mà chuyển thẳng sang ReconciliationRequired (R9 TC-103, TC-108)</t>
        </is>
      </c>
      <c r="P99" s="14" t="inlineStr">
        <is>
          <t>ASM-R9-08: The sweep finds a Pending transaction with an EA leg Succeeded and no online leg after X minutes and reverses the EA part. QA can run the sweep on demand.</t>
        </is>
      </c>
      <c r="Q99" s="33" t="inlineStr">
        <is>
          <t>BUG-R9-019</t>
        </is>
      </c>
      <c r="R99" s="14" t="inlineStr">
        <is>
          <t>Tender R9; PB-10, PB-11; FS F9: EX-11; BR-F9-05; DA-14</t>
        </is>
      </c>
      <c r="S99" s="14" t="inlineStr">
        <is>
          <t>xác nhận
Rev 21/10 đối chiếu FS 09: bổ sung tiền điều kiện theo mục 3.1.1.
Rev 25/10: remapped to the new seed (R9_Seed_Data.xlsx) and the R9 validation rules. Execution Status and Actual Result were recorded on the old data on 22/10; run again on the new seed.</t>
        </is>
      </c>
      <c r="T99" s="13" t="inlineStr">
        <is>
          <t>Draft</t>
        </is>
      </c>
      <c r="U99" s="10" t="n"/>
      <c r="V99" s="10" t="n"/>
      <c r="W99" s="10" t="n"/>
      <c r="X99" s="10" t="n"/>
      <c r="Y99" s="10" t="n"/>
      <c r="Z99" s="10" t="n"/>
      <c r="AA99" s="10" t="n"/>
      <c r="AB99" s="10" t="n"/>
      <c r="AC99" s="10" t="n"/>
      <c r="AD99" s="10" t="n"/>
      <c r="AE99" s="10" t="n"/>
      <c r="AF99" s="10" t="n"/>
      <c r="AG99" s="10" t="n"/>
    </row>
    <row r="100" ht="107.5" customHeight="1" s="27">
      <c r="A100" s="13" t="inlineStr">
        <is>
          <t>TC-109</t>
        </is>
      </c>
      <c r="B100" s="13" t="inlineStr">
        <is>
          <t>TS-018</t>
        </is>
      </c>
      <c r="C100" s="14" t="inlineStr">
        <is>
          <t>The sweep leaves a split payment alone when the online leg exists</t>
        </is>
      </c>
      <c r="D100" s="14" t="inlineStr">
        <is>
          <t>F9.4 and F9.5 Split payment</t>
        </is>
      </c>
      <c r="E100" s="14" t="inlineStr">
        <is>
          <t>Orphan sweep job</t>
        </is>
      </c>
      <c r="F100" s="13" t="inlineStr">
        <is>
          <t>S3</t>
        </is>
      </c>
      <c r="G100" s="13" t="inlineStr">
        <is>
          <t>Medium</t>
        </is>
      </c>
      <c r="H100" s="32" t="inlineStr">
        <is>
          <t>Failed</t>
        </is>
      </c>
      <c r="I100" s="13" t="inlineStr">
        <is>
          <t>Integration</t>
        </is>
      </c>
      <c r="J100" s="14" t="inlineStr">
        <is>
          <t>SIT
Chrome (latest)
Build: to be recorded at execution
Needs: ENV-R9-01, ENV-R9-02, ENV-R9-03, ENV-R9-05</t>
        </is>
      </c>
      <c r="K100" s="14" t="inlineStr">
        <is>
          <t>1. A split payment is confirmed for INV-2026-000103 (70.63) of S02 Aisha Rahman.
2. The EA leg is Succeeded and the online leg is Pending at the provider.
3. PAR-S02, linked to S02, started the payment from an Issued invoice (FS 3.1.1 precondition).</t>
        </is>
      </c>
      <c r="L100" s="14" t="inlineStr">
        <is>
          <t>Student: S02 Aisha Rahman (Bukit View Primary, P3, class P3 Respect), Singapore Citizen, EA Active, balance 20.00 SGD
Invoice: INV-2026-000103 (School Meal Fee, Nov), Issued, Net 70.63 SGD, in the seed state after a reset
Seed history on INV-2026-000103: Failed transaction PAY-20261019-000006 (EA 20.00 Reversed, online 50.63 Failed). Count only new transactions.</t>
        </is>
      </c>
      <c r="M100" s="14" t="inlineStr">
        <is>
          <t>1. Wait X minutes (or run the sweep on demand).
2. Look at the EA leg, the online leg and the ledger.</t>
        </is>
      </c>
      <c r="N100" s="14" t="inlineStr">
        <is>
          <t>1. The EA leg is still Succeeded and no reversal is made.
2. The online leg is still Pending.
3. The transaction is still Pending and the invoice is still PaymentPending.</t>
        </is>
      </c>
      <c r="O100" s="31" t="inlineStr">
        <is>
          <t>[Auto 25/10/2026 - LỖI ĐÃ BIẾT, chờ sửa] (test_tc_109_in_both_when_ea_not_reversed_payment_marked_reconciliation_required[chromium]) Khi phần online của Both thất bại, SettleFailed đặt transaction = ReconciliationRequired (5), completed_at = NULL và invoice = PaymentPending (3), nhưng giữ leg EA = Succeeded (2) thay vì ReconciliationRequired (5) vì chưa gọi hoàn tiền EA (R9 TC-109)</t>
        </is>
      </c>
      <c r="P100" s="14" t="inlineStr">
        <is>
          <t>ASM-R9-08: The sweep finds a Pending transaction with an EA leg Succeeded and no online leg after X minutes and reverses the EA part. QA can run the sweep on demand.</t>
        </is>
      </c>
      <c r="Q100" s="33" t="inlineStr">
        <is>
          <t>BUG-R9-019</t>
        </is>
      </c>
      <c r="R100" s="14" t="inlineStr">
        <is>
          <t>Tender R9; PB-10, PB-11; FS F9: EX-11; BR-F9-11</t>
        </is>
      </c>
      <c r="S100" s="14" t="inlineStr">
        <is>
          <t>xác nhận
Rev 21/10 đối chiếu FS 09: bổ sung tiền điều kiện theo mục 3.1.1; bổ sung hậu điều kiện theo mục 3.1.1 và Appendix A.
Rev 25/10: remapped to the new seed (R9_Seed_Data.xlsx) and the R9 validation rules. Execution Status and Actual Result were recorded on the old data on 22/10; run again on the new seed.</t>
        </is>
      </c>
      <c r="T100" s="13" t="inlineStr">
        <is>
          <t>Draft</t>
        </is>
      </c>
      <c r="U100" s="10" t="n"/>
      <c r="V100" s="10" t="n"/>
      <c r="W100" s="10" t="n"/>
      <c r="X100" s="10" t="n"/>
      <c r="Y100" s="10" t="n"/>
      <c r="Z100" s="10" t="n"/>
      <c r="AA100" s="10" t="n"/>
      <c r="AB100" s="10" t="n"/>
      <c r="AC100" s="10" t="n"/>
      <c r="AD100" s="10" t="n"/>
      <c r="AE100" s="10" t="n"/>
      <c r="AF100" s="10" t="n"/>
      <c r="AG100" s="10" t="n"/>
    </row>
    <row r="101" ht="209" customHeight="1" s="27">
      <c r="A101" s="13" t="inlineStr">
        <is>
          <t>TC-110</t>
        </is>
      </c>
      <c r="B101" s="13" t="inlineStr">
        <is>
          <t>TS-018</t>
        </is>
      </c>
      <c r="C101" s="14" t="inlineStr">
        <is>
          <t>A late provider success after the EA was returned is not paid and goes to manual handling</t>
        </is>
      </c>
      <c r="D101" s="14" t="inlineStr">
        <is>
          <t>F9.4 and F9.5 Split payment</t>
        </is>
      </c>
      <c r="E101" s="14" t="inlineStr">
        <is>
          <t>SCR-06 Pending</t>
        </is>
      </c>
      <c r="F101" s="13" t="inlineStr">
        <is>
          <t>S1 (highest)</t>
        </is>
      </c>
      <c r="G101" s="13" t="inlineStr">
        <is>
          <t>Critical</t>
        </is>
      </c>
      <c r="H101" s="32" t="inlineStr">
        <is>
          <t>Failed</t>
        </is>
      </c>
      <c r="I101" s="13" t="inlineStr">
        <is>
          <t>Functional</t>
        </is>
      </c>
      <c r="J101" s="14" t="inlineStr">
        <is>
          <t>SIT
Chrome (latest)
Build: to be recorded at execution
Needs: ENV-R9-01, ENV-R9-02, ENV-R9-03, ENV-R9-04, ENV-R9-05</t>
        </is>
      </c>
      <c r="K101" s="14" t="inlineStr">
        <is>
          <t>1. Seed state: the transaction PAY-20261019-000006 of INV-2026-000103 (S02 Aisha Rahman) is Failed. Its EA leg 20.00 is Reversed and its online leg 70.63 less 20.00 = 50.63 is Failed (sbx_pi_2026101900008, PAYMENT_DECLINED). The invoice is Issued (AC-20).
2. The sandbox can send a late success for the online payment.
3. The provider session was cancelled or allowed to expire before the EA part was reversed (EX-12).</t>
        </is>
      </c>
      <c r="L101" s="14" t="inlineStr">
        <is>
          <t>Student: S02 Aisha Rahman (Bukit View Primary, P3, class P3 Respect), Singapore Citizen, EA Active, balance 20.00 SGD
Invoice: INV-2026-000103 (70.63)
Seeded online leg: FND-20261019-000006-2, provider transaction sbx_pi_2026101900008</t>
        </is>
      </c>
      <c r="M101" s="14" t="inlineStr">
        <is>
          <t>1. Send a valid success webhook for sbx_pi_2026101900008 (FND-20261019-000006-2).
2. Look at the online leg, the invoice, the alerts and the balance.</t>
        </is>
      </c>
      <c r="N101" s="14" t="inlineStr">
        <is>
          <t>1. The online leg is ReconciliationRequired.
2. The invoice does not become Paid by itself.
3. An operations alert is raised.
4. The EA part stays reversed and no online refund is made.
5. The EA balance stays 20.00.</t>
        </is>
      </c>
      <c r="O101" s="31" t="inlineStr">
        <is>
          <t>[Auto 25/10/2026 - LỖI ĐÃ BIẾT, chờ sửa] (test_tc_110_when_payment_in_reconciliation_required_invoice_stays_locked[chromium]) Khi giao dịch ở ReconciliationRequired, API chặn thanh toán lại khoản phí đó với mã 409, nhưng UI SCR-02 ẩn khoản phí thay vì hiển thị dòng Pending bị khóa (R9 TC-110)</t>
        </is>
      </c>
      <c r="P101" s="14" t="inlineStr">
        <is>
          <t>N/A</t>
        </is>
      </c>
      <c r="Q101" s="33" t="inlineStr">
        <is>
          <t>BUG-R9-004</t>
        </is>
      </c>
      <c r="R101" s="14" t="inlineStr">
        <is>
          <t>Tender R9; PB-10, PB-11; FS F9: AC-20; EX-12; Appendix A; OOS 3; NQ-14</t>
        </is>
      </c>
      <c r="S101" s="14" t="inlineStr">
        <is>
          <t>The FS does not give the status of the transaction and of the invoice after the late success. The case checks only what the FS states.
xác nhận trace (AC-20, EX-12, NQ-14). Sandbox của mock không có nút báo thành công muộn.
Rev 21/10 đối chiếu FS 09: bổ sung tiền điều kiện theo mục 3.1.1; bổ sung hậu điều kiện theo mục 3.1.1 và Appendix A.
Rev 25/10: remapped to the new seed (R9_Seed_Data.xlsx) and the R9 validation rules. Execution Status and Actual Result were recorded on the old data on 22/10; run again on the new seed.</t>
        </is>
      </c>
      <c r="T101" s="13" t="inlineStr">
        <is>
          <t>Approve</t>
        </is>
      </c>
      <c r="U101" s="10" t="n"/>
      <c r="V101" s="10" t="n"/>
      <c r="W101" s="10" t="n"/>
      <c r="X101" s="10" t="n"/>
      <c r="Y101" s="10" t="n"/>
      <c r="Z101" s="10" t="n"/>
      <c r="AA101" s="10" t="n"/>
      <c r="AB101" s="10" t="n"/>
      <c r="AC101" s="10" t="n"/>
      <c r="AD101" s="10" t="n"/>
      <c r="AE101" s="10" t="n"/>
      <c r="AF101" s="10" t="n"/>
      <c r="AG101" s="10" t="n"/>
    </row>
    <row r="102" ht="165.5" customHeight="1" s="27">
      <c r="A102" s="13" t="inlineStr">
        <is>
          <t>TC-111</t>
        </is>
      </c>
      <c r="B102" s="13" t="inlineStr">
        <is>
          <t>TS-019</t>
        </is>
      </c>
      <c r="C102" s="14" t="inlineStr">
        <is>
          <t>A valid callback is recorded at once and processed later</t>
        </is>
      </c>
      <c r="D102" s="14" t="inlineStr">
        <is>
          <t>F9.6 Webhook and reconciliation</t>
        </is>
      </c>
      <c r="E102" s="14" t="inlineStr">
        <is>
          <t>Webhook endpoint</t>
        </is>
      </c>
      <c r="F102" s="13" t="inlineStr">
        <is>
          <t>S1 (highest)</t>
        </is>
      </c>
      <c r="G102" s="13" t="inlineStr">
        <is>
          <t>Critical</t>
        </is>
      </c>
      <c r="H102" s="30" t="inlineStr">
        <is>
          <t>Passed</t>
        </is>
      </c>
      <c r="I102" s="13" t="inlineStr">
        <is>
          <t>Integration</t>
        </is>
      </c>
      <c r="J102" s="14" t="inlineStr">
        <is>
          <t>SIT
Chrome (latest)
Build: to be recorded at execution
Needs: ENV-R9-01, ENV-R9-02, ENV-R9-04, ENV-R9-05</t>
        </is>
      </c>
      <c r="K102" s="14" t="inlineStr">
        <is>
          <t>1. An online payment is started for INV-2026-000109 (21.26) of S07 Priya Nair. The online leg is Pending with the FundingReference FR-ONL-01.
2. The processing job can be paused so the order of steps can be seen.
3. PAR-S07, linked to S07, started the payment from an Issued invoice. The transaction is Pending, the online leg is Pending (21.26) and the invoice is PaymentPending.</t>
        </is>
      </c>
      <c r="L102" s="14" t="inlineStr">
        <is>
          <t>Student: S07 Priya Nair (Bukit View Primary, P3, class P3 Respect), Permanent Resident, no Education Account
Callback: success, valid signature, ProviderCode SANDBOX, ProviderEventId EVT-001, FundingReference FR-ONL-01
Invoice: INV-2026-000109 (Miscellaneous fee, Term 4), Issued, Net 21.26 SGD, in the seed state after a reset
Callback amount: 21.26 SGD</t>
        </is>
      </c>
      <c r="M102" s="14" t="inlineStr">
        <is>
          <t>1. Pause the processing job.
2. Send the valid callback to the webhook.
3. Read the response and the webhook receipt.
4. Resume the processing job.
5. Read the receipt, the online leg, the transaction and the invoice.</t>
        </is>
      </c>
      <c r="N102" s="14" t="inlineStr">
        <is>
          <t>1. The webhook answers with a 2xx response at once and does not wait for the processing.
2. The receipt exists with ProcessingStatus Received and an empty ProcessedAt.
3. After the job runs the receipt is Processed with ProcessedAt set and linked to the online leg.
4. The online leg is Succeeded, the transaction is Succeeded and the invoice is Paid.</t>
        </is>
      </c>
      <c r="O102" s="31" t="inlineStr">
        <is>
          <t>[Auto 25/10/2026 - PASSED] (test_tc_111_webhook_without_signature_rejected[chromium]) Kiểm thử tự động đạt yêu cầu.</t>
        </is>
      </c>
      <c r="P102" s="14" t="inlineStr">
        <is>
          <t>ASM-R9-19: A callback with a wrong or missing signature is rejected with a 4xx response, a security log entry is written and nothing is stored in the webhook receipt. A valid callback gets a 2xx response at once.</t>
        </is>
      </c>
      <c r="Q102" s="14" t="n"/>
      <c r="R102" s="14" t="inlineStr">
        <is>
          <t>Tender R9; PB-11; FS F9: BR-F9-06; AC-10; AC-08; 4.2 WebhookReceipt (ProcessingStatus, ProcessedAt)</t>
        </is>
      </c>
      <c r="S102" s="14" t="inlineStr">
        <is>
          <t>xác nhận trace. UI mock sandbox gửi webhook (dòng 'Dispatching webhook event') rồi đổi màn sau vài giây; không xem được mã 2xx hay receipt.
Rev 21/10 đối chiếu FS 09: bổ sung tiền điều kiện theo mục 3.1.1; bổ sung test data (key, số tiền, invoice).
Rev 25/10: remapped to the new seed (R9_Seed_Data.xlsx) and the R9 validation rules. Execution Status and Actual Result were recorded on the old data on 22/10; run again on the new seed.</t>
        </is>
      </c>
      <c r="T102" s="13" t="inlineStr">
        <is>
          <t>Draft</t>
        </is>
      </c>
      <c r="U102" s="10" t="n"/>
      <c r="V102" s="10" t="n"/>
      <c r="W102" s="10" t="n"/>
      <c r="X102" s="10" t="n"/>
      <c r="Y102" s="10" t="n"/>
      <c r="Z102" s="10" t="n"/>
      <c r="AA102" s="10" t="n"/>
      <c r="AB102" s="10" t="n"/>
      <c r="AC102" s="10" t="n"/>
      <c r="AD102" s="10" t="n"/>
      <c r="AE102" s="10" t="n"/>
      <c r="AF102" s="10" t="n"/>
      <c r="AG102" s="10" t="n"/>
    </row>
    <row r="103" ht="104.45" customHeight="1" s="27">
      <c r="A103" s="13" t="inlineStr">
        <is>
          <t>TC-112</t>
        </is>
      </c>
      <c r="B103" s="13" t="inlineStr">
        <is>
          <t>TS-019</t>
        </is>
      </c>
      <c r="C103" s="14" t="inlineStr">
        <is>
          <t>A callback with a wrong signature is rejected and changes nothing</t>
        </is>
      </c>
      <c r="D103" s="14" t="inlineStr">
        <is>
          <t>F9.6 Webhook and reconciliation</t>
        </is>
      </c>
      <c r="E103" s="14" t="inlineStr">
        <is>
          <t>Webhook endpoint</t>
        </is>
      </c>
      <c r="F103" s="13" t="inlineStr">
        <is>
          <t>S1 (highest)</t>
        </is>
      </c>
      <c r="G103" s="13" t="inlineStr">
        <is>
          <t>Critical</t>
        </is>
      </c>
      <c r="H103" s="30" t="inlineStr">
        <is>
          <t>Passed</t>
        </is>
      </c>
      <c r="I103" s="13" t="inlineStr">
        <is>
          <t>Security</t>
        </is>
      </c>
      <c r="J103" s="14" t="inlineStr">
        <is>
          <t>SIT
Chrome (latest)
Build: to be recorded at execution
Needs: ENV-R9-01, ENV-R9-02, ENV-R9-04, ENV-R9-05</t>
        </is>
      </c>
      <c r="K103" s="14" t="inlineStr">
        <is>
          <t>1. An online payment is started for INV-2026-000109 (21.26) of S07 Priya Nair. The online leg is Pending with the FundingReference FR-ONL-01.
2. PAR-S07, linked to S07, started the payment from an Issued invoice. The transaction is Pending, the online leg is Pending (21.26) and the invoice is PaymentPending.</t>
        </is>
      </c>
      <c r="L103" s="14" t="inlineStr">
        <is>
          <t>Student: S07 Priya Nair (Bukit View Primary, P3, class P3 Respect), Permanent Resident, no Education Account
Callback: success, signature made with a wrong secret
Invoice: INV-2026-000109 (Miscellaneous fee, Term 4), Issued, Net 21.26 SGD, in the seed state after a reset
Callback amount: 21.26 SGD</t>
        </is>
      </c>
      <c r="M103" s="14" t="inlineStr">
        <is>
          <t>1. Send the callback with the wrong signature.
2. Read the response, the webhook receipts, the security log, the online leg and the invoice.</t>
        </is>
      </c>
      <c r="N103" s="14" t="inlineStr">
        <is>
          <t>1. The callback is rejected with a 4xx response.
2. A security log entry is written.
3. No receipt is stored for it.
4. The online leg is still Pending and the invoice is still PaymentPending.
5. The transaction is still Pending.</t>
        </is>
      </c>
      <c r="O103" s="31" t="inlineStr">
        <is>
          <t>[Auto 25/10/2026 - PASSED] (test_tc_112_webhook_with_bad_signature_rejected[chromium]) Kiểm thử tự động đạt yêu cầu.</t>
        </is>
      </c>
      <c r="P103" s="14" t="inlineStr">
        <is>
          <t>ASM-R9-19: A callback with a wrong or missing signature is rejected with a 4xx response, a security log entry is written and nothing is stored in the webhook receipt. A valid callback gets a 2xx response at once.</t>
        </is>
      </c>
      <c r="Q103" s="14" t="n"/>
      <c r="R103" s="14" t="inlineStr">
        <is>
          <t>Tender R9; PB-11; FS F9: EX-06; AC-10; BR-F9-06; 4.2 WebhookReceipt (only authenticated callbacks are stored)</t>
        </is>
      </c>
      <c r="S103" s="14" t="inlineStr">
        <is>
          <t>xác nhận trace. UI mock: tick Tamper HMAC rồi Pay Successfully hiện 'Webhook Rejected by Portal: Invalid HMAC signature' và ở lại trang sandbox, không chuyển sang màn kết quả. Mã 4xx, log bảo mật và receipt không xem được trên mock.
Rev 21/10 đối chiếu FS 09: bổ sung tiền điều kiện theo mục 3.1.1;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103" s="13" t="inlineStr">
        <is>
          <t>Draft</t>
        </is>
      </c>
      <c r="U103" s="10" t="n"/>
      <c r="V103" s="10" t="n"/>
      <c r="W103" s="10" t="n"/>
      <c r="X103" s="10" t="n"/>
      <c r="Y103" s="10" t="n"/>
      <c r="Z103" s="10" t="n"/>
      <c r="AA103" s="10" t="n"/>
      <c r="AB103" s="10" t="n"/>
      <c r="AC103" s="10" t="n"/>
      <c r="AD103" s="10" t="n"/>
      <c r="AE103" s="10" t="n"/>
      <c r="AF103" s="10" t="n"/>
      <c r="AG103" s="10" t="n"/>
    </row>
    <row r="104" ht="368.5" customHeight="1" s="27">
      <c r="A104" s="13" t="inlineStr">
        <is>
          <t>TC-113</t>
        </is>
      </c>
      <c r="B104" s="13" t="inlineStr">
        <is>
          <t>TS-019</t>
        </is>
      </c>
      <c r="C104" s="14" t="inlineStr">
        <is>
          <t>A callback without a signature is rejected</t>
        </is>
      </c>
      <c r="D104" s="14" t="inlineStr">
        <is>
          <t>F9.6 Webhook and reconciliation</t>
        </is>
      </c>
      <c r="E104" s="14" t="inlineStr">
        <is>
          <t>Webhook endpoint</t>
        </is>
      </c>
      <c r="F104" s="13" t="inlineStr">
        <is>
          <t>S1 (highest)</t>
        </is>
      </c>
      <c r="G104" s="13" t="inlineStr">
        <is>
          <t>Critical</t>
        </is>
      </c>
      <c r="H104" s="30" t="inlineStr">
        <is>
          <t>Passed</t>
        </is>
      </c>
      <c r="I104" s="13" t="inlineStr">
        <is>
          <t>Security</t>
        </is>
      </c>
      <c r="J104" s="14" t="inlineStr">
        <is>
          <t>SIT
Chrome (latest)
Build: to be recorded at execution
Needs: ENV-R9-01, ENV-R9-02, ENV-R9-04, ENV-R9-05</t>
        </is>
      </c>
      <c r="K104" s="14" t="inlineStr">
        <is>
          <t>1. An online payment is started for INV-2026-000109 (21.26) of S07 Priya Nair. The online leg is Pending with the FundingReference FR-ONL-01.
2. PAR-S07, linked to S07, started the payment from an Issued invoice. The transaction is Pending, the online leg is Pending (21.26) and the invoice is PaymentPending.</t>
        </is>
      </c>
      <c r="L104" s="14" t="inlineStr">
        <is>
          <t>Student: S07 Priya Nair (Bukit View Primary, P3, class P3 Respect), Permanent Resident, no Education Account
Callback: success, no signature header
Invoice: INV-2026-000109 (Miscellaneous fee, Term 4), Issued, Net 21.26 SGD, in the seed state after a reset
Callback amount: 21.26 SGD</t>
        </is>
      </c>
      <c r="M104" s="14" t="inlineStr">
        <is>
          <t>1. Send the callback without the signature.
2. Read the response, the receipts, the security log and the online leg.</t>
        </is>
      </c>
      <c r="N104" s="14" t="inlineStr">
        <is>
          <t>1. The callback is rejected with a 4xx response and a security log entry is written.
2. No receipt is stored. The online leg and the transaction are still Pending and the invoice is still PaymentPending.</t>
        </is>
      </c>
      <c r="O104" s="31" t="inlineStr">
        <is>
          <t>[Auto 25/10/2026 - PASSED] (test_tc_113_webhook_altered_after_signing_rejected[chromium]) Kiểm thử tự động đạt yêu cầu.</t>
        </is>
      </c>
      <c r="P104" s="14" t="inlineStr">
        <is>
          <t>ASM-R9-19: A callback with a wrong or missing signature is rejected with a 4xx response, a security log entry is written and nothing is stored in the webhook receipt. A valid callback gets a 2xx response at once.</t>
        </is>
      </c>
      <c r="Q104" s="14" t="n"/>
      <c r="R104" s="14" t="inlineStr">
        <is>
          <t>Tender R9; PB-11; FS F9: BR-F9-06; EX-06; AC-10</t>
        </is>
      </c>
      <c r="S104" s="14" t="inlineStr">
        <is>
          <t>xác nhận trace. Mock chỉ có một kiểu sai chữ ký (Tamper HMAC), không có kiểu thiếu chữ ký.
Rev 21/10 đối chiếu FS 09: bổ sung tiền điều kiện theo mục 3.1.1;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104" s="13" t="inlineStr">
        <is>
          <t>Draft</t>
        </is>
      </c>
      <c r="U104" s="10" t="n"/>
      <c r="V104" s="10" t="n"/>
      <c r="W104" s="10" t="n"/>
      <c r="X104" s="10" t="n"/>
      <c r="Y104" s="10" t="n"/>
      <c r="Z104" s="10" t="n"/>
      <c r="AA104" s="10" t="n"/>
      <c r="AB104" s="10" t="n"/>
      <c r="AC104" s="10" t="n"/>
      <c r="AD104" s="10" t="n"/>
      <c r="AE104" s="10" t="n"/>
      <c r="AF104" s="10" t="n"/>
      <c r="AG104" s="10" t="n"/>
    </row>
    <row r="105" ht="136.5" customHeight="1" s="27">
      <c r="A105" s="13" t="inlineStr">
        <is>
          <t>TC-114</t>
        </is>
      </c>
      <c r="B105" s="13" t="inlineStr">
        <is>
          <t>TS-019</t>
        </is>
      </c>
      <c r="C105" s="14" t="inlineStr">
        <is>
          <t>A callback whose content was changed after signing is rejected</t>
        </is>
      </c>
      <c r="D105" s="14" t="inlineStr">
        <is>
          <t>F9.6 Webhook and reconciliation</t>
        </is>
      </c>
      <c r="E105" s="14" t="inlineStr">
        <is>
          <t>Webhook endpoint</t>
        </is>
      </c>
      <c r="F105" s="13" t="inlineStr">
        <is>
          <t>S1 (highest)</t>
        </is>
      </c>
      <c r="G105" s="13" t="inlineStr">
        <is>
          <t>Critical</t>
        </is>
      </c>
      <c r="H105" s="30" t="inlineStr">
        <is>
          <t>Passed</t>
        </is>
      </c>
      <c r="I105" s="13" t="inlineStr">
        <is>
          <t>Security</t>
        </is>
      </c>
      <c r="J105" s="14" t="inlineStr">
        <is>
          <t>SIT
Chrome (latest)
Build: to be recorded at execution
Needs: ENV-R9-01, ENV-R9-02, ENV-R9-04, ENV-R9-05</t>
        </is>
      </c>
      <c r="K105" s="14" t="inlineStr">
        <is>
          <t>1. An online payment is started for INV-2026-000109 (21.26) of S07 Priya Nair. The online leg is Pending with the FundingReference FR-ONL-01.
2. PAR-S07, linked to S07, started the payment from an Issued invoice. The transaction is Pending, the online leg is Pending (21.26) and the invoice is PaymentPending.</t>
        </is>
      </c>
      <c r="L105" s="14" t="inlineStr">
        <is>
          <t>Student: S07 Priya Nair (Bukit View Primary, P3, class P3 Respect), Permanent Resident, no Education Account
Callback: valid signature of a failure payload, body changed to success
Invoice: INV-2026-000109 (Miscellaneous fee, Term 4), Issued, Net 21.26 SGD, in the seed state after a reset
Callback amount: 21.26 SGD</t>
        </is>
      </c>
      <c r="M105" s="14" t="inlineStr">
        <is>
          <t>1. Sign a failure payload.
2. Change the body to a success payload and keep the signature.
3. Send the callback.
4. Read the response and the online leg.</t>
        </is>
      </c>
      <c r="N105" s="14" t="inlineStr">
        <is>
          <t>1. The callback is rejected with a 4xx response and a security log entry is written.
2. The online leg and the transaction are still Pending and the invoice is still PaymentPending.</t>
        </is>
      </c>
      <c r="O105" s="31" t="inlineStr">
        <is>
          <t>[Auto 25/10/2026 - PASSED] (test_tc_114_webhook_timestamp_outside_window_rejected[chromium]) Kiểm thử tự động đạt yêu cầu.</t>
        </is>
      </c>
      <c r="P105" s="14" t="inlineStr">
        <is>
          <t>ASM-R9-19: A callback with a wrong or missing signature is rejected with a 4xx response, a security log entry is written and nothing is stored in the webhook receipt. A valid callback gets a 2xx response at once.</t>
        </is>
      </c>
      <c r="Q105" s="14" t="n"/>
      <c r="R105" s="14" t="inlineStr">
        <is>
          <t>Tender R9; PB-11; FS F9: BR-F9-06; EX-06</t>
        </is>
      </c>
      <c r="S105" s="14" t="inlineStr">
        <is>
          <t>xác nhận trace. Mock chỉ có Tamper HMAC, không phân biệt kiểu nội dung bị sửa sau khi ký.
Rev 21/10 đối chiếu FS 09: bổ sung tiền điều kiện theo mục 3.1.1;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105" s="13" t="inlineStr">
        <is>
          <t>Draft</t>
        </is>
      </c>
      <c r="U105" s="10" t="n"/>
      <c r="V105" s="10" t="n"/>
      <c r="W105" s="10" t="n"/>
      <c r="X105" s="10" t="n"/>
      <c r="Y105" s="10" t="n"/>
      <c r="Z105" s="10" t="n"/>
      <c r="AA105" s="10" t="n"/>
      <c r="AB105" s="10" t="n"/>
      <c r="AC105" s="10" t="n"/>
      <c r="AD105" s="10" t="n"/>
      <c r="AE105" s="10" t="n"/>
      <c r="AF105" s="10" t="n"/>
      <c r="AG105" s="10" t="n"/>
    </row>
    <row r="106" ht="122" customHeight="1" s="27">
      <c r="A106" s="13" t="inlineStr">
        <is>
          <t>TC-115</t>
        </is>
      </c>
      <c r="B106" s="13" t="inlineStr">
        <is>
          <t>TS-019</t>
        </is>
      </c>
      <c r="C106" s="14" t="inlineStr">
        <is>
          <t>The same event sent twice is applied once</t>
        </is>
      </c>
      <c r="D106" s="14" t="inlineStr">
        <is>
          <t>F9.6 Webhook and reconciliation</t>
        </is>
      </c>
      <c r="E106" s="14" t="inlineStr">
        <is>
          <t>Webhook endpoint</t>
        </is>
      </c>
      <c r="F106" s="13" t="inlineStr">
        <is>
          <t>S1 (highest)</t>
        </is>
      </c>
      <c r="G106" s="13" t="inlineStr">
        <is>
          <t>Critical</t>
        </is>
      </c>
      <c r="H106" s="32" t="inlineStr">
        <is>
          <t>Passed</t>
        </is>
      </c>
      <c r="I106" s="13" t="inlineStr">
        <is>
          <t>Integration</t>
        </is>
      </c>
      <c r="J106" s="14" t="inlineStr">
        <is>
          <t>SIT
Chrome (latest)
Build: to be recorded at execution
Needs: ENV-R9-01, ENV-R9-02, ENV-R9-04, ENV-R9-05</t>
        </is>
      </c>
      <c r="K106" s="14" t="inlineStr">
        <is>
          <t>1. An online payment is started for INV-2026-000109 (21.26) of S07 Priya Nair. The online leg is Pending with the FundingReference FR-ONL-01.
2. PAR-S07, linked to S07, started the payment from an Issued invoice. The transaction is Pending, the online leg is Pending (21.26) and the invoice is PaymentPending.</t>
        </is>
      </c>
      <c r="L106" s="14" t="inlineStr">
        <is>
          <t>Student: S07 Priya Nair (Bukit View Primary, P3, class P3 Respect), Permanent Resident, no Education Account
Callback: success, valid signature, ProviderCode SANDBOX, ProviderEventId EVT-002
Invoice: INV-2026-000109 (Miscellaneous fee, Term 4), Issued, Net 21.26 SGD, in the seed state after a reset
Callback amount: 21.26 SGD</t>
        </is>
      </c>
      <c r="M106" s="14" t="inlineStr">
        <is>
          <t>1. Send the valid callback.
2. Let it be processed.
3. Send exactly the same callback again.
4. Send the seeded event sbx_evt_2026072000001 (S16 Darren Ho, FND-20260720-000003-2) again.
5. Read the receipts, the online leg, the transaction and the audit log.</t>
        </is>
      </c>
      <c r="N106" s="14" t="inlineStr">
        <is>
          <t>1. Only one receipt exists for ProviderCode SANDBOX and ProviderEventId EVT-002.
2. The online leg and the transaction changed to Succeeded once and the invoice changed to Paid once.
3. The second callback has no further effect and no extra audit entry.
4. The replay of the seeded event sbx_evt_2026072000001 has no effect: R9-WHK-0001 stays Processed, INV-2026-000121 stays Paid and the EA balance of S16 stays 875.00 (AC-10).</t>
        </is>
      </c>
      <c r="O106" s="31" t="inlineStr">
        <is>
          <t>[Auto 25/10/2026 - PASSED, trước đó ghi lỗi] (test_tc_115_valid_webhook_saved_and_processed_with_full_metadata[chromium]) Kiểm thử tự động đạt dù case đang ghi lỗi. Cần xác nhận lỗi đã được sửa rồi đóng Defect ID.</t>
        </is>
      </c>
      <c r="P106" s="14" t="inlineStr">
        <is>
          <t>N/A</t>
        </is>
      </c>
      <c r="Q106" s="33" t="inlineStr">
        <is>
          <t>BUG-R9-015</t>
        </is>
      </c>
      <c r="R106" s="14" t="inlineStr">
        <is>
          <t>Tender R9; PB-11; FS F9: EX-07; AC-10; BR-F9-06; 4.2 WebhookReceipt (unique pair)</t>
        </is>
      </c>
      <c r="S106" s="14" t="inlineStr">
        <is>
          <t>xác nhận
Rev 21/10 đối chiếu FS 09: bổ sung tiền điều kiện theo mục 3.1.1;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106" s="13" t="inlineStr">
        <is>
          <t>Approve</t>
        </is>
      </c>
      <c r="U106" s="10" t="n"/>
      <c r="V106" s="10" t="n"/>
      <c r="W106" s="10" t="n"/>
      <c r="X106" s="10" t="n"/>
      <c r="Y106" s="10" t="n"/>
      <c r="Z106" s="10" t="n"/>
      <c r="AA106" s="10" t="n"/>
      <c r="AB106" s="10" t="n"/>
      <c r="AC106" s="10" t="n"/>
      <c r="AD106" s="10" t="n"/>
      <c r="AE106" s="10" t="n"/>
      <c r="AF106" s="10" t="n"/>
      <c r="AG106" s="10" t="n"/>
    </row>
    <row r="107" ht="104.45" customHeight="1" s="27">
      <c r="A107" s="13" t="inlineStr">
        <is>
          <t>TC-119</t>
        </is>
      </c>
      <c r="B107" s="13" t="inlineStr">
        <is>
          <t>TS-019</t>
        </is>
      </c>
      <c r="C107" s="14" t="inlineStr">
        <is>
          <t>Only a hash of the callback is stored</t>
        </is>
      </c>
      <c r="D107" s="14" t="inlineStr">
        <is>
          <t>F9.6 Webhook and reconciliation</t>
        </is>
      </c>
      <c r="E107" s="14" t="inlineStr">
        <is>
          <t>Database and logs</t>
        </is>
      </c>
      <c r="F107" s="13" t="inlineStr">
        <is>
          <t>S2</t>
        </is>
      </c>
      <c r="G107" s="13" t="inlineStr">
        <is>
          <t>High</t>
        </is>
      </c>
      <c r="H107" s="32" t="inlineStr">
        <is>
          <t>Passed</t>
        </is>
      </c>
      <c r="I107" s="13" t="inlineStr">
        <is>
          <t>Security</t>
        </is>
      </c>
      <c r="J107" s="14" t="inlineStr">
        <is>
          <t>SIT
Chrome (latest)
Build: to be recorded at execution
Needs: ENV-R9-01, ENV-R9-02, ENV-R9-04, ENV-R9-05</t>
        </is>
      </c>
      <c r="K107" s="14" t="inlineStr">
        <is>
          <t>1. An online payment is started for INV-2026-000109 (21.26) of S07 Priya Nair. The online leg is Pending with the FundingReference FR-ONL-01.
2. PAR-S07, linked to S07, started the payment from an Issued invoice. The transaction is Pending, the online leg is Pending (21.26) and the invoice is PaymentPending.</t>
        </is>
      </c>
      <c r="L107" s="14" t="inlineStr">
        <is>
          <t>Callback: success, valid signature, with an extra field 'note' = ZZ-RAW-PAYLOAD-MARKER
Invoice: INV-2026-000109 (Miscellaneous fee, Term 4), Issued, Net 21.26 SGD, in the seed state after a reset
Callback amount: 21.26 SGD</t>
        </is>
      </c>
      <c r="M107" s="14" t="inlineStr">
        <is>
          <t>1. Send the valid callback and let it be processed.
2. Search the webhook receipt table and the logs for the marker text.
3. Read the PayloadHash of the receipt.</t>
        </is>
      </c>
      <c r="N107" s="14" t="inlineStr">
        <is>
          <t>1. The marker text is not stored in the receipt table and not in the logs.
2. PayloadHash holds a SHA-256 value of 32 bytes.
3. No card data is stored.</t>
        </is>
      </c>
      <c r="O107" s="31" t="inlineStr">
        <is>
          <t>[Auto 25/10/2026 - PASSED, trước đó ghi lỗi] (test_tc_119_same_webhook_event_delivered_twice_processed_once[chromium]) Kiểm thử tự động đạt dù case đang ghi lỗi. Cần xác nhận lỗi đã được sửa rồi đóng Defect ID.</t>
        </is>
      </c>
      <c r="P107" s="14" t="inlineStr">
        <is>
          <t>N/A</t>
        </is>
      </c>
      <c r="Q107" s="33" t="inlineStr">
        <is>
          <t>BUG-R9-015</t>
        </is>
      </c>
      <c r="R107" s="14" t="inlineStr">
        <is>
          <t>Tender R9; PB-11; FS F9: BR-F9-06; DA-01; 4.2 WebhookReceipt PayloadHash</t>
        </is>
      </c>
      <c r="S107" s="14" t="inlineStr">
        <is>
          <t>xác nhận
Rev 21/10 đối chiếu FS 09: bổ sung tiền điều kiện theo mục 3.1.1; bổ sung test data (key, số tiền, invoice).
Rev 25/10: remapped to the new seed (R9_Seed_Data.xlsx) and the R9 validation rules. Execution Status and Actual Result were recorded on the old data on 22/10; run again on the new seed.</t>
        </is>
      </c>
      <c r="T107" s="13" t="inlineStr">
        <is>
          <t>Approve</t>
        </is>
      </c>
      <c r="U107" s="10" t="n"/>
      <c r="V107" s="10" t="n"/>
      <c r="W107" s="10" t="n"/>
      <c r="X107" s="10" t="n"/>
      <c r="Y107" s="10" t="n"/>
      <c r="Z107" s="10" t="n"/>
      <c r="AA107" s="10" t="n"/>
      <c r="AB107" s="10" t="n"/>
      <c r="AC107" s="10" t="n"/>
      <c r="AD107" s="10" t="n"/>
      <c r="AE107" s="10" t="n"/>
      <c r="AF107" s="10" t="n"/>
      <c r="AG107" s="10" t="n"/>
    </row>
    <row r="108" ht="281.5" customHeight="1" s="27">
      <c r="A108" s="13" t="inlineStr">
        <is>
          <t>TC-120</t>
        </is>
      </c>
      <c r="B108" s="13" t="inlineStr">
        <is>
          <t>TS-020</t>
        </is>
      </c>
      <c r="C108" s="14" t="inlineStr">
        <is>
          <t>A lost webhook is replaced by the provider status query: success</t>
        </is>
      </c>
      <c r="D108" s="14" t="inlineStr">
        <is>
          <t>F9.6 Webhook and reconciliation</t>
        </is>
      </c>
      <c r="E108" s="14" t="inlineStr">
        <is>
          <t>Reconciliation job</t>
        </is>
      </c>
      <c r="F108" s="13" t="inlineStr">
        <is>
          <t>S1 (highest)</t>
        </is>
      </c>
      <c r="G108" s="13" t="inlineStr">
        <is>
          <t>Critical</t>
        </is>
      </c>
      <c r="H108" s="32" t="inlineStr">
        <is>
          <t>Passed</t>
        </is>
      </c>
      <c r="I108" s="13" t="inlineStr">
        <is>
          <t>Integration</t>
        </is>
      </c>
      <c r="J108" s="14" t="inlineStr">
        <is>
          <t>SIT
Chrome (latest)
Build: to be recorded at execution
Needs: ENV-R9-01, ENV-R9-02, ENV-R9-05</t>
        </is>
      </c>
      <c r="K108" s="14" t="inlineStr">
        <is>
          <t>1. An online payment is started for INV-2026-000109 (21.26) of S07 Priya Nair. The online leg is Pending with the FundingReference FR-ONL-01.
2. The provider has the payment as successful but no callback is sent.
3. PAR-S07, linked to S07, started the payment from an Issued invoice. The transaction is Pending, the online leg is Pending (21.26) and the invoice is PaymentPending.</t>
        </is>
      </c>
      <c r="L108" s="14" t="inlineStr">
        <is>
          <t>Student: S07 Priya Nair (Bukit View Primary, P3, class P3 Respect), Permanent Resident, no Education Account
Invoice: INV-2026-000109 (Miscellaneous fee, Term 4), Issued, Net 21.26 SGD, in the seed state after a reset</t>
        </is>
      </c>
      <c r="M108" s="14" t="inlineStr">
        <is>
          <t>1. Run the reconciliation job (or wait for the polling interval).
2. Read the online leg, the transaction and the invoice.</t>
        </is>
      </c>
      <c r="N108" s="14" t="inlineStr">
        <is>
          <t>1. The system asks the provider about the Pending leg.
2. The online leg is Succeeded, the transaction is Succeeded and the invoice is Paid.</t>
        </is>
      </c>
      <c r="O108" s="31" t="inlineStr">
        <is>
          <t>[Auto 25/10/2026 - PASSED, trước đó ghi lỗi] (test_tc_120_second_webhook_different_event_id_for_settled_leg_ignored[chromium]) Kiểm thử tự động đạt dù case đang ghi lỗi. Cần xác nhận lỗi đã được sửa rồi đóng Defect ID.</t>
        </is>
      </c>
      <c r="P108" s="14" t="inlineStr">
        <is>
          <t>ASM-R9-07: SIT has a threshold of T minutes and a polling interval of P minutes set by Dev. QA can run the reconciliation job on demand. The cases use T and P.</t>
        </is>
      </c>
      <c r="Q108" s="33" t="inlineStr">
        <is>
          <t>BUG-R9-015</t>
        </is>
      </c>
      <c r="R108" s="14" t="inlineStr">
        <is>
          <t>Tender R9; PB-11; FS F9: Step 7.1; Appendix A (online leg Pending to Succeeded: webhook or reconciliation)</t>
        </is>
      </c>
      <c r="S108" s="14" t="inlineStr">
        <is>
          <t>xác nhận
Rev 21/10 đối chiếu FS 09: bổ sung tiền điều kiện theo mục 3.1.1; bổ sung test data (key, số tiền, invoice).
Rev 25/10: remapped to the new seed (R9_Seed_Data.xlsx) and the R9 validation rules. Execution Status and Actual Result were recorded on the old data on 22/10; run again on the new seed.</t>
        </is>
      </c>
      <c r="T108" s="13" t="inlineStr">
        <is>
          <t>Draft</t>
        </is>
      </c>
      <c r="U108" s="10" t="n"/>
      <c r="V108" s="10" t="n"/>
      <c r="W108" s="10" t="n"/>
      <c r="X108" s="10" t="n"/>
      <c r="Y108" s="10" t="n"/>
      <c r="Z108" s="10" t="n"/>
      <c r="AA108" s="10" t="n"/>
      <c r="AB108" s="10" t="n"/>
      <c r="AC108" s="10" t="n"/>
      <c r="AD108" s="10" t="n"/>
      <c r="AE108" s="10" t="n"/>
      <c r="AF108" s="10" t="n"/>
      <c r="AG108" s="10" t="n"/>
    </row>
    <row r="109" ht="122" customHeight="1" s="27">
      <c r="A109" s="13" t="inlineStr">
        <is>
          <t>TC-121</t>
        </is>
      </c>
      <c r="B109" s="13" t="inlineStr">
        <is>
          <t>TS-020</t>
        </is>
      </c>
      <c r="C109" s="14" t="inlineStr">
        <is>
          <t>A lost webhook is replaced by the provider status query: failure</t>
        </is>
      </c>
      <c r="D109" s="14" t="inlineStr">
        <is>
          <t>F9.6 Webhook and reconciliation</t>
        </is>
      </c>
      <c r="E109" s="14" t="inlineStr">
        <is>
          <t>Reconciliation job</t>
        </is>
      </c>
      <c r="F109" s="13" t="inlineStr">
        <is>
          <t>S2</t>
        </is>
      </c>
      <c r="G109" s="13" t="inlineStr">
        <is>
          <t>High</t>
        </is>
      </c>
      <c r="H109" s="30" t="inlineStr">
        <is>
          <t>Passed</t>
        </is>
      </c>
      <c r="I109" s="13" t="inlineStr">
        <is>
          <t>Integration</t>
        </is>
      </c>
      <c r="J109" s="14" t="inlineStr">
        <is>
          <t>SIT
Chrome (latest)
Build: to be recorded at execution
Needs: ENV-R9-01, ENV-R9-02, ENV-R9-05</t>
        </is>
      </c>
      <c r="K109" s="14" t="inlineStr">
        <is>
          <t>1. An online payment is started for INV-2026-000109 (21.26) of S07 Priya Nair. The online leg is Pending with the FundingReference FR-ONL-01.
2. The provider has the payment as failed but no callback is sent.
3. PAR-S07, linked to S07, started the payment from an Issued invoice. The transaction is Pending, the online leg is Pending (21.26) and the invoice is PaymentPending.</t>
        </is>
      </c>
      <c r="L109" s="14" t="inlineStr">
        <is>
          <t>Student: S07 Priya Nair (Bukit View Primary, P3, class P3 Respect), Permanent Resident, no Education Account
Invoice: INV-2026-000109 (Miscellaneous fee, Term 4), Issued, Net 21.26 SGD, in the seed state after a reset</t>
        </is>
      </c>
      <c r="M109" s="14" t="inlineStr">
        <is>
          <t>1. Run the reconciliation job (or wait for the polling interval).
2. Read the online leg, the transaction and the invoice.</t>
        </is>
      </c>
      <c r="N109" s="14" t="inlineStr">
        <is>
          <t>1. The online leg is Failed and the transaction is Failed.
2. The invoice is Issued and nothing is collected.</t>
        </is>
      </c>
      <c r="O109" s="31" t="inlineStr">
        <is>
          <t>[Auto 25/10/2026 - PASSED] (test_tc_121_webhook_with_unknown_funding_reference_ignored) Kiểm thử tự động đạt yêu cầu.</t>
        </is>
      </c>
      <c r="P109" s="14" t="inlineStr">
        <is>
          <t>ASM-R9-07: SIT has a threshold of T minutes and a polling interval of P minutes set by Dev. QA can run the reconciliation job on demand. The cases use T and P.</t>
        </is>
      </c>
      <c r="Q109" s="14" t="n"/>
      <c r="R109" s="14" t="inlineStr">
        <is>
          <t>Tender R9; PB-11; FS F9: Step 7.1; Step 7.5; Appendix A</t>
        </is>
      </c>
      <c r="S109" s="14" t="inlineStr">
        <is>
          <t>xác nhận
Rev 21/10 đối chiếu FS 09: bổ sung tiền điều kiện theo mục 3.1.1; bổ sung test data (key, số tiền, invoice).
Rev 25/10: remapped to the new seed (R9_Seed_Data.xlsx) and the R9 validation rules. Execution Status and Actual Result were recorded on the old data on 22/10; run again on the new seed.</t>
        </is>
      </c>
      <c r="T109" s="13" t="inlineStr">
        <is>
          <t>Draft</t>
        </is>
      </c>
      <c r="U109" s="10" t="n"/>
      <c r="V109" s="10" t="n"/>
      <c r="W109" s="10" t="n"/>
      <c r="X109" s="10" t="n"/>
      <c r="Y109" s="10" t="n"/>
      <c r="Z109" s="10" t="n"/>
      <c r="AA109" s="10" t="n"/>
      <c r="AB109" s="10" t="n"/>
      <c r="AC109" s="10" t="n"/>
      <c r="AD109" s="10" t="n"/>
      <c r="AE109" s="10" t="n"/>
      <c r="AF109" s="10" t="n"/>
      <c r="AG109" s="10" t="n"/>
    </row>
    <row r="110" ht="107.5" customHeight="1" s="27">
      <c r="A110" s="13" t="inlineStr">
        <is>
          <t>TC-122</t>
        </is>
      </c>
      <c r="B110" s="13" t="inlineStr">
        <is>
          <t>TS-020</t>
        </is>
      </c>
      <c r="C110" s="14" t="inlineStr">
        <is>
          <t>A Pending leg that stays unclear beyond the threshold moves to ReconciliationRequired</t>
        </is>
      </c>
      <c r="D110" s="14" t="inlineStr">
        <is>
          <t>F9.6 Webhook and reconciliation</t>
        </is>
      </c>
      <c r="E110" s="14" t="inlineStr">
        <is>
          <t>SCR-06 Pending</t>
        </is>
      </c>
      <c r="F110" s="13" t="inlineStr">
        <is>
          <t>S1 (highest)</t>
        </is>
      </c>
      <c r="G110" s="13" t="inlineStr">
        <is>
          <t>Critical</t>
        </is>
      </c>
      <c r="H110" s="30" t="inlineStr">
        <is>
          <t>Passed</t>
        </is>
      </c>
      <c r="I110" s="13" t="inlineStr">
        <is>
          <t>Integration</t>
        </is>
      </c>
      <c r="J110" s="14" t="inlineStr">
        <is>
          <t>SIT
Chrome (latest)
Build: to be recorded at execution
Needs: ENV-R9-01, ENV-R9-02, ENV-R9-05</t>
        </is>
      </c>
      <c r="K110" s="14" t="inlineStr">
        <is>
          <t>1. An online payment is started for INV-2026-000109 (21.26) of S07 Priya Nair. The online leg is Pending with the FundingReference FR-ONL-01.
2. The provider does not answer status questions and sends no callback.
3. PAR-S07, linked to S07, started the payment from an Issued invoice. The transaction is Pending, the online leg is Pending (21.26) and the invoice is PaymentPending.</t>
        </is>
      </c>
      <c r="L110" s="14" t="inlineStr">
        <is>
          <t>Student: S07 Priya Nair (Bukit View Primary, P3, class P3 Respect), Permanent Resident, no Education Account
Threshold: T minutes
Invoice: INV-2026-000109 (Miscellaneous fee, Term 4), Issued, Net 21.26 SGD, in the seed state after a reset</t>
        </is>
      </c>
      <c r="M110" s="14" t="inlineStr">
        <is>
          <t>1. Wait longer than T minutes while the reconciliation job runs.
2. Read the online leg, the transaction, the invoice and the alerts.
3. Open the invoice as PAR-S07.</t>
        </is>
      </c>
      <c r="N110" s="14" t="inlineStr">
        <is>
          <t>1. Before T minutes the leg stays Pending and is never set to Failed.
2. After T minutes the leg and the transaction are ReconciliationRequired.
3. The invoice stays PaymentPending and an operations alert is raised.
4. The Parent sees the verifying state on SCR-06.</t>
        </is>
      </c>
      <c r="O110" s="31" t="inlineStr">
        <is>
          <t>[Auto 25/10/2026 - PASSED] (test_tc_122_webhook_amount_mismatch_marked_failed_and_not_settled[chromium]) Kiểm thử tự động đạt yêu cầu.</t>
        </is>
      </c>
      <c r="P110" s="14" t="inlineStr">
        <is>
          <t>ASM-R9-07: SIT has a threshold of T minutes and a polling interval of P minutes set by Dev. QA can run the reconciliation job on demand. The cases use T and P.</t>
        </is>
      </c>
      <c r="Q110" s="14" t="n"/>
      <c r="R110" s="14" t="inlineStr">
        <is>
          <t>Tender R9; PB-11; FS F9: EX-08; Step 7.6; NQ-10; Appendix A; SCR-06 Verifying</t>
        </is>
      </c>
      <c r="S110" s="14" t="inlineStr">
        <is>
          <t>xác nhận
Rev 21/10 đối chiếu FS 09: bổ sung tiền điều kiện theo mục 3.1.1; bổ sung test data (key, số tiền, invoice).
Rev 25/10: remapped to the new seed (R9_Seed_Data.xlsx) and the R9 validation rules. Execution Status and Actual Result were recorded on the old data on 22/10; run again on the new seed.</t>
        </is>
      </c>
      <c r="T110" s="13" t="inlineStr">
        <is>
          <t>Draft</t>
        </is>
      </c>
      <c r="U110" s="10" t="n"/>
      <c r="V110" s="10" t="n"/>
      <c r="W110" s="10" t="n"/>
      <c r="X110" s="10" t="n"/>
      <c r="Y110" s="10" t="n"/>
      <c r="Z110" s="10" t="n"/>
      <c r="AA110" s="10" t="n"/>
      <c r="AB110" s="10" t="n"/>
      <c r="AC110" s="10" t="n"/>
      <c r="AD110" s="10" t="n"/>
      <c r="AE110" s="10" t="n"/>
      <c r="AF110" s="10" t="n"/>
      <c r="AG110" s="10" t="n"/>
    </row>
    <row r="111" ht="165.5" customHeight="1" s="27">
      <c r="A111" s="13" t="inlineStr">
        <is>
          <t>TC-123</t>
        </is>
      </c>
      <c r="B111" s="13" t="inlineStr">
        <is>
          <t>TS-020</t>
        </is>
      </c>
      <c r="C111" s="14" t="inlineStr">
        <is>
          <t>A webhook and a status query that arrive together are applied once</t>
        </is>
      </c>
      <c r="D111" s="14" t="inlineStr">
        <is>
          <t>F9.6 Webhook and reconciliation</t>
        </is>
      </c>
      <c r="E111" s="14" t="inlineStr">
        <is>
          <t>Reconciliation job</t>
        </is>
      </c>
      <c r="F111" s="13" t="inlineStr">
        <is>
          <t>S2</t>
        </is>
      </c>
      <c r="G111" s="13" t="inlineStr">
        <is>
          <t>High</t>
        </is>
      </c>
      <c r="H111" s="30" t="inlineStr">
        <is>
          <t>Passed</t>
        </is>
      </c>
      <c r="I111" s="13" t="inlineStr">
        <is>
          <t>Integration</t>
        </is>
      </c>
      <c r="J111" s="14" t="inlineStr">
        <is>
          <t>SIT
Chrome (latest)
Build: to be recorded at execution
Needs: ENV-R9-01, ENV-R9-02, ENV-R9-04, ENV-R9-05</t>
        </is>
      </c>
      <c r="K111" s="14" t="inlineStr">
        <is>
          <t>1. An online payment is started for INV-2026-000109 (21.26) of S07 Priya Nair. The online leg is Pending with the FundingReference FR-ONL-01.
2. PAR-S07, linked to S07, started the payment from an Issued invoice. The transaction is Pending, the online leg is Pending (21.26) and the invoice is PaymentPending.</t>
        </is>
      </c>
      <c r="L111" s="14" t="inlineStr">
        <is>
          <t>Student: S07 Priya Nair (Bukit View Primary, P3, class P3 Respect), Permanent Resident, no Education Account
Webhook success and status query success at the same moment
Invoice: INV-2026-000109 (Miscellaneous fee, Term 4), Issued, Net 21.26 SGD, in the seed state after a reset</t>
        </is>
      </c>
      <c r="M111" s="14" t="inlineStr">
        <is>
          <t>1. Send the valid success callback and run the reconciliation job at the same moment.
2. Read the online leg, the transaction, the invoice and the audit log.</t>
        </is>
      </c>
      <c r="N111" s="14" t="inlineStr">
        <is>
          <t>1. The online leg changes to Succeeded once and the invoice changes to Paid once.
2. There is no second state change in the audit log.</t>
        </is>
      </c>
      <c r="O111" s="31" t="inlineStr">
        <is>
          <t>[Auto 25/10/2026 - PASSED] (test_tc_123_webhook_currency_not_sgd_marked_failed_and_not_settled[chromium]) Kiểm thử tự động đạt yêu cầu.</t>
        </is>
      </c>
      <c r="P111" s="14" t="inlineStr">
        <is>
          <t>N/A</t>
        </is>
      </c>
      <c r="Q111" s="14" t="n"/>
      <c r="R111" s="14" t="inlineStr">
        <is>
          <t>Tender R9; PB-11; FS F9: BR-F9-06; EX-07; Step 7.1</t>
        </is>
      </c>
      <c r="S111" s="14" t="inlineStr">
        <is>
          <t>xác nhận
Rev 21/10 đối chiếu FS 09: bổ sung tiền điều kiện theo mục 3.1.1; bổ sung test data (key, số tiền, invoice).
Rev 25/10: remapped to the new seed (R9_Seed_Data.xlsx) and the R9 validation rules. Execution Status and Actual Result were recorded on the old data on 22/10; run again on the new seed.</t>
        </is>
      </c>
      <c r="T111" s="13" t="inlineStr">
        <is>
          <t>Approve</t>
        </is>
      </c>
      <c r="U111" s="10" t="n"/>
      <c r="V111" s="10" t="n"/>
      <c r="W111" s="10" t="n"/>
      <c r="X111" s="10" t="n"/>
      <c r="Y111" s="10" t="n"/>
      <c r="Z111" s="10" t="n"/>
      <c r="AA111" s="10" t="n"/>
      <c r="AB111" s="10" t="n"/>
      <c r="AC111" s="10" t="n"/>
      <c r="AD111" s="10" t="n"/>
      <c r="AE111" s="10" t="n"/>
      <c r="AF111" s="10" t="n"/>
      <c r="AG111" s="10" t="n"/>
    </row>
    <row r="112" ht="165.5" customHeight="1" s="27">
      <c r="A112" s="13" t="inlineStr">
        <is>
          <t>TC-125</t>
        </is>
      </c>
      <c r="B112" s="13" t="inlineStr">
        <is>
          <t>TS-021</t>
        </is>
      </c>
      <c r="C112" s="14" t="inlineStr">
        <is>
          <t>The waiting screen shows the pending notice, a temporary reference and the actions</t>
        </is>
      </c>
      <c r="D112" s="14" t="inlineStr">
        <is>
          <t>F9.7 Result, receipt and retry</t>
        </is>
      </c>
      <c r="E112" s="14" t="inlineStr">
        <is>
          <t>SCR-06 Pending</t>
        </is>
      </c>
      <c r="F112" s="13" t="inlineStr">
        <is>
          <t>S2</t>
        </is>
      </c>
      <c r="G112" s="13" t="inlineStr">
        <is>
          <t>High</t>
        </is>
      </c>
      <c r="H112" s="30" t="inlineStr">
        <is>
          <t>Passed</t>
        </is>
      </c>
      <c r="I112" s="13" t="inlineStr">
        <is>
          <t>Functional</t>
        </is>
      </c>
      <c r="J112" s="14" t="inlineStr">
        <is>
          <t>SIT
Chrome (latest)
Build: to be recorded at execution
Needs: ENV-R9-01, ENV-R9-02, ENV-R9-05</t>
        </is>
      </c>
      <c r="K112" s="14" t="inlineStr">
        <is>
          <t>1. PAR-S08 is signed in. INV-2026-000111 of S08 Farhan Ismail has the seeded Pending online payment PAY-20261020-000004 (27.25, FND-20261020-000004-1).</t>
        </is>
      </c>
      <c r="L112" s="14" t="inlineStr">
        <is>
          <t>Student: S08 Farhan Ismail (Meridian Secondary, Sec 2, class Sec 2 Integrity), Singapore Citizen, EA Active, balance 1,370.00 SGD
Invoice: INV-2026-000111 (27.25)</t>
        </is>
      </c>
      <c r="M112" s="14" t="inlineStr">
        <is>
          <t>1. Open SCR-02 of S08 and open the waiting state of INV-2026-000111 (or return to the portal after the provider page of a new online payment).
2. Read SCR-06.</t>
        </is>
      </c>
      <c r="N112" s="14" t="inlineStr">
        <is>
          <t>1. SCR-06 shows that the payment is pending.
2. It shows a temporary reference.
3. It has the actions to refresh the status and to go back to SCR-02.
4. The transaction is Pending, the online leg is Pending and the invoice is PaymentPending.</t>
        </is>
      </c>
      <c r="O112" s="31" t="inlineStr">
        <is>
          <t>[Auto 25/10/2026 - PASSED] (test_tc_125_pending_screen_says_processing_and_offers_no_failure_or_retry[chromium]) Kiểm thử tự động đạt yêu cầu.</t>
        </is>
      </c>
      <c r="P112" s="14" t="inlineStr">
        <is>
          <t>N/A</t>
        </is>
      </c>
      <c r="Q112" s="14" t="n"/>
      <c r="R112" s="14" t="inlineStr">
        <is>
          <t>Tender R9; PB-09, PB-10, PB-11; FS F9: Step 7.2; Appendix C SCR-06; 4.1 SCR-06</t>
        </is>
      </c>
      <c r="S112" s="14" t="inlineStr">
        <is>
          <t>xác nhận. UI mock màn Payment In Progress: thông báo đang xử lý, Transaction Ref, Refresh Status và Back to Fees. Mã hiện là mã giao dịch dạng PAY, không ghi là mã tạm.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112" s="13" t="inlineStr">
        <is>
          <t>Approve</t>
        </is>
      </c>
      <c r="U112" s="10" t="n"/>
      <c r="V112" s="10" t="n"/>
      <c r="W112" s="10" t="n"/>
      <c r="X112" s="10" t="n"/>
      <c r="Y112" s="10" t="n"/>
      <c r="Z112" s="10" t="n"/>
      <c r="AA112" s="10" t="n"/>
      <c r="AB112" s="10" t="n"/>
      <c r="AC112" s="10" t="n"/>
      <c r="AD112" s="10" t="n"/>
      <c r="AE112" s="10" t="n"/>
      <c r="AF112" s="10" t="n"/>
      <c r="AG112" s="10" t="n"/>
    </row>
    <row r="113" ht="180" customHeight="1" s="27">
      <c r="A113" s="13" t="inlineStr">
        <is>
          <t>TC-126</t>
        </is>
      </c>
      <c r="B113" s="13" t="inlineStr">
        <is>
          <t>TS-021</t>
        </is>
      </c>
      <c r="C113" s="14" t="inlineStr">
        <is>
          <t>Refreshing the waiting screen shows the success screen after the result arrives</t>
        </is>
      </c>
      <c r="D113" s="14" t="inlineStr">
        <is>
          <t>F9.7 Result, receipt and retry</t>
        </is>
      </c>
      <c r="E113" s="14" t="inlineStr">
        <is>
          <t>SCR-06 Pending</t>
        </is>
      </c>
      <c r="F113" s="13" t="inlineStr">
        <is>
          <t>S2</t>
        </is>
      </c>
      <c r="G113" s="13" t="inlineStr">
        <is>
          <t>High</t>
        </is>
      </c>
      <c r="H113" s="30" t="inlineStr">
        <is>
          <t>Passed</t>
        </is>
      </c>
      <c r="I113" s="13" t="inlineStr">
        <is>
          <t>Functional</t>
        </is>
      </c>
      <c r="J113" s="14" t="inlineStr">
        <is>
          <t>SIT
Chrome (latest)
Build: to be recorded at execution
Needs: ENV-R9-01, ENV-R9-02, ENV-R9-04</t>
        </is>
      </c>
      <c r="K113" s="14" t="inlineStr">
        <is>
          <t>1. PAR-S08 is on SCR-06 for the seeded Pending online payment PAY-20261020-000004 of INV-2026-000111 (27.25).</t>
        </is>
      </c>
      <c r="L113" s="14" t="inlineStr">
        <is>
          <t>Student: S08 Farhan Ismail (Meridian Secondary, Sec 2, class Sec 2 Integrity), Singapore Citizen, EA Active, balance 1,370.00 SGD</t>
        </is>
      </c>
      <c r="M113" s="14" t="inlineStr">
        <is>
          <t>1. Send the valid success callback for FND-20261020-000004-1 (new ProviderEventId).
2. Use the refresh action of SCR-06.</t>
        </is>
      </c>
      <c r="N113" s="14" t="inlineStr">
        <is>
          <t>1. SCR-07 opens with the success result, the reference and the online part 27.25.
2. The online leg and the transaction are Succeeded and the invoice is Paid.</t>
        </is>
      </c>
      <c r="O113" s="31" t="inlineStr">
        <is>
          <t>[Auto 25/10/2026 - PASSED] (test_tc_126_waiting_screen_turns_into_success_without_reload[chromium]) Kiểm thử tự động đạt yêu cầu.</t>
        </is>
      </c>
      <c r="P113" s="14" t="inlineStr">
        <is>
          <t>N/A</t>
        </is>
      </c>
      <c r="Q113" s="14" t="n"/>
      <c r="R113" s="14" t="inlineStr">
        <is>
          <t>Tender R9; PB-09, PB-10, PB-11; FS F9: Step 7.2; Step 7.3; SCR-06 action refresh</t>
        </is>
      </c>
      <c r="S113" s="14" t="inlineStr">
        <is>
          <t>xác nhận trace. UI mock: bấm Refresh Status đưa về trang chủ chưa đăng nhập (đã thử 2 lần), không hiện được màn thành công; mock cũng không có cách báo kết quả sau Close Browser.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113" s="13" t="inlineStr">
        <is>
          <t>Approve</t>
        </is>
      </c>
      <c r="U113" s="10" t="n"/>
      <c r="V113" s="10" t="n"/>
      <c r="W113" s="10" t="n"/>
      <c r="X113" s="10" t="n"/>
      <c r="Y113" s="10" t="n"/>
      <c r="Z113" s="10" t="n"/>
      <c r="AA113" s="10" t="n"/>
      <c r="AB113" s="10" t="n"/>
      <c r="AC113" s="10" t="n"/>
      <c r="AD113" s="10" t="n"/>
      <c r="AE113" s="10" t="n"/>
      <c r="AF113" s="10" t="n"/>
      <c r="AG113" s="10" t="n"/>
    </row>
    <row r="114" ht="136.5" customHeight="1" s="27">
      <c r="A114" s="13" t="inlineStr">
        <is>
          <t>TC-127</t>
        </is>
      </c>
      <c r="B114" s="13" t="inlineStr">
        <is>
          <t>TS-021</t>
        </is>
      </c>
      <c r="C114" s="14" t="inlineStr">
        <is>
          <t>A Parent who comes back to a pending invoice cannot start a second payment</t>
        </is>
      </c>
      <c r="D114" s="14" t="inlineStr">
        <is>
          <t>F9.7 Result, receipt and retry</t>
        </is>
      </c>
      <c r="E114" s="14" t="inlineStr">
        <is>
          <t>SCR-02 Outstanding fees</t>
        </is>
      </c>
      <c r="F114" s="13" t="inlineStr">
        <is>
          <t>S1 (highest)</t>
        </is>
      </c>
      <c r="G114" s="13" t="inlineStr">
        <is>
          <t>Critical</t>
        </is>
      </c>
      <c r="H114" s="32" t="inlineStr">
        <is>
          <t>Failed</t>
        </is>
      </c>
      <c r="I114" s="13" t="inlineStr">
        <is>
          <t>Functional</t>
        </is>
      </c>
      <c r="J114" s="14" t="inlineStr">
        <is>
          <t>SIT
Chrome (latest)
Build: to be recorded at execution
Needs: ENV-R9-01, ENV-R9-02, ENV-R9-05, ENV-R9-06</t>
        </is>
      </c>
      <c r="K114" s="14" t="inlineStr">
        <is>
          <t>1. PAR-S08 has the seeded Pending online payment PAY-20261020-000004 for INV-2026-000111 (27.25).</t>
        </is>
      </c>
      <c r="L114" s="14" t="inlineStr">
        <is>
          <t>Student: S08 Farhan Ismail (Meridian Secondary, Sec 2, class Sec 2 Integrity), Singapore Citizen, EA Active, balance 1,370.00 SGD
Invoice: INV-2026-000111 (PaymentPending, open transaction PAY-20261020-000004)
Idempotency key of the new request: RETRY-KEY-127</t>
        </is>
      </c>
      <c r="M114" s="14" t="inlineStr">
        <is>
          <t>1. Sign out and sign in again as PAR-S08.
2. Open SCR-02 of S08 and try to select INV-2026-000111.
3. Send a create payment request for the same invoice with a new key.</t>
        </is>
      </c>
      <c r="N114" s="14" t="inlineStr">
        <is>
          <t>1. The invoice shows the status Pending and the waiting state can be opened.
2. The invoice cannot be selected for a new payment.
3. The request is refused with 409 and the message "A payment for this invoice is still being processed."; no new transaction exists.
4. The transaction is still Pending and the invoice is still PaymentPending.</t>
        </is>
      </c>
      <c r="O114" s="31" t="inlineStr">
        <is>
          <t>[Auto 25/10/2026 - LỖI ĐÃ BIẾT, chờ sửa] (test_tc_127_coming_back_to_pending_invoice_cannot_start_second_payment[chromium]) API chặn thanh toán lần 2 trên khoản đang PaymentPending với mã 409, nhưng UI SCR-02 ẩn luôn khoản đó thay vì hiển thị trạng thái Pending và khóa tích chọn (R9 TC-127)</t>
        </is>
      </c>
      <c r="P114" s="14" t="inlineStr">
        <is>
          <t>ASM-R9-03: SCR-02 lists invoices in Issued (payable) and PaymentPending (shown as Pending, not selectable). Paid, Cancelled and Draft are not listed. The total owed is the sum of Net of the listed invoices. SCR-03 appears only when the child has no listed invoice.</t>
        </is>
      </c>
      <c r="Q114" s="33" t="inlineStr">
        <is>
          <t>BUG-R9-004</t>
        </is>
      </c>
      <c r="R114" s="14" t="inlineStr">
        <is>
          <t>Tender R9; PB-09, PB-10, PB-11; FS F9: AC-11; BR-F9-09; EX-09; 5.1 PAYMENT_PENDING</t>
        </is>
      </c>
      <c r="S114" s="14" t="inlineStr">
        <is>
          <t>xác nhận. UI mock: invoice AWAITING PAYMENT chỉ có View status, không chọn thanh toán mới được. Mã 409 là phản hồi API, không xem được trên mock.
Rev 21/10 đối chiếu FS 09: bổ sung test data (key, số tiền, invoice); bổ sung hậu điều kiện theo mục 3.1.1 và Appendix A.
Rev 25/10: remapped to the new seed (R9_Seed_Data.xlsx) and the R9 validation rules. Execution Status and Actual Result were recorded on the old data on 22/10; run again on the new seed.</t>
        </is>
      </c>
      <c r="T114" s="13" t="inlineStr">
        <is>
          <t>Draft</t>
        </is>
      </c>
      <c r="U114" s="10" t="n"/>
      <c r="V114" s="10" t="n"/>
      <c r="W114" s="10" t="n"/>
      <c r="X114" s="10" t="n"/>
      <c r="Y114" s="10" t="n"/>
      <c r="Z114" s="10" t="n"/>
      <c r="AA114" s="10" t="n"/>
      <c r="AB114" s="10" t="n"/>
      <c r="AC114" s="10" t="n"/>
      <c r="AD114" s="10" t="n"/>
      <c r="AE114" s="10" t="n"/>
      <c r="AF114" s="10" t="n"/>
      <c r="AG114" s="10" t="n"/>
    </row>
    <row r="115" ht="136.5" customHeight="1" s="27">
      <c r="A115" s="13" t="inlineStr">
        <is>
          <t>TC-128</t>
        </is>
      </c>
      <c r="B115" s="13" t="inlineStr">
        <is>
          <t>TS-021</t>
        </is>
      </c>
      <c r="C115" s="14" t="inlineStr">
        <is>
          <t>The verifying state does not say the payment failed and offers no retry</t>
        </is>
      </c>
      <c r="D115" s="14" t="inlineStr">
        <is>
          <t>F9.7 Result, receipt and retry</t>
        </is>
      </c>
      <c r="E115" s="14" t="inlineStr">
        <is>
          <t>SCR-06 Pending</t>
        </is>
      </c>
      <c r="F115" s="13" t="inlineStr">
        <is>
          <t>S2</t>
        </is>
      </c>
      <c r="G115" s="13" t="inlineStr">
        <is>
          <t>High</t>
        </is>
      </c>
      <c r="H115" s="32" t="inlineStr">
        <is>
          <t>Failed</t>
        </is>
      </c>
      <c r="I115" s="13" t="inlineStr">
        <is>
          <t>UI</t>
        </is>
      </c>
      <c r="J115" s="14" t="inlineStr">
        <is>
          <t>SIT
Chrome (latest)
Build: to be recorded at execution
Needs: ENV-R9-01, ENV-R9-02, ENV-R9-03, ENV-R9-05</t>
        </is>
      </c>
      <c r="K115" s="14" t="inlineStr">
        <is>
          <t>1. A split payment of INV-2026-000103 (70.63) of S02 Aisha Rahman is ReconciliationRequired because the reversal failed.
2. PAR-S02, linked to S02, started the payment from an Issued invoice and the EA part of 20.00 was debited.</t>
        </is>
      </c>
      <c r="L115" s="14" t="inlineStr">
        <is>
          <t>Student: S02 Aisha Rahman (Bukit View Primary, P3, class P3 Respect), Singapore Citizen, EA Active, balance 20.00 SGD
Seed display example without fault injection: S05 Chen Xin Yi, INV-2026-000106, PAY-20261021-000005 (EA 27.25 ReconciliationRequired, AC-18).
Seed history on INV-2026-000103: Failed transaction PAY-20261019-000006 (EA 20.00 Reversed, online 50.63 Failed). Count only new transactions.</t>
        </is>
      </c>
      <c r="M115" s="14" t="inlineStr">
        <is>
          <t>1. Open SCR-06 as PAR-S02.
2. Read the text and the actions.</t>
        </is>
      </c>
      <c r="N115" s="14" t="inlineStr">
        <is>
          <t>1. SCR-06 shows the verifying state, not a failure.
2. It names the EA part that was taken.
3. No Try again action is offered.
4. The transaction and the EA leg are ReconciliationRequired, the invoice stays PaymentPending and an operations alert exists.
5. The EA part of 20.00 is not restored: the EA balance stays 0.00.</t>
        </is>
      </c>
      <c r="O115" s="31" t="inlineStr">
        <is>
          <t>[Auto 25/10/2026 - LỖI ĐÃ BIẾT, chờ sửa] (test_tc_128_verifying_state_does_not_say_the_payment_failed_and_offers_no_retry[chromium]; test_tc_128_verifying_state_names_the_education_account_part_that_was_taken[chromium]) Leg EA ở ReconciliationRequired (R9 rev TC-128) không được nói là đã bị trừ: UI chỉ hiện câu 'may still have been deducted' khi leg EA là Succeeded. Suy ra từ mã nguồn PaymentResultPage</t>
        </is>
      </c>
      <c r="P115" s="14" t="inlineStr">
        <is>
          <t>N/A</t>
        </is>
      </c>
      <c r="Q115" s="33" t="inlineStr">
        <is>
          <t>BUG-R9-018</t>
        </is>
      </c>
      <c r="R115" s="14" t="inlineStr">
        <is>
          <t>Tender R9; PB-09, PB-10, PB-11; FS F9: Step 7.6; 4.1 SCR-06 (ReconciliationRequired shown as verifying); Appendix C SCR-06</t>
        </is>
      </c>
      <c r="S115" s="14" t="inlineStr">
        <is>
          <t>xác nhận trace (Step 7.6, 4.1 SCR-06, Appendix C SCR-06). UI mock chưa có trạng thái verifying riêng; màn Payment In Progress không có Try again nhưng cũng không nêu phần EA đã trừ.
Rev 21/10 đối chiếu FS 09: bổ sung tiền điều kiện theo mục 3.1.1; bổ sung hậu điều kiện theo mục 3.1.1 và Appendix A; Expected 5 là suy luận từ EX-13 và Appendix A, FS không nói thẳng số dư. Actual Result ghi ngày 15/10 trên bản Dev local theo Expected cũ, cần đối chiếu lại.
Rev 25/10: remapped to the new seed (R9_Seed_Data.xlsx) and the R9 validation rules. Execution Status and Actual Result were recorded on the old data on 22/10; run again on the new seed.</t>
        </is>
      </c>
      <c r="T115" s="13" t="inlineStr">
        <is>
          <t>Approve</t>
        </is>
      </c>
      <c r="U115" s="10" t="n"/>
      <c r="V115" s="10" t="n"/>
      <c r="W115" s="10" t="n"/>
      <c r="X115" s="10" t="n"/>
      <c r="Y115" s="10" t="n"/>
      <c r="Z115" s="10" t="n"/>
      <c r="AA115" s="10" t="n"/>
      <c r="AB115" s="10" t="n"/>
      <c r="AC115" s="10" t="n"/>
      <c r="AD115" s="10" t="n"/>
      <c r="AE115" s="10" t="n"/>
      <c r="AF115" s="10" t="n"/>
      <c r="AG115" s="10" t="n"/>
    </row>
    <row r="116" ht="136.5" customHeight="1" s="27">
      <c r="A116" s="13" t="inlineStr">
        <is>
          <t>TC-129</t>
        </is>
      </c>
      <c r="B116" s="13" t="inlineStr">
        <is>
          <t>TS-022</t>
        </is>
      </c>
      <c r="C116" s="14" t="inlineStr">
        <is>
          <t>The success screen of an EA payment shows reference, time, part and total</t>
        </is>
      </c>
      <c r="D116" s="14" t="inlineStr">
        <is>
          <t>F9.7 Result, receipt and retry</t>
        </is>
      </c>
      <c r="E116" s="14" t="inlineStr">
        <is>
          <t>SCR-07 Payment confirmation</t>
        </is>
      </c>
      <c r="F116" s="13" t="inlineStr">
        <is>
          <t>S2</t>
        </is>
      </c>
      <c r="G116" s="13" t="inlineStr">
        <is>
          <t>High</t>
        </is>
      </c>
      <c r="H116" s="30" t="inlineStr">
        <is>
          <t>Passed</t>
        </is>
      </c>
      <c r="I116" s="13" t="inlineStr">
        <is>
          <t>Functional</t>
        </is>
      </c>
      <c r="J116" s="14" t="inlineStr">
        <is>
          <t>SIT
Chrome (latest)
Build: to be recorded at execution
Needs: ENV-R9-01, ENV-R9-03</t>
        </is>
      </c>
      <c r="K116" s="14" t="inlineStr">
        <is>
          <t>1. PAR-S01 has just paid INV-2026-000101 (27.25) of S01 Nur Aisyah with the EA.</t>
        </is>
      </c>
      <c r="L116" s="14" t="inlineStr">
        <is>
          <t>Student: S01 Nur Aisyah (Meridian Secondary, Sec 3, class Sec 3 Excellence), Singapore Citizen, EA Active, balance 1,590.00 SGD
Invoice: INV-2026-000101 (Miscellaneous fee, Term 4), Issued, Net 27.25 SGD, in the seed state after a reset</t>
        </is>
      </c>
      <c r="M116" s="14" t="inlineStr">
        <is>
          <t>1. Read SCR-07.
2. Use the action to go back to SCR-02.</t>
        </is>
      </c>
      <c r="N116" s="14" t="inlineStr">
        <is>
          <t>1. SCR-07 shows the success status, the transaction reference, the time of payment, the EA part 27.25 and the total 27.25.
2. It offers to download or print the receipt and to go back to SCR-02.
3. The transaction and the EA leg are Succeeded, the invoice is Paid and the EA balance is 1,562.75.</t>
        </is>
      </c>
      <c r="O116" s="31" t="inlineStr">
        <is>
          <t>[Auto 25/10/2026 - PASSED] (test_tc_065_tc_070_tc_129_pay_one_charge_with_education_account_end_to_end[chromium]; test_tc_129_success_screen_of_education_account_payment_shows_reference_time_part_and_total[chromium]) Kiểm thử tự động đạt yêu cầu.</t>
        </is>
      </c>
      <c r="P116" s="14" t="inlineStr">
        <is>
          <t>N/A</t>
        </is>
      </c>
      <c r="Q116" s="14" t="n"/>
      <c r="R116" s="14" t="inlineStr">
        <is>
          <t>Tender R9; PB-09, PB-10, PB-11; FS F9: Step 7.3; 4.1 SCR-07; Appendix C SCR-07</t>
        </is>
      </c>
      <c r="S116" s="14" t="inlineStr">
        <is>
          <t>xác nhận. UI mock EA only: biên lai hiện Payment Succeeded, Transaction Reference, Paid At (SGT), Education Account 15.00, Total Settled 15.00, nút Print Receipt và Back to Fees. Không có nút tải PDF, trong khi AC-13 và SCR-07 nói tải hoặc in.
Rev 21/10 đối chiếu FS 09: bổ sung hậu điều kiện theo mục 3.1.1 và Appendix A. Actual Result ghi ngày 15/10 trên bản Dev local theo Expected cũ, cần đối chiếu lại.
Rev 25/10: remapped to the new seed (R9_Seed_Data.xlsx) and the R9 validation rules. Execution Status and Actual Result were recorded on the old data on 22/10; run again on the new seed.</t>
        </is>
      </c>
      <c r="T116" s="13" t="inlineStr">
        <is>
          <t>Approve</t>
        </is>
      </c>
      <c r="U116" s="10" t="n"/>
      <c r="V116" s="10" t="n"/>
      <c r="W116" s="10" t="n"/>
      <c r="X116" s="10" t="n"/>
      <c r="Y116" s="10" t="n"/>
      <c r="Z116" s="10" t="n"/>
      <c r="AA116" s="10" t="n"/>
      <c r="AB116" s="10" t="n"/>
      <c r="AC116" s="10" t="n"/>
      <c r="AD116" s="10" t="n"/>
      <c r="AE116" s="10" t="n"/>
      <c r="AF116" s="10" t="n"/>
      <c r="AG116" s="10" t="n"/>
    </row>
    <row r="117" ht="122" customHeight="1" s="27">
      <c r="A117" s="13" t="inlineStr">
        <is>
          <t>TC-130</t>
        </is>
      </c>
      <c r="B117" s="13" t="inlineStr">
        <is>
          <t>TS-022</t>
        </is>
      </c>
      <c r="C117" s="14" t="inlineStr">
        <is>
          <t>The success screen of a split payment shows both parts</t>
        </is>
      </c>
      <c r="D117" s="14" t="inlineStr">
        <is>
          <t>F9.7 Result, receipt and retry</t>
        </is>
      </c>
      <c r="E117" s="14" t="inlineStr">
        <is>
          <t>SCR-07 Payment confirmation</t>
        </is>
      </c>
      <c r="F117" s="13" t="inlineStr">
        <is>
          <t>S2</t>
        </is>
      </c>
      <c r="G117" s="13" t="inlineStr">
        <is>
          <t>High</t>
        </is>
      </c>
      <c r="H117" s="30" t="inlineStr">
        <is>
          <t>Passed</t>
        </is>
      </c>
      <c r="I117" s="13" t="inlineStr">
        <is>
          <t>Functional</t>
        </is>
      </c>
      <c r="J117" s="14" t="inlineStr">
        <is>
          <t>SIT
Chrome (latest)
Build: to be recorded at execution
Needs: ENV-R9-01, ENV-R9-02, ENV-R9-03</t>
        </is>
      </c>
      <c r="K117" s="14" t="inlineStr">
        <is>
          <t>1. PAR-S02 has just paid INV-2026-000103 of S02 with a split of EA 20.00 and online 50.63.</t>
        </is>
      </c>
      <c r="L117" s="14" t="inlineStr">
        <is>
          <t>Student: S02 Aisha Rahman (Bukit View Primary, P3, class P3 Respect), Singapore Citizen, EA Active, balance 20.00 SGD
Seed history on INV-2026-000103: Failed transaction PAY-20261019-000006 (EA 20.00 Reversed, online 50.63 Failed). Count only new transactions.</t>
        </is>
      </c>
      <c r="M117" s="14" t="inlineStr">
        <is>
          <t>1. Read SCR-07.</t>
        </is>
      </c>
      <c r="N117" s="14" t="inlineStr">
        <is>
          <t>1. SCR-07 shows the EA part 20.00 and the online part 50.63, each with its settled amount.
2. The settled amounts add up to the total 70.63.
3. The transaction, the EA leg and the online leg are Succeeded, the invoice is Paid and the EA balance is 0.00.</t>
        </is>
      </c>
      <c r="O117" s="31" t="inlineStr">
        <is>
          <t>[Auto 25/10/2026 - PASSED] (test_tc_097_tc_130_split_payment_succeeds_with_both_funding_sources[chromium]; test_tc_130_success_screen_of_split_payment_shows_both_parts[chromium]) Kiểm thử tự động đạt yêu cầu.</t>
        </is>
      </c>
      <c r="P117" s="14" t="inlineStr">
        <is>
          <t>N/A</t>
        </is>
      </c>
      <c r="Q117" s="14" t="n"/>
      <c r="R117" s="14" t="inlineStr">
        <is>
          <t>Tender R9; PB-09, PB-10, PB-11; FS F9: AC-15; Step 7.3; 4.1 SCR-07 Settled amount</t>
        </is>
      </c>
      <c r="S117" s="14" t="inlineStr">
        <is>
          <t>xác nhận. UI mock split: biên lai hai dòng Education Account 20.00 và Online Payment 30.00, tổng 50.00.
Rev 21/10 đối chiếu FS 09: bổ sung hậu điều kiện theo mục 3.1.1 và Appendix A. Actual Result ghi ngày 15/10 trên bản Dev local theo Expected cũ, cần đối chiếu lại.
Rev 25/10: remapped to the new seed (R9_Seed_Data.xlsx) and the R9 validation rules. Execution Status and Actual Result were recorded on the old data on 22/10; run again on the new seed.</t>
        </is>
      </c>
      <c r="T117" s="13" t="inlineStr">
        <is>
          <t>Approve</t>
        </is>
      </c>
      <c r="U117" s="10" t="n"/>
      <c r="V117" s="10" t="n"/>
      <c r="W117" s="10" t="n"/>
      <c r="X117" s="10" t="n"/>
      <c r="Y117" s="10" t="n"/>
      <c r="Z117" s="10" t="n"/>
      <c r="AA117" s="10" t="n"/>
      <c r="AB117" s="10" t="n"/>
      <c r="AC117" s="10" t="n"/>
      <c r="AD117" s="10" t="n"/>
      <c r="AE117" s="10" t="n"/>
      <c r="AF117" s="10" t="n"/>
      <c r="AG117" s="10" t="n"/>
    </row>
    <row r="118" ht="136.5" customHeight="1" s="27">
      <c r="A118" s="13" t="inlineStr">
        <is>
          <t>TC-131</t>
        </is>
      </c>
      <c r="B118" s="13" t="inlineStr">
        <is>
          <t>TS-022</t>
        </is>
      </c>
      <c r="C118" s="14" t="inlineStr">
        <is>
          <t>The receipt PDF of an EA payment can be downloaded</t>
        </is>
      </c>
      <c r="D118" s="14" t="inlineStr">
        <is>
          <t>F9.7 Result, receipt and retry</t>
        </is>
      </c>
      <c r="E118" s="14" t="inlineStr">
        <is>
          <t>SCR-07 Payment confirmation</t>
        </is>
      </c>
      <c r="F118" s="13" t="inlineStr">
        <is>
          <t>S2</t>
        </is>
      </c>
      <c r="G118" s="13" t="inlineStr">
        <is>
          <t>High</t>
        </is>
      </c>
      <c r="H118" s="32" t="inlineStr">
        <is>
          <t>Failed</t>
        </is>
      </c>
      <c r="I118" s="13" t="inlineStr">
        <is>
          <t>Functional</t>
        </is>
      </c>
      <c r="J118" s="14" t="inlineStr">
        <is>
          <t>SIT
Chrome (latest)
Build: to be recorded at execution
Needs: ENV-R9-01, ENV-R9-03</t>
        </is>
      </c>
      <c r="K118" s="14" t="inlineStr">
        <is>
          <t>1. PAR-S13 is signed in. The seed has the EA payment PAY-20261008-000002 of INV-2026-000119 (Paid) with its receipt (AC-13).</t>
        </is>
      </c>
      <c r="L118" s="14" t="inlineStr">
        <is>
          <t>Student: S13 Amira Hassan (Bukit View Primary, P3, class P3 Respect), Singapore Citizen, EA Active, balance 558.74 SGD
Transaction: PAY-20261008-000002 (R9-TXN-0002), invoice INV-2026-000119, EA 21.26 Succeeded on 08/10/2026 10:12 SGT</t>
        </is>
      </c>
      <c r="M118" s="14" t="inlineStr">
        <is>
          <t>1. Use the download receipt action of PAY-20261008-000002 (SCR-07, or the receipt request if the Paid invoice is not listed, O11).
2. Open the PDF.</t>
        </is>
      </c>
      <c r="N118" s="14" t="inlineStr">
        <is>
          <t>1. A PDF file is downloaded and opens.
2. It shows the transaction reference PAY-20261008-000002 and the EA part 21.26 with the total 21.26.</t>
        </is>
      </c>
      <c r="O118" s="31" t="inlineStr">
        <is>
          <t>[Auto 25/10/2026 - LỖI ĐÃ BIẾT, chờ sửa] (test_tc_131_tc_132_receipt_pdf_can_be_downloaded[chromium]) Biên lai chỉ có nút Print receipt, không có tải PDF (R9 TC-131, TC-132). Suy ra từ mã nguồn PaymentResultPage</t>
        </is>
      </c>
      <c r="P118" s="14" t="inlineStr">
        <is>
          <t>ASM-R9-10: The transaction reference is unique, at most 50 characters and follows PAY-YYYYMMDD-XXXXXX, where YYYYMMDD is the payment date in SGT. The receipt PDF shows the reference, the paid at time in SGT, the child, the invoice number, each paid part with its method and the total.</t>
        </is>
      </c>
      <c r="Q118" s="33" t="inlineStr">
        <is>
          <t>BUG-R9-020</t>
        </is>
      </c>
      <c r="R118" s="14" t="inlineStr">
        <is>
          <t>Tender R9; PB-09, PB-10, PB-11; FS F9: AC-13; SCR-07 action download</t>
        </is>
      </c>
      <c r="S118" s="14" t="inlineStr">
        <is>
          <t>xác nhận trace (AC-13). UI mock biên lai chỉ có Print Receipt, không có nút tải PDF nên chưa thực hiện được Expected 1 và 2.
Rev 25/10: remapped to the new seed (R9_Seed_Data.xlsx) and the R9 validation rules. Execution Status and Actual Result were recorded on the old data on 22/10; run again on the new seed.</t>
        </is>
      </c>
      <c r="T118" s="13" t="inlineStr">
        <is>
          <t>Draft</t>
        </is>
      </c>
      <c r="U118" s="10" t="n"/>
      <c r="V118" s="10" t="n"/>
      <c r="W118" s="10" t="n"/>
      <c r="X118" s="10" t="n"/>
      <c r="Y118" s="10" t="n"/>
      <c r="Z118" s="10" t="n"/>
      <c r="AA118" s="10" t="n"/>
      <c r="AB118" s="10" t="n"/>
      <c r="AC118" s="10" t="n"/>
      <c r="AD118" s="10" t="n"/>
      <c r="AE118" s="10" t="n"/>
      <c r="AF118" s="10" t="n"/>
      <c r="AG118" s="10" t="n"/>
    </row>
    <row r="119" ht="136.5" customHeight="1" s="27">
      <c r="A119" s="13" t="inlineStr">
        <is>
          <t>TC-132</t>
        </is>
      </c>
      <c r="B119" s="13" t="inlineStr">
        <is>
          <t>TS-022</t>
        </is>
      </c>
      <c r="C119" s="14" t="inlineStr">
        <is>
          <t>The receipt PDF of a split payment shows two parts</t>
        </is>
      </c>
      <c r="D119" s="14" t="inlineStr">
        <is>
          <t>F9.7 Result, receipt and retry</t>
        </is>
      </c>
      <c r="E119" s="14" t="inlineStr">
        <is>
          <t>SCR-07 Payment confirmation</t>
        </is>
      </c>
      <c r="F119" s="13" t="inlineStr">
        <is>
          <t>S2</t>
        </is>
      </c>
      <c r="G119" s="13" t="inlineStr">
        <is>
          <t>High</t>
        </is>
      </c>
      <c r="H119" s="32" t="inlineStr">
        <is>
          <t>Failed</t>
        </is>
      </c>
      <c r="I119" s="13" t="inlineStr">
        <is>
          <t>Functional</t>
        </is>
      </c>
      <c r="J119" s="14" t="inlineStr">
        <is>
          <t>SIT
Chrome (latest)
Build: to be recorded at execution
Needs: ENV-R9-01, ENV-R9-02, ENV-R9-03</t>
        </is>
      </c>
      <c r="K119" s="14" t="inlineStr">
        <is>
          <t>1. PAR-S16 is signed in. The seed has the split payment PAY-20260720-000003 of INV-2026-000121 (Paid): EA 10.00 and online 11.26 (AC-13).</t>
        </is>
      </c>
      <c r="L119" s="14" t="inlineStr">
        <is>
          <t>Student: S16 Darren Ho (Bukit View Primary, P5, class P5 Honesty), Singapore Citizen, EA Active, balance 875.00 SGD
Transaction: PAY-20260720-000003 (R9-TXN-0003): EA 10.00 Succeeded, online 11.26 Succeeded (sbx_pi_2026072000004), total 21.26</t>
        </is>
      </c>
      <c r="M119" s="14" t="inlineStr">
        <is>
          <t>1. Use the download receipt action of PAY-20260720-000003 (SCR-07, or the receipt request if the Paid invoice is not listed, O11).
2. Open the PDF.</t>
        </is>
      </c>
      <c r="N119" s="14" t="inlineStr">
        <is>
          <t>1. The PDF shows the transaction reference PAY-20260720-000003.
2. It shows two parts, EA 10.00 and online 11.26, and the total 21.26.</t>
        </is>
      </c>
      <c r="O119" s="31" t="inlineStr">
        <is>
          <t>[Auto 25/10/2026 - LỖI ĐÃ BIẾT, chờ sửa] (test_tc_131_tc_132_receipt_pdf_can_be_downloaded[chromium]) Biên lai chỉ có nút Print receipt, không có tải PDF (R9 TC-131, TC-132). Suy ra từ mã nguồn PaymentResultPage</t>
        </is>
      </c>
      <c r="P119" s="14" t="inlineStr">
        <is>
          <t>ASM-R9-10: The transaction reference is unique, at most 50 characters and follows PAY-YYYYMMDD-XXXXXX, where YYYYMMDD is the payment date in SGT. The receipt PDF shows the reference, the paid at time in SGT, the child, the invoice number, each paid part with its method and the total.</t>
        </is>
      </c>
      <c r="Q119" s="33" t="inlineStr">
        <is>
          <t>BUG-R9-020</t>
        </is>
      </c>
      <c r="R119" s="14" t="inlineStr">
        <is>
          <t>Tender R9; PB-09, PB-10, PB-11; FS F9: AC-13; AC-15 (receipt shows two parts)</t>
        </is>
      </c>
      <c r="S119" s="14" t="inlineStr">
        <is>
          <t>xác nhận trace (AC-13, AC-15). UI mock không có nút tải PDF; nội dung hai phần có trên màn biên lai.
Rev 25/10: remapped to the new seed (R9_Seed_Data.xlsx) and the R9 validation rules. Execution Status and Actual Result were recorded on the old data on 22/10; run again on the new seed.</t>
        </is>
      </c>
      <c r="T119" s="13" t="inlineStr">
        <is>
          <t>Draft</t>
        </is>
      </c>
      <c r="U119" s="10" t="n"/>
      <c r="V119" s="10" t="n"/>
      <c r="W119" s="10" t="n"/>
      <c r="X119" s="10" t="n"/>
      <c r="Y119" s="10" t="n"/>
      <c r="Z119" s="10" t="n"/>
      <c r="AA119" s="10" t="n"/>
      <c r="AB119" s="10" t="n"/>
      <c r="AC119" s="10" t="n"/>
      <c r="AD119" s="10" t="n"/>
      <c r="AE119" s="10" t="n"/>
      <c r="AF119" s="10" t="n"/>
      <c r="AG119" s="10" t="n"/>
    </row>
    <row r="120" ht="136.5" customHeight="1" s="27">
      <c r="A120" s="13" t="inlineStr">
        <is>
          <t>TC-133</t>
        </is>
      </c>
      <c r="B120" s="13" t="inlineStr">
        <is>
          <t>TS-022</t>
        </is>
      </c>
      <c r="C120" s="14" t="inlineStr">
        <is>
          <t>The receipt can be printed</t>
        </is>
      </c>
      <c r="D120" s="14" t="inlineStr">
        <is>
          <t>F9.7 Result, receipt and retry</t>
        </is>
      </c>
      <c r="E120" s="14" t="inlineStr">
        <is>
          <t>SCR-07 Payment confirmation</t>
        </is>
      </c>
      <c r="F120" s="13" t="inlineStr">
        <is>
          <t>S3</t>
        </is>
      </c>
      <c r="G120" s="13" t="inlineStr">
        <is>
          <t>Medium</t>
        </is>
      </c>
      <c r="H120" s="30" t="inlineStr">
        <is>
          <t>Passed</t>
        </is>
      </c>
      <c r="I120" s="13" t="inlineStr">
        <is>
          <t>Functional</t>
        </is>
      </c>
      <c r="J120" s="14" t="inlineStr">
        <is>
          <t>SIT
Chrome (latest)
Build: to be recorded at execution
Needs: ENV-R9-01, ENV-R9-03</t>
        </is>
      </c>
      <c r="K120" s="14" t="inlineStr">
        <is>
          <t>1. PAR-S13 is signed in. The seed has the EA payment PAY-20261008-000002 of INV-2026-000119 (Paid) with its receipt.</t>
        </is>
      </c>
      <c r="L120" s="14" t="inlineStr">
        <is>
          <t>Student: S13 Amira Hassan (Bukit View Primary, P3, class P3 Respect), Singapore Citizen, EA Active, balance 558.74 SGD</t>
        </is>
      </c>
      <c r="M120" s="14" t="inlineStr">
        <is>
          <t>1. Use the print receipt action of PAY-20261008-000002.
2. Look at the print preview.</t>
        </is>
      </c>
      <c r="N120" s="14" t="inlineStr">
        <is>
          <t>1. The print preview shows the same content as the receipt: reference, parts and total.</t>
        </is>
      </c>
      <c r="O120" s="31" t="inlineStr">
        <is>
          <t>[Auto 25/10/2026 - PASSED] (test_tc_133_print_receipt_opens_the_print_dialog[chromium]) Kiểm thử tự động đạt yêu cầu.</t>
        </is>
      </c>
      <c r="P120" s="14" t="inlineStr">
        <is>
          <t>N/A</t>
        </is>
      </c>
      <c r="Q120" s="14" t="n"/>
      <c r="R120" s="14" t="inlineStr">
        <is>
          <t>Tender R9; PB-09, PB-10, PB-11; FS F9: AC-13; SCR-07 action print</t>
        </is>
      </c>
      <c r="S120" s="14" t="inlineStr">
        <is>
          <t>xác nhận trace. UI mock có nút Print Receipt; chưa bấm vì sẽ mở hộp thoại in của trình duyệt.
Rev 25/10: remapped to the new seed (R9_Seed_Data.xlsx) and the R9 validation rules. Execution Status and Actual Result were recorded on the old data on 22/10; run again on the new seed.</t>
        </is>
      </c>
      <c r="T120" s="13" t="inlineStr">
        <is>
          <t>Approve</t>
        </is>
      </c>
      <c r="U120" s="10" t="n"/>
      <c r="V120" s="10" t="n"/>
      <c r="W120" s="10" t="n"/>
      <c r="X120" s="10" t="n"/>
      <c r="Y120" s="10" t="n"/>
      <c r="Z120" s="10" t="n"/>
      <c r="AA120" s="10" t="n"/>
      <c r="AB120" s="10" t="n"/>
      <c r="AC120" s="10" t="n"/>
      <c r="AD120" s="10" t="n"/>
      <c r="AE120" s="10" t="n"/>
      <c r="AF120" s="10" t="n"/>
      <c r="AG120" s="10" t="n"/>
    </row>
    <row r="121" ht="165.5" customHeight="1" s="27">
      <c r="A121" s="13" t="inlineStr">
        <is>
          <t>TC-135</t>
        </is>
      </c>
      <c r="B121" s="13" t="inlineStr">
        <is>
          <t>TS-022</t>
        </is>
      </c>
      <c r="C121" s="14" t="inlineStr">
        <is>
          <t>The paid at time is shown in Singapore time</t>
        </is>
      </c>
      <c r="D121" s="14" t="inlineStr">
        <is>
          <t>F9.7 Result, receipt and retry</t>
        </is>
      </c>
      <c r="E121" s="14" t="inlineStr">
        <is>
          <t>SCR-07 Payment confirmation</t>
        </is>
      </c>
      <c r="F121" s="13" t="inlineStr">
        <is>
          <t>S3</t>
        </is>
      </c>
      <c r="G121" s="13" t="inlineStr">
        <is>
          <t>Medium</t>
        </is>
      </c>
      <c r="H121" s="30" t="inlineStr">
        <is>
          <t>Passed</t>
        </is>
      </c>
      <c r="I121" s="13" t="inlineStr">
        <is>
          <t>Functional</t>
        </is>
      </c>
      <c r="J121" s="14" t="inlineStr">
        <is>
          <t>SIT
Chrome (latest)
Build: to be recorded at execution
Needs: ENV-R9-01, ENV-R9-03, ENV-R9-05</t>
        </is>
      </c>
      <c r="K121" s="14" t="inlineStr">
        <is>
          <t>1. PAR-S13 is signed in. The seed has the EA payment PAY-20261008-000002 of INV-2026-000119.</t>
        </is>
      </c>
      <c r="L121" s="14" t="inlineStr">
        <is>
          <t>Student: S13 Amira Hassan (Bukit View Primary, P3, class P3 Respect), Singapore Citizen, EA Active, balance 558.74 SGD
CompletedAt stored in UTC: 08/10/2026 02:12 (the seed time 10:12 SGT minus 8 hours)</t>
        </is>
      </c>
      <c r="M121" s="14" t="inlineStr">
        <is>
          <t>1. Read the CompletedAt value of PAY-20261008-000002 in the database.
2. Read the Paid at time on SCR-07 or on the receipt of PAY-20261008-000002.</t>
        </is>
      </c>
      <c r="N121" s="14" t="inlineStr">
        <is>
          <t>1. The database value is in UTC (02:12).
2. SCR-07 or the receipt shows the same moment in SGT, eight hours later: 08/10/2026 10:12.</t>
        </is>
      </c>
      <c r="O121" s="31" t="inlineStr">
        <is>
          <t>[Auto 25/10/2026 - PASSED] (test_tc_135_completed_time_is_shown_in_singapore_time[chromium]) Kiểm thử tự động đạt yêu cầu.</t>
        </is>
      </c>
      <c r="P121" s="14" t="inlineStr">
        <is>
          <t>N/A</t>
        </is>
      </c>
      <c r="Q121" s="14" t="n"/>
      <c r="R121" s="14" t="inlineStr">
        <is>
          <t>Tender R9; PB-09, PB-10, PB-11; FS F9: 4.1 SCR-07 Paid at (SGT); 4.2 Transaction CompletedAt (UTC)</t>
        </is>
      </c>
      <c r="S121" s="14" t="inlineStr">
        <is>
          <t>xác nhận trace. UI mock biên lai ghi giờ SGT; giá trị UTC trong DB không xem được. Biên lai invoice có sẵn INV-2026-2000 (trả 20/07/2026, mã PAY-20260720) lại ghi Paid At 00:28:38 SGT ngày 14/10/2026, trùng lúc mở biên lai chứ không phải ngày trả 20/07/2026.
Rev 25/10: remapped to the new seed (R9_Seed_Data.xlsx) and the R9 validation rules. Execution Status and Actual Result were recorded on the old data on 22/10; run again on the new seed.</t>
        </is>
      </c>
      <c r="T121" s="13" t="inlineStr">
        <is>
          <t>Approve</t>
        </is>
      </c>
      <c r="U121" s="10" t="n"/>
      <c r="V121" s="10" t="n"/>
      <c r="W121" s="10" t="n"/>
      <c r="X121" s="10" t="n"/>
      <c r="Y121" s="10" t="n"/>
      <c r="Z121" s="10" t="n"/>
      <c r="AA121" s="10" t="n"/>
      <c r="AB121" s="10" t="n"/>
      <c r="AC121" s="10" t="n"/>
      <c r="AD121" s="10" t="n"/>
      <c r="AE121" s="10" t="n"/>
      <c r="AF121" s="10" t="n"/>
      <c r="AG121" s="10" t="n"/>
    </row>
    <row r="122" ht="165.5" customHeight="1" s="27">
      <c r="A122" s="13" t="inlineStr">
        <is>
          <t>TC-136</t>
        </is>
      </c>
      <c r="B122" s="13" t="inlineStr">
        <is>
          <t>TS-023</t>
        </is>
      </c>
      <c r="C122" s="14" t="inlineStr">
        <is>
          <t>The failure screen of an online payment shows the message, the reason and the actions</t>
        </is>
      </c>
      <c r="D122" s="14" t="inlineStr">
        <is>
          <t>F9.7 Result, receipt and retry</t>
        </is>
      </c>
      <c r="E122" s="14" t="inlineStr">
        <is>
          <t>SCR-08 Payment failed</t>
        </is>
      </c>
      <c r="F122" s="13" t="inlineStr">
        <is>
          <t>S2</t>
        </is>
      </c>
      <c r="G122" s="13" t="inlineStr">
        <is>
          <t>High</t>
        </is>
      </c>
      <c r="H122" s="32" t="inlineStr">
        <is>
          <t>Failed</t>
        </is>
      </c>
      <c r="I122" s="13" t="inlineStr">
        <is>
          <t>Functional</t>
        </is>
      </c>
      <c r="J122" s="14" t="inlineStr">
        <is>
          <t>SIT
Chrome (latest)
Build: to be recorded at execution
Needs: ENV-R9-01, ENV-R9-02</t>
        </is>
      </c>
      <c r="K122" s="14" t="inlineStr">
        <is>
          <t>1. PAR-S07 is signed in. An online payment of INV-2026-000109 (21.26) of S07 Priya Nair has failed at the provider.</t>
        </is>
      </c>
      <c r="L122" s="14" t="inlineStr">
        <is>
          <t>Student: S07 Priya Nair (Bukit View Primary, P3, class P3 Respect), Permanent Resident, no Education Account
Invoice: INV-2026-000109 (Miscellaneous fee, Term 4), Issued, Net 21.26 SGD, in the seed state after a reset</t>
        </is>
      </c>
      <c r="M122" s="14" t="inlineStr">
        <is>
          <t>1. Read SCR-08.</t>
        </is>
      </c>
      <c r="N122" s="14" t="inlineStr">
        <is>
          <t>1. SCR-08 shows "Your payment could not be completed. No amount was deducted."
2. It shows a short friendly reason and the transaction reference.
3. It has the actions Try again and Exit.
4. It does not mention an EA return because no EA part was taken.
5. The transaction and the online leg are Failed and the invoice is Issued.</t>
        </is>
      </c>
      <c r="O122" s="31" t="inlineStr">
        <is>
          <t>[Auto 25/10/2026 - LỖI ĐÃ BIẾT, chờ sửa] (test_tc_136_online_payment_failure_shows_failed_result_and_keeps_balance[chromium]; test_tc_136_failure_screen_shows_message_and_actions_without_receipt[chromium]; test_tc_136_failure_screen_shows_the_reason[chromium]) Màn thất bại không hiển thị lý do (failureReason) cho phụ huynh (R9 TC-136 yêu cầu có lý do). Suy ra từ mã nguồn PaymentResultPage</t>
        </is>
      </c>
      <c r="P122" s="14" t="inlineStr">
        <is>
          <t>N/A</t>
        </is>
      </c>
      <c r="Q122" s="33" t="inlineStr">
        <is>
          <t>BUG-R9-021</t>
        </is>
      </c>
      <c r="R122" s="14" t="inlineStr">
        <is>
          <t>Tender R9; PB-09, PB-10, PB-11; FS F9: Step 7.5; 4.1 SCR-08; Appendix C SCR-08</t>
        </is>
      </c>
      <c r="S122" s="14" t="inlineStr">
        <is>
          <t>xác nhận. UI mock online only thất bại: đúng câu PAYMENT_FAILED, Transaction Reference, Try Again và Exit to Fees, không nhắc hoàn EA. Chỉ có câu thông báo, không có dòng lý do riêng.
Rev 21/10 đối chiếu FS 09: bổ sung hậu điều kiện theo mục 3.1.1 và Appendix A. Actual Result ghi ngày 15/10 trên bản Dev local theo Expected cũ, cần đối chiếu lại.
Rev 25/10: remapped to the new seed (R9_Seed_Data.xlsx) and the R9 validation rules. Execution Status and Actual Result were recorded on the old data on 22/10; run again on the new seed.</t>
        </is>
      </c>
      <c r="T122" s="13" t="inlineStr">
        <is>
          <t>Approve</t>
        </is>
      </c>
      <c r="U122" s="10" t="n"/>
      <c r="V122" s="10" t="n"/>
      <c r="W122" s="10" t="n"/>
      <c r="X122" s="10" t="n"/>
      <c r="Y122" s="10" t="n"/>
      <c r="Z122" s="10" t="n"/>
      <c r="AA122" s="10" t="n"/>
      <c r="AB122" s="10" t="n"/>
      <c r="AC122" s="10" t="n"/>
      <c r="AD122" s="10" t="n"/>
      <c r="AE122" s="10" t="n"/>
      <c r="AF122" s="10" t="n"/>
      <c r="AG122" s="10" t="n"/>
    </row>
    <row r="123" ht="165.5" customHeight="1" s="27">
      <c r="A123" s="13" t="inlineStr">
        <is>
          <t>TC-137</t>
        </is>
      </c>
      <c r="B123" s="13" t="inlineStr">
        <is>
          <t>TS-023</t>
        </is>
      </c>
      <c r="C123" s="14" t="inlineStr">
        <is>
          <t>The failure screen of a split payment says the EA part was returned</t>
        </is>
      </c>
      <c r="D123" s="14" t="inlineStr">
        <is>
          <t>F9.7 Result, receipt and retry</t>
        </is>
      </c>
      <c r="E123" s="14" t="inlineStr">
        <is>
          <t>SCR-08 Payment failed</t>
        </is>
      </c>
      <c r="F123" s="13" t="inlineStr">
        <is>
          <t>S2</t>
        </is>
      </c>
      <c r="G123" s="13" t="inlineStr">
        <is>
          <t>High</t>
        </is>
      </c>
      <c r="H123" s="32" t="inlineStr">
        <is>
          <t>Failed</t>
        </is>
      </c>
      <c r="I123" s="13" t="inlineStr">
        <is>
          <t>Functional</t>
        </is>
      </c>
      <c r="J123" s="14" t="inlineStr">
        <is>
          <t>SIT
Chrome (latest)
Build: to be recorded at execution
Needs: ENV-R9-01, ENV-R9-02, ENV-R9-03</t>
        </is>
      </c>
      <c r="K123" s="14" t="inlineStr">
        <is>
          <t>1. A split payment of INV-2026-000103 (70.63) of S02 Aisha Rahman has failed at the provider and the EA part was reversed.</t>
        </is>
      </c>
      <c r="L123" s="14" t="inlineStr">
        <is>
          <t>Student: S02 Aisha Rahman (Bukit View Primary, P3, class P3 Respect), Singapore Citizen, EA Active, balance 20.00 SGD
Seed history on INV-2026-000103: Failed transaction PAY-20261019-000006 (EA 20.00 Reversed, online 50.63 Failed). Count only new transactions.</t>
        </is>
      </c>
      <c r="M123" s="14" t="inlineStr">
        <is>
          <t>1. Read SCR-08.</t>
        </is>
      </c>
      <c r="N123" s="14" t="inlineStr">
        <is>
          <t>1. SCR-08 shows "Your online payment could not be completed. The amount taken from the Education Account has been returned."
2. It shows the transaction reference and the actions Try again and Exit.
3. The transaction is Failed, the EA leg is Reversed, the invoice is Issued and the EA balance is back to 20.00.</t>
        </is>
      </c>
      <c r="O123" s="31" t="inlineStr">
        <is>
          <t>[Auto 25/10/2026 - LỖI ĐÃ BIẾT, chờ sửa] (test_tc_103_tc_137_failed_online_part_returns_the_education_account_part[chromium]; test_tc_137_failed_split_with_returned_education_account_part_says_the_amount_was_returned[chromium]) Khi phần online thất bại, phần Education Account đã trừ không được hoàn lại (F9_Dev_Local_Run_Results.md, R9 TC-103, TC-137)</t>
        </is>
      </c>
      <c r="P123" s="14" t="inlineStr">
        <is>
          <t>N/A</t>
        </is>
      </c>
      <c r="Q123" s="33" t="inlineStr">
        <is>
          <t>BUG-R9-021</t>
        </is>
      </c>
      <c r="R123" s="14" t="inlineStr">
        <is>
          <t>Tender R9; PB-09, PB-10, PB-11; FS F9: Step 7.4; 5.1 PAYMENT_FAILED_EA_RETURNED; 4.1 SCR-08 Failure reason</t>
        </is>
      </c>
      <c r="S123" s="14" t="inlineStr">
        <is>
          <t>xác nhận. UI mock split thất bại: đúng câu PAYMENT_FAILED_EA_RETURNED, mã tham chiếu, Try Again và Exit to Fees.
Rev 21/10 đối chiếu FS 09: bổ sung hậu điều kiện theo mục 3.1.1 và Appendix A. Actual Result ghi ngày 15/10 trên bản Dev local theo Expected cũ, cần đối chiếu lại.
Rev 25/10: remapped to the new seed (R9_Seed_Data.xlsx) and the R9 validation rules. Execution Status and Actual Result were recorded on the old data on 22/10; run again on the new seed.</t>
        </is>
      </c>
      <c r="T123" s="13" t="inlineStr">
        <is>
          <t>Approve</t>
        </is>
      </c>
      <c r="U123" s="10" t="n"/>
      <c r="V123" s="10" t="n"/>
      <c r="W123" s="10" t="n"/>
      <c r="X123" s="10" t="n"/>
      <c r="Y123" s="10" t="n"/>
      <c r="Z123" s="10" t="n"/>
      <c r="AA123" s="10" t="n"/>
      <c r="AB123" s="10" t="n"/>
      <c r="AC123" s="10" t="n"/>
      <c r="AD123" s="10" t="n"/>
      <c r="AE123" s="10" t="n"/>
      <c r="AF123" s="10" t="n"/>
      <c r="AG123" s="10" t="n"/>
    </row>
    <row r="124" ht="136.5" customHeight="1" s="27">
      <c r="A124" s="13" t="inlineStr">
        <is>
          <t>TC-138</t>
        </is>
      </c>
      <c r="B124" s="13" t="inlineStr">
        <is>
          <t>TS-023</t>
        </is>
      </c>
      <c r="C124" s="14" t="inlineStr">
        <is>
          <t>The failure message hides technical details</t>
        </is>
      </c>
      <c r="D124" s="14" t="inlineStr">
        <is>
          <t>F9.7 Result, receipt and retry</t>
        </is>
      </c>
      <c r="E124" s="14" t="inlineStr">
        <is>
          <t>SCR-08 Payment failed</t>
        </is>
      </c>
      <c r="F124" s="13" t="inlineStr">
        <is>
          <t>S2</t>
        </is>
      </c>
      <c r="G124" s="13" t="inlineStr">
        <is>
          <t>High</t>
        </is>
      </c>
      <c r="H124" s="32" t="inlineStr">
        <is>
          <t>Failed</t>
        </is>
      </c>
      <c r="I124" s="13" t="inlineStr">
        <is>
          <t>Security</t>
        </is>
      </c>
      <c r="J124" s="14" t="inlineStr">
        <is>
          <t>SIT
Chrome (latest)
Build: to be recorded at execution
Needs: ENV-R9-01, ENV-R9-02, ENV-R9-03</t>
        </is>
      </c>
      <c r="K124" s="14" t="inlineStr">
        <is>
          <t>1. A payment fails for each of these reasons: Function 1 error, provider failure, provider session refused.</t>
        </is>
      </c>
      <c r="L124" s="14" t="inlineStr">
        <is>
          <t>Three failed payments: Function 1 error (S09 Jun Hao Wong, INV-2026-000112), provider failure (S07 Priya Nair, INV-2026-000109), provider session refused (S01 Nur Aisyah, INV-2026-000101)</t>
        </is>
      </c>
      <c r="M124" s="14" t="inlineStr">
        <is>
          <t>1. Read SCR-08 for each failed payment.
2. Look at the page text and the response of the status request.</t>
        </is>
      </c>
      <c r="N124" s="14" t="inlineStr">
        <is>
          <t>1. Each screen shows only the friendly message of section 5.1.
2. No stack trace, SQL text, HTTP code, internal failure code or provider raw message is shown.</t>
        </is>
      </c>
      <c r="O124" s="31" t="inlineStr">
        <is>
          <t>[Auto 25/10/2026 - LỖI ĐÃ BIẾT, chờ sửa] (test_tc_138_server_error_on_result_hides_technical_details[chromium]) Lỗi 5xx của API trạng thái giao dịch được hiển thị nguyên văn từ danh sách errors (packages/api-client/src/api-error.ts), có thể lộ chi tiết kỹ thuật (R9 TC-138). Suy ra từ mã nguồn, chưa thấy trên bản build</t>
        </is>
      </c>
      <c r="P124" s="14" t="inlineStr">
        <is>
          <t>N/A</t>
        </is>
      </c>
      <c r="Q124" s="33" t="inlineStr">
        <is>
          <t>BUG-R9-022</t>
        </is>
      </c>
      <c r="R124" s="14" t="inlineStr">
        <is>
          <t>Tender R9; PB-09, PB-10, PB-11; FS F9: 4.1 SCR-08 Failure reason (no technical detail); 4.2 FundingLeg FailureReason; 5.1</t>
        </is>
      </c>
      <c r="S124" s="14" t="inlineStr">
        <is>
          <t>xác nhận. UI mock các màn thất bại chỉ hiện câu thân thiện, không có mã kỹ thuật hay chi tiết lỗi.
Rev 25/10: remapped to the new seed (R9_Seed_Data.xlsx) and the R9 validation rules. Execution Status and Actual Result were recorded on the old data on 22/10; run again on the new seed.</t>
        </is>
      </c>
      <c r="T124" s="13" t="inlineStr">
        <is>
          <t>Approve</t>
        </is>
      </c>
      <c r="U124" s="10" t="n"/>
      <c r="V124" s="10" t="n"/>
      <c r="W124" s="10" t="n"/>
      <c r="X124" s="10" t="n"/>
      <c r="Y124" s="10" t="n"/>
      <c r="Z124" s="10" t="n"/>
      <c r="AA124" s="10" t="n"/>
      <c r="AB124" s="10" t="n"/>
      <c r="AC124" s="10" t="n"/>
      <c r="AD124" s="10" t="n"/>
      <c r="AE124" s="10" t="n"/>
      <c r="AF124" s="10" t="n"/>
      <c r="AG124" s="10" t="n"/>
    </row>
    <row r="125" ht="60.95" customHeight="1" s="27">
      <c r="A125" s="13" t="inlineStr">
        <is>
          <t>TC-139</t>
        </is>
      </c>
      <c r="B125" s="13" t="inlineStr">
        <is>
          <t>TS-023</t>
        </is>
      </c>
      <c r="C125" s="14" t="inlineStr">
        <is>
          <t>Exit on the failure screen returns to the invoice list with the invoice still Issued</t>
        </is>
      </c>
      <c r="D125" s="14" t="inlineStr">
        <is>
          <t>F9.7 Result, receipt and retry</t>
        </is>
      </c>
      <c r="E125" s="14" t="inlineStr">
        <is>
          <t>SCR-02 Outstanding fees</t>
        </is>
      </c>
      <c r="F125" s="13" t="inlineStr">
        <is>
          <t>S3</t>
        </is>
      </c>
      <c r="G125" s="13" t="inlineStr">
        <is>
          <t>Medium</t>
        </is>
      </c>
      <c r="H125" s="32" t="inlineStr">
        <is>
          <t>Failed</t>
        </is>
      </c>
      <c r="I125" s="13" t="inlineStr">
        <is>
          <t>Functional</t>
        </is>
      </c>
      <c r="J125" s="14" t="inlineStr">
        <is>
          <t>SIT
Chrome (latest)
Build: to be recorded at execution
Needs: ENV-R9-01, ENV-R9-02</t>
        </is>
      </c>
      <c r="K125" s="14" t="inlineStr">
        <is>
          <t>1. PAR-S07 is on SCR-08 after a failed online payment of INV-2026-000109 (21.26) of S07 Priya Nair.</t>
        </is>
      </c>
      <c r="L125" s="14" t="inlineStr">
        <is>
          <t>Student: S07 Priya Nair (Bukit View Primary, P3, class P3 Respect), Permanent Resident, no Education Account</t>
        </is>
      </c>
      <c r="M125" s="14" t="inlineStr">
        <is>
          <t>1. Use the Exit action.
2. Read the invoice list.</t>
        </is>
      </c>
      <c r="N125" s="14" t="inlineStr">
        <is>
          <t>1. SCR-02 opens and the invoice is listed as Issued and can be selected again.
2. No amount was collected.</t>
        </is>
      </c>
      <c r="O125" s="31" t="inlineStr">
        <is>
          <t>[Auto 25/10/2026 - LỖI ĐÃ BIẾT, chờ sửa] (test_tc_090_tc_139_charge_is_available_again_after_online_failure[chromium]; test_tc_090_tc_139_online_payment_failure_leaves_invoice_open_for_retry_self_cleaning[chromium]) Sau khi cổng thất bại, khoản phí không quay lại danh sách nên không thử lại được (F9_Dev_Local_Run_Results.md, R9 TC-090, TC-139)</t>
        </is>
      </c>
      <c r="P125" s="14" t="inlineStr">
        <is>
          <t>N/A</t>
        </is>
      </c>
      <c r="Q125" s="33" t="inlineStr">
        <is>
          <t>BUG-R9-017</t>
        </is>
      </c>
      <c r="R125" s="14" t="inlineStr">
        <is>
          <t>Tender R9; PB-09, PB-10, PB-11; FS F9: Appendix C SCR-08 action exit; BR-F9-05</t>
        </is>
      </c>
      <c r="S125" s="14" t="inlineStr">
        <is>
          <t>xác nhận. UI mock: Exit to Fees về danh sách, invoice vẫn có Pay now, số dư EA về như cũ.
Rev 25/10: remapped to the new seed (R9_Seed_Data.xlsx) and the R9 validation rules. Execution Status and Actual Result were recorded on the old data on 22/10; run again on the new seed.</t>
        </is>
      </c>
      <c r="T125" s="13" t="inlineStr">
        <is>
          <t>Approve</t>
        </is>
      </c>
      <c r="U125" s="10" t="n"/>
      <c r="V125" s="10" t="n"/>
      <c r="W125" s="10" t="n"/>
      <c r="X125" s="10" t="n"/>
      <c r="Y125" s="10" t="n"/>
      <c r="Z125" s="10" t="n"/>
      <c r="AA125" s="10" t="n"/>
      <c r="AB125" s="10" t="n"/>
      <c r="AC125" s="10" t="n"/>
      <c r="AD125" s="10" t="n"/>
      <c r="AE125" s="10" t="n"/>
      <c r="AF125" s="10" t="n"/>
      <c r="AG125" s="10" t="n"/>
    </row>
    <row r="126" ht="122" customHeight="1" s="27">
      <c r="A126" s="13" t="inlineStr">
        <is>
          <t>TC-140</t>
        </is>
      </c>
      <c r="B126" s="13" t="inlineStr">
        <is>
          <t>TS-023</t>
        </is>
      </c>
      <c r="C126" s="14" t="inlineStr">
        <is>
          <t>Try again after a failure creates a new transaction with a new key and can succeed</t>
        </is>
      </c>
      <c r="D126" s="14" t="inlineStr">
        <is>
          <t>F9.7 Result, receipt and retry</t>
        </is>
      </c>
      <c r="E126" s="14" t="inlineStr">
        <is>
          <t>SCR-07 Payment confirmation</t>
        </is>
      </c>
      <c r="F126" s="13" t="inlineStr">
        <is>
          <t>S1 (highest)</t>
        </is>
      </c>
      <c r="G126" s="13" t="inlineStr">
        <is>
          <t>Critical</t>
        </is>
      </c>
      <c r="H126" s="32" t="inlineStr">
        <is>
          <t>Failed</t>
        </is>
      </c>
      <c r="I126" s="13" t="inlineStr">
        <is>
          <t>Functional</t>
        </is>
      </c>
      <c r="J126" s="14" t="inlineStr">
        <is>
          <t>SIT
Chrome (latest)
Build: to be recorded at execution
Needs: ENV-R9-01, ENV-R9-02, ENV-R9-03, ENV-R9-05</t>
        </is>
      </c>
      <c r="K126" s="14" t="inlineStr">
        <is>
          <t>1. A split payment of INV-2026-000103 of S02 failed at the provider and the EA part was reversed. The EA balance is 20.00 and the invoice is Issued.
2. PAR-S02 is on SCR-08.</t>
        </is>
      </c>
      <c r="L126" s="14" t="inlineStr">
        <is>
          <t>Student: S02 Aisha Rahman (Bukit View Primary, P3, class P3 Respect), Singapore Citizen, EA Active, balance 20.00 SGD
Invoice: INV-2026-000103 (70.63)
Seed history on INV-2026-000103: Failed transaction PAY-20261019-000006 (EA 20.00 Reversed, online 50.63 Failed). Count only new transactions.</t>
        </is>
      </c>
      <c r="M126" s="14" t="inlineStr">
        <is>
          <t>1. Use Try again.
2. Choose the split option and confirm.
3. Finish with the success outcome at the provider.
4. Read the transactions of the invoice, the ledger and SCR-07.</t>
        </is>
      </c>
      <c r="N126" s="14" t="inlineStr">
        <is>
          <t>1. Try again opens SCR-04.
2. A second transaction is created with a new idempotency key. The first transaction stays Failed in the history.
3. The second payment succeeds and the invoice is Paid.
4. The ledger shows the first debit, its reversal and one new debit of 20.00 (the seeded pair 8000024 and 8000026 is older history). The balance is 0.00.</t>
        </is>
      </c>
      <c r="O126" s="31" t="inlineStr">
        <is>
          <t>[Auto 25/10/2026 - LỖI ĐÃ BIẾT, chờ sửa] (test_tc_140_failure_screen_offers_try_again[chromium]) Không có nút Try again trên màn thất bại để tạo giao dịch mới (R9 TC-140; F9_Dev_Local_Run_Results.md: không thử lại được)</t>
        </is>
      </c>
      <c r="P126" s="14" t="inlineStr">
        <is>
          <t>N/A</t>
        </is>
      </c>
      <c r="Q126" s="33" t="inlineStr">
        <is>
          <t>BUG-R9-021</t>
        </is>
      </c>
      <c r="R126" s="14" t="inlineStr">
        <is>
          <t>Tender R9; PB-09, PB-10, PB-11; FS F9: Step 7 Retry; NQ-11; BR-F9-04; BR-F9-09; SCR-08 action Try again</t>
        </is>
      </c>
      <c r="S126" s="14" t="inlineStr">
        <is>
          <t>xác nhận trace. UI mock: Try Again về bước chọn phương thức. Mã giao dịch dạng PAY của lần thử sau giống lần đầu (Ref của sandbox thì khác), nên chưa thấy giao dịch mới như Expected 2. Idempotency key và lịch sử giao dịch không xem được trên mock.
Rev 25/10: remapped to the new seed (R9_Seed_Data.xlsx) and the R9 validation rules. Execution Status and Actual Result were recorded on the old data on 22/10; run again on the new seed.</t>
        </is>
      </c>
      <c r="T126" s="13" t="inlineStr">
        <is>
          <t>Approve</t>
        </is>
      </c>
      <c r="U126" s="10" t="n"/>
      <c r="V126" s="10" t="n"/>
      <c r="W126" s="10" t="n"/>
      <c r="X126" s="10" t="n"/>
      <c r="Y126" s="10" t="n"/>
      <c r="Z126" s="10" t="n"/>
      <c r="AA126" s="10" t="n"/>
      <c r="AB126" s="10" t="n"/>
      <c r="AC126" s="10" t="n"/>
      <c r="AD126" s="10" t="n"/>
      <c r="AE126" s="10" t="n"/>
      <c r="AF126" s="10" t="n"/>
      <c r="AG126" s="10" t="n"/>
    </row>
    <row r="127" ht="122" customHeight="1" s="27">
      <c r="A127" s="13" t="inlineStr">
        <is>
          <t>TC-141</t>
        </is>
      </c>
      <c r="B127" s="13" t="inlineStr">
        <is>
          <t>TS-023</t>
        </is>
      </c>
      <c r="C127" s="14" t="inlineStr">
        <is>
          <t>No retry is possible while the EA part has not been returned</t>
        </is>
      </c>
      <c r="D127" s="14" t="inlineStr">
        <is>
          <t>F9.7 Result, receipt and retry</t>
        </is>
      </c>
      <c r="E127" s="14" t="inlineStr">
        <is>
          <t>SCR-06 Pending</t>
        </is>
      </c>
      <c r="F127" s="13" t="inlineStr">
        <is>
          <t>S1 (highest)</t>
        </is>
      </c>
      <c r="G127" s="13" t="inlineStr">
        <is>
          <t>Critical</t>
        </is>
      </c>
      <c r="H127" s="30" t="inlineStr">
        <is>
          <t>Passed</t>
        </is>
      </c>
      <c r="I127" s="13" t="inlineStr">
        <is>
          <t>Functional</t>
        </is>
      </c>
      <c r="J127" s="14" t="inlineStr">
        <is>
          <t>SIT
Chrome (latest)
Build: to be recorded at execution
Needs: ENV-R9-01, ENV-R9-02, ENV-R9-03, ENV-R9-05, ENV-R9-06</t>
        </is>
      </c>
      <c r="K127" s="14" t="inlineStr">
        <is>
          <t>1. A split payment of INV-2026-000103 (70.63) of S02 Aisha Rahman is ReconciliationRequired because the reversal failed. The invoice is PaymentPending.</t>
        </is>
      </c>
      <c r="L127" s="14" t="inlineStr">
        <is>
          <t>Student: S02 Aisha Rahman (Bukit View Primary, P3, class P3 Respect), Singapore Citizen, EA Active, balance 20.00 SGD
Idempotency key of the new request: RETRY-KEY-141
Seed history on INV-2026-000103: Failed transaction PAY-20261019-000006 (EA 20.00 Reversed, online 50.63 Failed). Count only new transactions.</t>
        </is>
      </c>
      <c r="M127" s="14" t="inlineStr">
        <is>
          <t>1. Open the invoice list as PAR-S02.
2. Try to start a new payment for the invoice.
3. Send a create payment request with a new key.</t>
        </is>
      </c>
      <c r="N127" s="14" t="inlineStr">
        <is>
          <t>1. The invoice cannot be selected for a new payment.
2. The request is refused with 409 and the message "A payment for this invoice is still being processed."
3. No new transaction exists and no second EA debit is made.
4. The transaction and the EA leg stay ReconciliationRequired, the invoice stays PaymentPending and the EA balance stays 0.00.</t>
        </is>
      </c>
      <c r="O127" s="31" t="inlineStr">
        <is>
          <t>[Auto 25/10/2026 - PASSED] (test_tc_141_reconciliation_with_education_account_still_taken_warns_and_offers_no_retry[chromium]) Kiểm thử tự động đạt yêu cầu.</t>
        </is>
      </c>
      <c r="P127" s="14" t="inlineStr">
        <is>
          <t>N/A</t>
        </is>
      </c>
      <c r="Q127" s="14" t="n"/>
      <c r="R127" s="14" t="inlineStr">
        <is>
          <t>Tender R9; PB-09, PB-10, PB-11; FS F9: Step 7 Retry (only when the old transaction is closed and the EA part is returned); BR-F9-09</t>
        </is>
      </c>
      <c r="S127" s="14" t="inlineStr">
        <is>
          <t>xác nhận. UI mock: khi chờ không có Pay now, chỉ có View status. Mã 409 và sổ cái không xem được trên mock.
Rev 21/10 đối chiếu FS 09: bổ sung test data (key, số tiền, invoice); bổ sung hậu điều kiện theo mục 3.1.1 và Appendix A. Actual Result ghi ngày 15/10 trên bản Dev local theo Expected cũ, cần đối chiếu lại.
Rev 25/10: remapped to the new seed (R9_Seed_Data.xlsx) and the R9 validation rules. Execution Status and Actual Result were recorded on the old data on 22/10; run again on the new seed.</t>
        </is>
      </c>
      <c r="T127" s="13" t="inlineStr">
        <is>
          <t>Approve</t>
        </is>
      </c>
      <c r="U127" s="10" t="n"/>
      <c r="V127" s="10" t="n"/>
      <c r="W127" s="10" t="n"/>
      <c r="X127" s="10" t="n"/>
      <c r="Y127" s="10" t="n"/>
      <c r="Z127" s="10" t="n"/>
      <c r="AA127" s="10" t="n"/>
      <c r="AB127" s="10" t="n"/>
      <c r="AC127" s="10" t="n"/>
      <c r="AD127" s="10" t="n"/>
      <c r="AE127" s="10" t="n"/>
      <c r="AF127" s="10" t="n"/>
      <c r="AG127" s="10" t="n"/>
    </row>
    <row r="128" ht="136.5" customHeight="1" s="27">
      <c r="A128" s="13" t="inlineStr">
        <is>
          <t>TC-142</t>
        </is>
      </c>
      <c r="B128" s="13" t="inlineStr">
        <is>
          <t>TS-024</t>
        </is>
      </c>
      <c r="C128" s="14" t="inlineStr">
        <is>
          <t>A session that ends before the confirm creates no transaction</t>
        </is>
      </c>
      <c r="D128" s="14" t="inlineStr">
        <is>
          <t>F9.7 Result, receipt and retry</t>
        </is>
      </c>
      <c r="E128" s="14" t="inlineStr">
        <is>
          <t>SCR-05 Review and confirm</t>
        </is>
      </c>
      <c r="F128" s="13" t="inlineStr">
        <is>
          <t>S2</t>
        </is>
      </c>
      <c r="G128" s="13" t="inlineStr">
        <is>
          <t>High</t>
        </is>
      </c>
      <c r="H128" s="30" t="inlineStr">
        <is>
          <t>Passed</t>
        </is>
      </c>
      <c r="I128" s="13" t="inlineStr">
        <is>
          <t>Functional</t>
        </is>
      </c>
      <c r="J128" s="14" t="inlineStr">
        <is>
          <t>SIT
Chrome (latest)
Build: to be recorded at execution
Needs: ENV-R9-01, ENV-R9-05</t>
        </is>
      </c>
      <c r="K128" s="14" t="inlineStr">
        <is>
          <t>1. PAR-S01 is signed in and is on SCR-05 for INV-2026-000101 (27.25) of S01 Nur Aisyah.
2. The idle session timeout is known (value from Dev).</t>
        </is>
      </c>
      <c r="L128" s="14" t="inlineStr">
        <is>
          <t>Student: S01 Nur Aisyah (Meridian Secondary, Sec 3, class Sec 3 Excellence), Singapore Citizen, EA Active, balance 1,590.00 SGD
Invoice: INV-2026-000101 (Miscellaneous fee, Term 4), Issued, Net 27.25 SGD, in the seed state after a reset</t>
        </is>
      </c>
      <c r="M128" s="14" t="inlineStr">
        <is>
          <t>1. Wait without activity until the session times out.
2. Confirm the payment.
3. Look at the screen, the transactions and the balance.</t>
        </is>
      </c>
      <c r="N128" s="14" t="inlineStr">
        <is>
          <t>1. The Parent sees "Your session has expired. Please sign in again." and is sent to the Singpass sign in.
2. No transaction is created, the invoice is still Issued and the EA balance is 1,590.00.</t>
        </is>
      </c>
      <c r="O128" s="31" t="inlineStr">
        <is>
          <t>[Auto 25/10/2026 - PASSED] (test_tc_142_session_ended_before_confirm_creates_no_transaction[chromium]) Kiểm thử tự động đạt yêu cầu.</t>
        </is>
      </c>
      <c r="P128" s="14" t="inlineStr">
        <is>
          <t>ASM-R9-05: The portal session ends after 10 minutes of inactivity in SIT, or after the value Dev gives. The cases use the value that is configured.</t>
        </is>
      </c>
      <c r="Q128" s="14" t="n"/>
      <c r="R128" s="14" t="inlineStr">
        <is>
          <t>Tender R9; PB-09, PB-10, PB-11; FS F9: EX-02; 5.1 AUTH_REQUIRED</t>
        </is>
      </c>
      <c r="S128" s="14" t="inlineStr">
        <is>
          <t>xác nhận trace (EX-02, 5.1 AUTH_REQUIRED, ASM-R9-05). Chưa thử hết hạn session trên mock.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128" s="13" t="inlineStr">
        <is>
          <t>Draft</t>
        </is>
      </c>
      <c r="U128" s="10" t="n"/>
      <c r="V128" s="10" t="n"/>
      <c r="W128" s="10" t="n"/>
      <c r="X128" s="10" t="n"/>
      <c r="Y128" s="10" t="n"/>
      <c r="Z128" s="10" t="n"/>
      <c r="AA128" s="10" t="n"/>
      <c r="AB128" s="10" t="n"/>
      <c r="AC128" s="10" t="n"/>
      <c r="AD128" s="10" t="n"/>
      <c r="AE128" s="10" t="n"/>
      <c r="AF128" s="10" t="n"/>
      <c r="AG128" s="10" t="n"/>
    </row>
    <row r="129" ht="267" customHeight="1" s="27">
      <c r="A129" s="13" t="inlineStr">
        <is>
          <t>TC-143</t>
        </is>
      </c>
      <c r="B129" s="13" t="inlineStr">
        <is>
          <t>TS-024</t>
        </is>
      </c>
      <c r="C129" s="14" t="inlineStr">
        <is>
          <t>A session that ends after the confirm does not stop the payment</t>
        </is>
      </c>
      <c r="D129" s="14" t="inlineStr">
        <is>
          <t>F9.7 Result, receipt and retry</t>
        </is>
      </c>
      <c r="E129" s="14" t="inlineStr">
        <is>
          <t>SCR-06 Pending</t>
        </is>
      </c>
      <c r="F129" s="13" t="inlineStr">
        <is>
          <t>S2</t>
        </is>
      </c>
      <c r="G129" s="13" t="inlineStr">
        <is>
          <t>High</t>
        </is>
      </c>
      <c r="H129" s="32" t="inlineStr">
        <is>
          <t>Passed</t>
        </is>
      </c>
      <c r="I129" s="13" t="inlineStr">
        <is>
          <t>Functional</t>
        </is>
      </c>
      <c r="J129" s="14" t="inlineStr">
        <is>
          <t>SIT
Chrome (latest)
Build: to be recorded at execution
Needs: ENV-R9-01, ENV-R9-02, ENV-R9-04, ENV-R9-05</t>
        </is>
      </c>
      <c r="K129" s="14" t="inlineStr">
        <is>
          <t>1. PAR-S07 has confirmed an online payment of INV-2026-000109 (21.26) of S07 Priya Nair and is on the provider page.</t>
        </is>
      </c>
      <c r="L129" s="14" t="inlineStr">
        <is>
          <t>Student: S07 Priya Nair (Bukit View Primary, P3, class P3 Respect), Permanent Resident, no Education Account
Invoice: INV-2026-000109 (Miscellaneous fee, Term 4), Issued, Net 21.26 SGD, in the seed state after a reset</t>
        </is>
      </c>
      <c r="M129" s="14" t="inlineStr">
        <is>
          <t>1. Wait until the portal session times out while the provider page is open.
2. Finish the payment with the success outcome at the provider.
3. Sign in again as PAR-S07 and open the invoice.</t>
        </is>
      </c>
      <c r="N129" s="14" t="inlineStr">
        <is>
          <t>1. The transaction is still processed by the provider result: the online leg and the transaction are Succeeded and the invoice is Paid.
2. After the new sign in, the Parent sees the current state of the payment.</t>
        </is>
      </c>
      <c r="O129" s="31" t="inlineStr">
        <is>
          <t>[Auto 25/10/2026 - PASSED, trước đó ghi lỗi] (test_tc_143_session_ending_after_confirm_does_not_stop_payment_from_finishing[chromium]) Kiểm thử tự động đạt dù case đang ghi lỗi. Cần xác nhận lỗi đã được sửa rồi đóng Defect ID.</t>
        </is>
      </c>
      <c r="P129" s="14" t="inlineStr">
        <is>
          <t>ASM-R9-05: The portal session ends after 10 minutes of inactivity in SIT, or after the value Dev gives. The cases use the value that is configured.</t>
        </is>
      </c>
      <c r="Q129" s="33" t="inlineStr">
        <is>
          <t>BUG-R9-015</t>
        </is>
      </c>
      <c r="R129" s="14" t="inlineStr">
        <is>
          <t>Tender R9; PB-09, PB-10, PB-11; FS F9: EX-02</t>
        </is>
      </c>
      <c r="S129" s="14" t="inlineStr">
        <is>
          <t>xác nhận trace (EX-02). UI mock: sau Close Browser, Refresh Status đưa về trang chủ chưa đăng nhập; đăng nhập lại thì invoice trả lại được và không thấy trạng thái hiện tại của payment (Expected 2).
Rev 21/10 đối chiếu FS 09: bổ sung hậu điều kiện theo mục 3.1.1 và Appendix A.
Rev 25/10: remapped to the new seed (R9_Seed_Data.xlsx) and the R9 validation rules. Execution Status and Actual Result were recorded on the old data on 22/10; run again on the new seed.</t>
        </is>
      </c>
      <c r="T129" s="13" t="inlineStr">
        <is>
          <t>Draft</t>
        </is>
      </c>
      <c r="U129" s="10" t="n"/>
      <c r="V129" s="10" t="n"/>
      <c r="W129" s="10" t="n"/>
      <c r="X129" s="10" t="n"/>
      <c r="Y129" s="10" t="n"/>
      <c r="Z129" s="10" t="n"/>
      <c r="AA129" s="10" t="n"/>
      <c r="AB129" s="10" t="n"/>
      <c r="AC129" s="10" t="n"/>
      <c r="AD129" s="10" t="n"/>
      <c r="AE129" s="10" t="n"/>
      <c r="AF129" s="10" t="n"/>
      <c r="AG129" s="10" t="n"/>
    </row>
    <row r="130" ht="252.5" customHeight="1" s="27">
      <c r="A130" s="13" t="inlineStr">
        <is>
          <t>TC-144</t>
        </is>
      </c>
      <c r="B130" s="13" t="inlineStr">
        <is>
          <t>TS-024</t>
        </is>
      </c>
      <c r="C130" s="14" t="inlineStr">
        <is>
          <t>A system error on confirm shows a safe message and changes no data</t>
        </is>
      </c>
      <c r="D130" s="14" t="inlineStr">
        <is>
          <t>F9.7 Result, receipt and retry</t>
        </is>
      </c>
      <c r="E130" s="14" t="inlineStr">
        <is>
          <t>SCR-05 Review and confirm</t>
        </is>
      </c>
      <c r="F130" s="13" t="inlineStr">
        <is>
          <t>S2</t>
        </is>
      </c>
      <c r="G130" s="13" t="inlineStr">
        <is>
          <t>High</t>
        </is>
      </c>
      <c r="H130" s="32" t="inlineStr">
        <is>
          <t>Failed</t>
        </is>
      </c>
      <c r="I130" s="13" t="inlineStr">
        <is>
          <t>Non-functional</t>
        </is>
      </c>
      <c r="J130" s="14" t="inlineStr">
        <is>
          <t>SIT
Chrome (latest)
Build: to be recorded at execution
Needs: ENV-R9-01, ENV-R9-03, ENV-R9-05</t>
        </is>
      </c>
      <c r="K130" s="14" t="inlineStr">
        <is>
          <t>1. PAR-S01 is signed in and is on SCR-05 for INV-2026-000101 (27.25) of S01 Nur Aisyah with the EA method.
2. A Function 9 service is set to return an error when the transaction is created.</t>
        </is>
      </c>
      <c r="L130" s="14" t="inlineStr">
        <is>
          <t>Student: S01 Nur Aisyah (Meridian Secondary, Sec 3, class Sec 3 Excellence), Singapore Citizen, EA Active, balance 1,590.00 SGD
Invoice: INV-2026-000101 (Miscellaneous fee, Term 4), Issued, Net 27.25 SGD, in the seed state after a reset</t>
        </is>
      </c>
      <c r="M130" s="14" t="inlineStr">
        <is>
          <t>1. Confirm the payment.
2. Look at the screen, the transactions, the ledger and the invoice.</t>
        </is>
      </c>
      <c r="N130" s="14" t="inlineStr">
        <is>
          <t>1. The Parent sees "Something went wrong. Please try again later." and can try again.
2. No transaction is created, no debit is made and the invoice is still Issued.</t>
        </is>
      </c>
      <c r="O130" s="31" t="inlineStr">
        <is>
          <t>[Auto 25/10/2026 - LỖI ĐÃ BIẾT, chờ sửa] (test_tc_144_server_error_on_confirm_shows_safe_message_and_creates_nothing[chromium]) Lỗi 5xx khi xác nhận thanh toán hiện nguyên văn danh sách errors của máy chủ (api-error.ts), có thể lộ chi tiết kỹ thuật (R9 TC-144). Suy ra từ mã nguồn, chưa thấy trên bản build</t>
        </is>
      </c>
      <c r="P130" s="14" t="inlineStr">
        <is>
          <t>N/A</t>
        </is>
      </c>
      <c r="Q130" s="33" t="inlineStr">
        <is>
          <t>BUG-R9-022</t>
        </is>
      </c>
      <c r="R130" s="14" t="inlineStr">
        <is>
          <t>Tender R9; PB-09, PB-10, PB-11; FS F9: 5.1 SYSTEM_ERROR (no data change)</t>
        </is>
      </c>
      <c r="S130" s="14" t="inlineStr">
        <is>
          <t>Needs a fault switch from Dev (ENV-R9-05).
xác nhận trace. UI mock không có công tắc lỗi.
Rev 25/10: remapped to the new seed (R9_Seed_Data.xlsx) and the R9 validation rules. Execution Status and Actual Result were recorded on the old data on 22/10; run again on the new seed.</t>
        </is>
      </c>
      <c r="T130" s="13" t="inlineStr">
        <is>
          <t>Approve</t>
        </is>
      </c>
      <c r="U130" s="10" t="n"/>
      <c r="V130" s="10" t="n"/>
      <c r="W130" s="10" t="n"/>
      <c r="X130" s="10" t="n"/>
      <c r="Y130" s="10" t="n"/>
      <c r="Z130" s="10" t="n"/>
      <c r="AA130" s="10" t="n"/>
      <c r="AB130" s="10" t="n"/>
      <c r="AC130" s="10" t="n"/>
      <c r="AD130" s="10" t="n"/>
      <c r="AE130" s="10" t="n"/>
      <c r="AF130" s="10" t="n"/>
      <c r="AG130" s="10" t="n"/>
    </row>
    <row r="131" ht="180" customHeight="1" s="27">
      <c r="A131" s="13" t="inlineStr">
        <is>
          <t>TC-145</t>
        </is>
      </c>
      <c r="B131" s="13" t="inlineStr">
        <is>
          <t>TS-025</t>
        </is>
      </c>
      <c r="C131" s="14" t="inlineStr">
        <is>
          <t>The seed data follows every invoice rule of BR-F9-12</t>
        </is>
      </c>
      <c r="D131" s="14" t="inlineStr">
        <is>
          <t>Data rules and constraints</t>
        </is>
      </c>
      <c r="E131" s="14" t="inlineStr">
        <is>
          <t>Database</t>
        </is>
      </c>
      <c r="F131" s="13" t="inlineStr">
        <is>
          <t>S2</t>
        </is>
      </c>
      <c r="G131" s="13" t="inlineStr">
        <is>
          <t>High</t>
        </is>
      </c>
      <c r="H131" s="30" t="inlineStr">
        <is>
          <t>Passed</t>
        </is>
      </c>
      <c r="I131" s="13" t="inlineStr">
        <is>
          <t>Integration</t>
        </is>
      </c>
      <c r="J131" s="14" t="inlineStr">
        <is>
          <t>SIT
Chrome (latest)
Build: to be recorded at execution
Needs: ENV-R9-05</t>
        </is>
      </c>
      <c r="K131" s="14" t="inlineStr">
        <is>
          <t>1. R9_seed.sql is loaded in SIT (31 invoices and 32 lines, see the Seed Data sheet).</t>
        </is>
      </c>
      <c r="L131" s="14" t="inlineStr">
        <is>
          <t>Seed Data sheet: Invoices and Invoice lines</t>
        </is>
      </c>
      <c r="M131" s="14" t="inlineStr">
        <is>
          <t>1. Run a check for lines whose school differs from the invoice school.
2. Run a check for repeated StudentChargeId.
3. Run a check for Net different from Gross minus Subsidy on invoices and lines.
4. Run a check for Net not above 0 on invoices that are not Draft.
5. Run a check for negative amounts, and for lines where Gross is not above 0 or Subsidy is not in the range 0 up to below Gross.</t>
        </is>
      </c>
      <c r="N131" s="14" t="inlineStr">
        <is>
          <t>1. Each check returns no rows.
2. The invoice amount equals the sum of its line amounts, for example INV-2026-000114: 36.33 + 10.90 = 47.23 Gross, 25.00 subsidy, 22.23 Net.</t>
        </is>
      </c>
      <c r="O131" s="31" t="inlineStr">
        <is>
          <t>[Auto 25/10/2026 - PASSED] (test_tc_145_issued_invoice_zero_net_amount_refused) Kiểm thử tự động đạt yêu cầu.</t>
        </is>
      </c>
      <c r="P131" s="14" t="inlineStr">
        <is>
          <t>N/A</t>
        </is>
      </c>
      <c r="Q131" s="14" t="n"/>
      <c r="R131" s="14" t="inlineStr">
        <is>
          <t>Tender R9; PB-09, PB-10; FS F9: BR-F9-12; DA-11; 4.2 InvoiceItem</t>
        </is>
      </c>
      <c r="S131" s="14" t="inlineStr">
        <is>
          <t>Inference: the FS does not say the invoice amount is the sum of its lines. DA-05 describes an invoice made of lines.
xác nhận trace (BR-F9-12, DA-11, 4.2 InvoiceItem). UI mock: tổng các dòng bằng số phải trả (38.00 cộng 23.98 bằng 61.98).
Rev 25/10: remapped to the new seed (R9_Seed_Data.xlsx) and the R9 validation rules. Execution Status and Actual Result were recorded on the old data on 22/10; run again on the new seed.</t>
        </is>
      </c>
      <c r="T131" s="13" t="inlineStr">
        <is>
          <t>Approve</t>
        </is>
      </c>
      <c r="U131" s="10" t="n"/>
      <c r="V131" s="10" t="n"/>
      <c r="W131" s="10" t="n"/>
      <c r="X131" s="10" t="n"/>
      <c r="Y131" s="10" t="n"/>
      <c r="Z131" s="10" t="n"/>
      <c r="AA131" s="10" t="n"/>
      <c r="AB131" s="10" t="n"/>
      <c r="AC131" s="10" t="n"/>
      <c r="AD131" s="10" t="n"/>
      <c r="AE131" s="10" t="n"/>
      <c r="AF131" s="10" t="n"/>
      <c r="AG131" s="10" t="n"/>
    </row>
    <row r="132" ht="90" customHeight="1" s="27">
      <c r="A132" s="13" t="inlineStr">
        <is>
          <t>TC-146</t>
        </is>
      </c>
      <c r="B132" s="13" t="inlineStr">
        <is>
          <t>TS-025</t>
        </is>
      </c>
      <c r="C132" s="14" t="inlineStr">
        <is>
          <t>An Issued invoice with Net 0.00 is refused and a Draft with Net 0.00 is accepted</t>
        </is>
      </c>
      <c r="D132" s="14" t="inlineStr">
        <is>
          <t>Data rules and constraints</t>
        </is>
      </c>
      <c r="E132" s="14" t="inlineStr">
        <is>
          <t>Database</t>
        </is>
      </c>
      <c r="F132" s="13" t="inlineStr">
        <is>
          <t>S3</t>
        </is>
      </c>
      <c r="G132" s="13" t="inlineStr">
        <is>
          <t>Medium</t>
        </is>
      </c>
      <c r="H132" s="30" t="inlineStr">
        <is>
          <t>Passed</t>
        </is>
      </c>
      <c r="I132" s="13" t="inlineStr">
        <is>
          <t>Integration</t>
        </is>
      </c>
      <c r="J132" s="14" t="inlineStr">
        <is>
          <t>SIT
Chrome (latest)
Build: to be recorded at execution
Needs: ENV-R9-05</t>
        </is>
      </c>
      <c r="K132" s="14" t="inlineStr">
        <is>
          <t>1. QA can write test rows in SIT.</t>
        </is>
      </c>
      <c r="L132" s="14" t="inlineStr">
        <is>
          <t>Invoice rows: status Issued with Net 0.00; status Draft with Net 0.00; status Issued with Net 0.01</t>
        </is>
      </c>
      <c r="M132" s="14" t="inlineStr">
        <is>
          <t>1. Insert the Issued invoice with Net 0.00.
2. Insert the Draft invoice with Net 0.00.
3. Insert the Issued invoice with Net 0.01.</t>
        </is>
      </c>
      <c r="N132" s="14" t="inlineStr">
        <is>
          <t>1. The Issued invoice with Net 0.00 is refused by the database.
2. The Draft invoice with Net 0.00 is accepted.
3. The Issued invoice with Net 0.01 is accepted.</t>
        </is>
      </c>
      <c r="O132" s="31" t="inlineStr">
        <is>
          <t>[Auto 25/10/2026 - PASSED] (test_tc_146_invoice_line_amount_rules) Kiểm thử tự động đạt yêu cầu.</t>
        </is>
      </c>
      <c r="P132" s="14" t="inlineStr">
        <is>
          <t>N/A</t>
        </is>
      </c>
      <c r="Q132" s="14" t="n"/>
      <c r="R132" s="14" t="inlineStr">
        <is>
          <t>Tender R9; PB-09, PB-10; FS F9: BR-F9-12; 4.2 Invoice NetAmount (Net above 0 when not Draft); NQ-16</t>
        </is>
      </c>
      <c r="S132" s="14" t="inlineStr">
        <is>
          <t>xác nhận</t>
        </is>
      </c>
      <c r="T132" s="13" t="inlineStr">
        <is>
          <t>Approve</t>
        </is>
      </c>
      <c r="U132" s="10" t="n"/>
      <c r="V132" s="10" t="n"/>
      <c r="W132" s="10" t="n"/>
      <c r="X132" s="10" t="n"/>
      <c r="Y132" s="10" t="n"/>
      <c r="Z132" s="10" t="n"/>
      <c r="AA132" s="10" t="n"/>
      <c r="AB132" s="10" t="n"/>
      <c r="AC132" s="10" t="n"/>
      <c r="AD132" s="10" t="n"/>
      <c r="AE132" s="10" t="n"/>
      <c r="AF132" s="10" t="n"/>
      <c r="AG132" s="10" t="n"/>
    </row>
    <row r="133" ht="90" customHeight="1" s="27">
      <c r="A133" s="13" t="inlineStr">
        <is>
          <t>TC-147</t>
        </is>
      </c>
      <c r="B133" s="13" t="inlineStr">
        <is>
          <t>TS-025</t>
        </is>
      </c>
      <c r="C133" s="14" t="inlineStr">
        <is>
          <t>A line with Subsidy equal to Gross is refused and Subsidy just below Gross is accepted</t>
        </is>
      </c>
      <c r="D133" s="14" t="inlineStr">
        <is>
          <t>Data rules and constraints</t>
        </is>
      </c>
      <c r="E133" s="14" t="inlineStr">
        <is>
          <t>Database</t>
        </is>
      </c>
      <c r="F133" s="13" t="inlineStr">
        <is>
          <t>S3</t>
        </is>
      </c>
      <c r="G133" s="13" t="inlineStr">
        <is>
          <t>Medium</t>
        </is>
      </c>
      <c r="H133" s="30" t="inlineStr">
        <is>
          <t>Passed</t>
        </is>
      </c>
      <c r="I133" s="13" t="inlineStr">
        <is>
          <t>Integration</t>
        </is>
      </c>
      <c r="J133" s="14" t="inlineStr">
        <is>
          <t>SIT
Chrome (latest)
Build: to be recorded at execution
Needs: ENV-R9-05</t>
        </is>
      </c>
      <c r="K133" s="14" t="inlineStr">
        <is>
          <t>1. QA can write test rows in SIT.</t>
        </is>
      </c>
      <c r="L133" s="14" t="inlineStr">
        <is>
          <t>Line rows: Gross 50.00 with Subsidy 50.00; Gross 50.00 with Subsidy 49.99; Gross 50.00 with Subsidy 0.00</t>
        </is>
      </c>
      <c r="M133" s="14" t="inlineStr">
        <is>
          <t>1. Insert the line with Subsidy 50.00.
2. Insert the line with Subsidy 49.99.
3. Insert the line with Subsidy 0.00.</t>
        </is>
      </c>
      <c r="N133" s="14" t="inlineStr">
        <is>
          <t>1. The line with Subsidy 50.00 is refused (Net would be 0.00).
2. The lines with Subsidy 49.99 and 0.00 are accepted with Net 0.01 and 50.00.</t>
        </is>
      </c>
      <c r="O133" s="31" t="inlineStr">
        <is>
          <t>[Auto 25/10/2026 - PASSED] (test_tc_147_charge_cannot_be_on_two_invoice_lines) Kiểm thử tự động đạt yêu cầu.</t>
        </is>
      </c>
      <c r="P133" s="14" t="inlineStr">
        <is>
          <t>N/A</t>
        </is>
      </c>
      <c r="Q133" s="14" t="n"/>
      <c r="R133" s="14" t="inlineStr">
        <is>
          <t>Tender R9; PB-09, PB-10; FS F9: BR-F9-12; 4.2 InvoiceItem (0 &lt;= Subsidy &lt; Gross)</t>
        </is>
      </c>
      <c r="S133" s="14" t="inlineStr">
        <is>
          <t>xác nhận</t>
        </is>
      </c>
      <c r="T133" s="13" t="inlineStr">
        <is>
          <t>Approve</t>
        </is>
      </c>
      <c r="U133" s="10" t="n"/>
      <c r="V133" s="10" t="n"/>
      <c r="W133" s="10" t="n"/>
      <c r="X133" s="10" t="n"/>
      <c r="Y133" s="10" t="n"/>
      <c r="Z133" s="10" t="n"/>
      <c r="AA133" s="10" t="n"/>
      <c r="AB133" s="10" t="n"/>
      <c r="AC133" s="10" t="n"/>
      <c r="AD133" s="10" t="n"/>
      <c r="AE133" s="10" t="n"/>
      <c r="AF133" s="10" t="n"/>
      <c r="AG133" s="10" t="n"/>
    </row>
    <row r="134" ht="90" customHeight="1" s="27">
      <c r="A134" s="13" t="inlineStr">
        <is>
          <t>TC-148</t>
        </is>
      </c>
      <c r="B134" s="13" t="inlineStr">
        <is>
          <t>TS-025</t>
        </is>
      </c>
      <c r="C134" s="14" t="inlineStr">
        <is>
          <t>A student charge cannot be placed on two invoices</t>
        </is>
      </c>
      <c r="D134" s="14" t="inlineStr">
        <is>
          <t>Data rules and constraints</t>
        </is>
      </c>
      <c r="E134" s="14" t="inlineStr">
        <is>
          <t>Database</t>
        </is>
      </c>
      <c r="F134" s="13" t="inlineStr">
        <is>
          <t>S2</t>
        </is>
      </c>
      <c r="G134" s="13" t="inlineStr">
        <is>
          <t>High</t>
        </is>
      </c>
      <c r="H134" s="30" t="inlineStr">
        <is>
          <t>Passed</t>
        </is>
      </c>
      <c r="I134" s="13" t="inlineStr">
        <is>
          <t>Integration</t>
        </is>
      </c>
      <c r="J134" s="14" t="inlineStr">
        <is>
          <t>SIT
Chrome (latest)
Build: to be recorded at execution
Needs: ENV-R9-05</t>
        </is>
      </c>
      <c r="K134" s="14" t="inlineStr">
        <is>
          <t>1. QA can write test rows in SIT.
2. Charge CH01 (3752f7c8-2dd1-575f-93db-86b05c58881f) is on a line of the Issued invoice INV-2026-000101. Charge AX03 (08000000-0000-0000-0004-000000000003) is on a line of the Cancelled invoice INV-2026-000110.</t>
        </is>
      </c>
      <c r="L134" s="14" t="inlineStr">
        <is>
          <t>StudentChargeId: 3752f7c8-2dd1-575f-93db-86b05c58881f (CH01), 08000000-0000-0000-0004-000000000003 (AX03)</t>
        </is>
      </c>
      <c r="M134" s="14" t="inlineStr">
        <is>
          <t>1. Insert a line of a new invoice with StudentChargeId of CH01.
2. Insert a line of a new invoice with StudentChargeId of AX03.</t>
        </is>
      </c>
      <c r="N134" s="14" t="inlineStr">
        <is>
          <t>1. Both inserts are refused as duplicates of StudentChargeId.</t>
        </is>
      </c>
      <c r="O134" s="31" t="inlineStr">
        <is>
          <t>[Auto 25/10/2026 - PASSED] (test_tc_148_line_for_charge_of_another_child_refused[chromium]) Kiểm thử tự động đạt yêu cầu.</t>
        </is>
      </c>
      <c r="P134" s="14" t="inlineStr">
        <is>
          <t>ASM-R9-27: StudentChargeId stays unique across all invoices, including Cancelled ones.</t>
        </is>
      </c>
      <c r="Q134" s="14" t="n"/>
      <c r="R134" s="14" t="inlineStr">
        <is>
          <t>Tender R9; PB-09, PB-10; FS F9: BR-F9-12; 4.2 InvoiceItem StudentChargeId (unique)</t>
        </is>
      </c>
      <c r="S134" s="14" t="inlineStr">
        <is>
          <t>xác nhận
Rev 25/10: remapped to the new seed (R9_Seed_Data.xlsx) and the R9 validation rules. Execution Status and Actual Result were recorded on the old data on 22/10; run again on the new seed.</t>
        </is>
      </c>
      <c r="T134" s="13" t="inlineStr">
        <is>
          <t>Draft</t>
        </is>
      </c>
      <c r="U134" s="10" t="n"/>
      <c r="V134" s="10" t="n"/>
      <c r="W134" s="10" t="n"/>
      <c r="X134" s="10" t="n"/>
      <c r="Y134" s="10" t="n"/>
      <c r="Z134" s="10" t="n"/>
      <c r="AA134" s="10" t="n"/>
      <c r="AB134" s="10" t="n"/>
      <c r="AC134" s="10" t="n"/>
      <c r="AD134" s="10" t="n"/>
      <c r="AE134" s="10" t="n"/>
      <c r="AF134" s="10" t="n"/>
      <c r="AG134" s="10" t="n"/>
    </row>
    <row r="135" ht="90" customHeight="1" s="27">
      <c r="A135" s="13" t="inlineStr">
        <is>
          <t>TC-149</t>
        </is>
      </c>
      <c r="B135" s="13" t="inlineStr">
        <is>
          <t>TS-025</t>
        </is>
      </c>
      <c r="C135" s="14" t="inlineStr">
        <is>
          <t>A line from another school than the invoice is refused</t>
        </is>
      </c>
      <c r="D135" s="14" t="inlineStr">
        <is>
          <t>Data rules and constraints</t>
        </is>
      </c>
      <c r="E135" s="14" t="inlineStr">
        <is>
          <t>Database</t>
        </is>
      </c>
      <c r="F135" s="13" t="inlineStr">
        <is>
          <t>S3</t>
        </is>
      </c>
      <c r="G135" s="13" t="inlineStr">
        <is>
          <t>Medium</t>
        </is>
      </c>
      <c r="H135" s="32" t="inlineStr">
        <is>
          <t>Failed</t>
        </is>
      </c>
      <c r="I135" s="13" t="inlineStr">
        <is>
          <t>Integration</t>
        </is>
      </c>
      <c r="J135" s="14" t="inlineStr">
        <is>
          <t>SIT
Chrome (latest)
Build: to be recorded at execution
Needs: ENV-R9-05</t>
        </is>
      </c>
      <c r="K135" s="14" t="inlineStr">
        <is>
          <t>1. QA can write test rows in SIT.</t>
        </is>
      </c>
      <c r="L135" s="14" t="inlineStr">
        <is>
          <t>Invoice INV-2026-000101 of Meridian Secondary; line whose charge CH02 (d41a5fcf-d3a3-524a-9933-e2cd68129261) belongs to Bukit View Primary</t>
        </is>
      </c>
      <c r="M135" s="14" t="inlineStr">
        <is>
          <t>1. Insert the line of CH02 (Bukit View Primary) into the invoice INV-2026-000101 (Meridian Secondary).</t>
        </is>
      </c>
      <c r="N135" s="14" t="inlineStr">
        <is>
          <t>1. The insert is refused because every line must belong to the school of the invoice.</t>
        </is>
      </c>
      <c r="O135" s="31" t="inlineStr">
        <is>
          <t>[Auto 25/10/2026 - LỖI ĐÃ BIẾT, chờ sửa] (test_tc_149_line_from_another_school_than_invoice_refused) DB và CheckoutPlanner chưa kiểm tra student_charges.school_id phải trùng với invoices.school_id</t>
        </is>
      </c>
      <c r="P135" s="14" t="inlineStr">
        <is>
          <t>N/A</t>
        </is>
      </c>
      <c r="Q135" s="33" t="inlineStr">
        <is>
          <t>BUG-R9-023</t>
        </is>
      </c>
      <c r="R135" s="14" t="inlineStr">
        <is>
          <t>Tender R9; PB-09, PB-10; FS F9: BR-F9-12; 4.2 Invoice SchoolId</t>
        </is>
      </c>
      <c r="S135" s="14" t="inlineStr">
        <is>
          <t>xác nhận
Rev 25/10: remapped to the new seed (R9_Seed_Data.xlsx) and the R9 validation rules. Execution Status and Actual Result were recorded on the old data on 22/10; run again on the new seed.</t>
        </is>
      </c>
      <c r="T135" s="13" t="inlineStr">
        <is>
          <t>Approve</t>
        </is>
      </c>
      <c r="U135" s="10" t="n"/>
      <c r="V135" s="10" t="n"/>
      <c r="W135" s="10" t="n"/>
      <c r="X135" s="10" t="n"/>
      <c r="Y135" s="10" t="n"/>
      <c r="Z135" s="10" t="n"/>
      <c r="AA135" s="10" t="n"/>
      <c r="AB135" s="10" t="n"/>
      <c r="AC135" s="10" t="n"/>
      <c r="AD135" s="10" t="n"/>
      <c r="AE135" s="10" t="n"/>
      <c r="AF135" s="10" t="n"/>
      <c r="AG135" s="10" t="n"/>
    </row>
    <row r="136" ht="90" customHeight="1" s="27">
      <c r="A136" s="13" t="inlineStr">
        <is>
          <t>TC-150</t>
        </is>
      </c>
      <c r="B136" s="13" t="inlineStr">
        <is>
          <t>TS-025</t>
        </is>
      </c>
      <c r="C136" s="14" t="inlineStr">
        <is>
          <t>Negative amounts are refused</t>
        </is>
      </c>
      <c r="D136" s="14" t="inlineStr">
        <is>
          <t>Data rules and constraints</t>
        </is>
      </c>
      <c r="E136" s="14" t="inlineStr">
        <is>
          <t>Database</t>
        </is>
      </c>
      <c r="F136" s="13" t="inlineStr">
        <is>
          <t>S3</t>
        </is>
      </c>
      <c r="G136" s="13" t="inlineStr">
        <is>
          <t>Medium</t>
        </is>
      </c>
      <c r="H136" s="30" t="inlineStr">
        <is>
          <t>Passed</t>
        </is>
      </c>
      <c r="I136" s="13" t="inlineStr">
        <is>
          <t>Integration</t>
        </is>
      </c>
      <c r="J136" s="14" t="inlineStr">
        <is>
          <t>SIT
Chrome (latest)
Build: to be recorded at execution
Needs: ENV-R9-05</t>
        </is>
      </c>
      <c r="K136" s="14" t="inlineStr">
        <is>
          <t>1. QA can write test rows in SIT.</t>
        </is>
      </c>
      <c r="L136" s="14" t="inlineStr">
        <is>
          <t>Rows with Gross -1.00, Subsidy -1.00 or Net -1.00</t>
        </is>
      </c>
      <c r="M136" s="14" t="inlineStr">
        <is>
          <t>1. Insert an invoice with a negative Gross.
2. Insert a line with a negative Subsidy.
3. Insert an invoice with a negative Net.</t>
        </is>
      </c>
      <c r="N136" s="14" t="inlineStr">
        <is>
          <t>1. Each insert is refused.</t>
        </is>
      </c>
      <c r="O136" s="31" t="inlineStr">
        <is>
          <t>[Auto 25/10/2026 - PASSED] (test_tc_150_invoice_totals_and_net_formula_enforced) Kiểm thử tự động đạt yêu cầu.</t>
        </is>
      </c>
      <c r="P136" s="14" t="inlineStr">
        <is>
          <t>N/A</t>
        </is>
      </c>
      <c r="Q136" s="14" t="n"/>
      <c r="R136" s="14" t="inlineStr">
        <is>
          <t>Tender R9; PB-09, PB-10; FS F9: BR-F9-12; 4.2 Invoice (amounts not negative)</t>
        </is>
      </c>
      <c r="S136" s="14" t="inlineStr">
        <is>
          <t>xác nhận</t>
        </is>
      </c>
      <c r="T136" s="13" t="inlineStr">
        <is>
          <t>Approve</t>
        </is>
      </c>
      <c r="U136" s="10" t="n"/>
      <c r="V136" s="10" t="n"/>
      <c r="W136" s="10" t="n"/>
      <c r="X136" s="10" t="n"/>
      <c r="Y136" s="10" t="n"/>
      <c r="Z136" s="10" t="n"/>
      <c r="AA136" s="10" t="n"/>
      <c r="AB136" s="10" t="n"/>
      <c r="AC136" s="10" t="n"/>
      <c r="AD136" s="10" t="n"/>
      <c r="AE136" s="10" t="n"/>
      <c r="AF136" s="10" t="n"/>
      <c r="AG136" s="10" t="n"/>
    </row>
    <row r="137" ht="281.5" customHeight="1" s="27">
      <c r="A137" s="13" t="inlineStr">
        <is>
          <t>TC-151</t>
        </is>
      </c>
      <c r="B137" s="13" t="inlineStr">
        <is>
          <t>TS-025</t>
        </is>
      </c>
      <c r="C137" s="14" t="inlineStr">
        <is>
          <t>Date fields follow the invoice status</t>
        </is>
      </c>
      <c r="D137" s="14" t="inlineStr">
        <is>
          <t>Data rules and constraints</t>
        </is>
      </c>
      <c r="E137" s="14" t="inlineStr">
        <is>
          <t>Database</t>
        </is>
      </c>
      <c r="F137" s="13" t="inlineStr">
        <is>
          <t>S3</t>
        </is>
      </c>
      <c r="G137" s="13" t="inlineStr">
        <is>
          <t>Medium</t>
        </is>
      </c>
      <c r="H137" s="30" t="inlineStr">
        <is>
          <t>Passed</t>
        </is>
      </c>
      <c r="I137" s="13" t="inlineStr">
        <is>
          <t>Integration</t>
        </is>
      </c>
      <c r="J137" s="14" t="inlineStr">
        <is>
          <t>SIT
Chrome (latest)
Build: to be recorded at execution
Needs: ENV-R9-05</t>
        </is>
      </c>
      <c r="K137" s="14" t="inlineStr">
        <is>
          <t>1. QA can write test rows in SIT.</t>
        </is>
      </c>
      <c r="L137" s="14" t="inlineStr">
        <is>
          <t>Invoice rows: Issued without DueDate; Issued without IssuedAt; Issued with PaidAt; Paid with PaidAt; Cancelled with CancelledAt</t>
        </is>
      </c>
      <c r="M137" s="14" t="inlineStr">
        <is>
          <t>1. Insert the Issued invoice without a DueDate.
2. Insert the Issued invoice without an IssuedAt.
3. Insert the Issued invoice with a PaidAt.
4. Insert the Paid invoice with a PaidAt.
5. Insert the Cancelled invoice with a CancelledAt.</t>
        </is>
      </c>
      <c r="N137" s="14" t="inlineStr">
        <is>
          <t>1. The first three inserts are refused.
2. The last two inserts are accepted.</t>
        </is>
      </c>
      <c r="O137" s="31" t="inlineStr">
        <is>
          <t>[Auto 25/10/2026 - PASSED] (test_tc_151_invoice_status_dates_rules) Kiểm thử tự động đạt yêu cầu.</t>
        </is>
      </c>
      <c r="P137" s="14" t="inlineStr">
        <is>
          <t>N/A</t>
        </is>
      </c>
      <c r="Q137" s="14" t="n"/>
      <c r="R137" s="14" t="inlineStr">
        <is>
          <t>Tender R9; PB-09, PB-10; FS F9: 4.2 Invoice (IssuedAt and DueDate required after issue; PaidAt only when Paid; CancelledAt only when Cancelled)</t>
        </is>
      </c>
      <c r="S137" s="14" t="inlineStr">
        <is>
          <t>xác nhận</t>
        </is>
      </c>
      <c r="T137" s="13" t="inlineStr">
        <is>
          <t>Approve</t>
        </is>
      </c>
      <c r="U137" s="10" t="n"/>
      <c r="V137" s="10" t="n"/>
      <c r="W137" s="10" t="n"/>
      <c r="X137" s="10" t="n"/>
      <c r="Y137" s="10" t="n"/>
      <c r="Z137" s="10" t="n"/>
      <c r="AA137" s="10" t="n"/>
      <c r="AB137" s="10" t="n"/>
      <c r="AC137" s="10" t="n"/>
      <c r="AD137" s="10" t="n"/>
      <c r="AE137" s="10" t="n"/>
      <c r="AF137" s="10" t="n"/>
      <c r="AG137" s="10" t="n"/>
    </row>
    <row r="138" ht="252.5" customHeight="1" s="27">
      <c r="A138" s="13" t="inlineStr">
        <is>
          <t>TC-152</t>
        </is>
      </c>
      <c r="B138" s="13" t="inlineStr">
        <is>
          <t>TS-025</t>
        </is>
      </c>
      <c r="C138" s="14" t="inlineStr">
        <is>
          <t>The currency defaults to SGD</t>
        </is>
      </c>
      <c r="D138" s="14" t="inlineStr">
        <is>
          <t>Data rules and constraints</t>
        </is>
      </c>
      <c r="E138" s="14" t="inlineStr">
        <is>
          <t>Database</t>
        </is>
      </c>
      <c r="F138" s="13" t="inlineStr">
        <is>
          <t>S4 (lowest)</t>
        </is>
      </c>
      <c r="G138" s="13" t="inlineStr">
        <is>
          <t>Low</t>
        </is>
      </c>
      <c r="H138" s="30" t="inlineStr">
        <is>
          <t>Passed</t>
        </is>
      </c>
      <c r="I138" s="13" t="inlineStr">
        <is>
          <t>Integration</t>
        </is>
      </c>
      <c r="J138" s="14" t="inlineStr">
        <is>
          <t>SIT
Chrome (latest)
Build: to be recorded at execution
Needs: ENV-R9-05</t>
        </is>
      </c>
      <c r="K138" s="14" t="inlineStr">
        <is>
          <t>1. QA can write test rows in SIT.</t>
        </is>
      </c>
      <c r="L138" s="14" t="inlineStr">
        <is>
          <t>Invoice row without CurrencyCode</t>
        </is>
      </c>
      <c r="M138" s="14" t="inlineStr">
        <is>
          <t>1. Insert an invoice without a CurrencyCode.
2. Read the saved row and the amounts on SCR-02.</t>
        </is>
      </c>
      <c r="N138" s="14" t="inlineStr">
        <is>
          <t>1. The saved CurrencyCode is SGD.
2. SCR-02 shows the amounts in SGD.</t>
        </is>
      </c>
      <c r="O138" s="31" t="inlineStr">
        <is>
          <t>[Auto 25/10/2026 - PASSED] (test_tc_152_invoice_cannot_have_two_open_transactions) Kiểm thử tự động đạt yêu cầu.</t>
        </is>
      </c>
      <c r="P138" s="14" t="inlineStr">
        <is>
          <t>N/A</t>
        </is>
      </c>
      <c r="Q138" s="14" t="n"/>
      <c r="R138" s="14" t="inlineStr">
        <is>
          <t>Tender R9; PB-09, PB-10; FS F9: DA-10; 4.2 Invoice CurrencyCode</t>
        </is>
      </c>
      <c r="S138" s="14" t="inlineStr">
        <is>
          <t>xác nhận. UI mock hiển thị số tiền theo SGD.</t>
        </is>
      </c>
      <c r="T138" s="13" t="inlineStr">
        <is>
          <t>Approve</t>
        </is>
      </c>
      <c r="U138" s="10" t="n"/>
      <c r="V138" s="10" t="n"/>
      <c r="W138" s="10" t="n"/>
      <c r="X138" s="10" t="n"/>
      <c r="Y138" s="10" t="n"/>
      <c r="Z138" s="10" t="n"/>
      <c r="AA138" s="10" t="n"/>
      <c r="AB138" s="10" t="n"/>
      <c r="AC138" s="10" t="n"/>
      <c r="AD138" s="10" t="n"/>
      <c r="AE138" s="10" t="n"/>
      <c r="AF138" s="10" t="n"/>
      <c r="AG138" s="10" t="n"/>
    </row>
    <row r="139" ht="90" customHeight="1" s="27">
      <c r="A139" s="13" t="inlineStr">
        <is>
          <t>TC-153</t>
        </is>
      </c>
      <c r="B139" s="13" t="inlineStr">
        <is>
          <t>TS-026</t>
        </is>
      </c>
      <c r="C139" s="14" t="inlineStr">
        <is>
          <t>A second open transaction for an invoice is refused by the database</t>
        </is>
      </c>
      <c r="D139" s="14" t="inlineStr">
        <is>
          <t>Data rules and constraints</t>
        </is>
      </c>
      <c r="E139" s="14" t="inlineStr">
        <is>
          <t>Database</t>
        </is>
      </c>
      <c r="F139" s="13" t="inlineStr">
        <is>
          <t>S1 (highest)</t>
        </is>
      </c>
      <c r="G139" s="13" t="inlineStr">
        <is>
          <t>Critical</t>
        </is>
      </c>
      <c r="H139" s="30" t="inlineStr">
        <is>
          <t>Passed</t>
        </is>
      </c>
      <c r="I139" s="13" t="inlineStr">
        <is>
          <t>Integration</t>
        </is>
      </c>
      <c r="J139" s="14" t="inlineStr">
        <is>
          <t>SIT
Chrome (latest)
Build: to be recorded at execution
Needs: ENV-R9-05</t>
        </is>
      </c>
      <c r="K139" s="14" t="inlineStr">
        <is>
          <t>1. INV-2026-000111 of S08 is PaymentPending and has one Pending transaction, PAY-20261020-000004 (CompletedAt empty), from the seed.</t>
        </is>
      </c>
      <c r="L139" s="14" t="inlineStr">
        <is>
          <t>Invoice INV-2026-000111 with one open transaction</t>
        </is>
      </c>
      <c r="M139" s="14" t="inlineStr">
        <is>
          <t>1. Insert a second transaction for the same invoice with CompletedAt empty.</t>
        </is>
      </c>
      <c r="N139" s="14" t="inlineStr">
        <is>
          <t>1. The insert is refused by the unique index for one open transaction per invoice.</t>
        </is>
      </c>
      <c r="O139" s="31" t="inlineStr">
        <is>
          <t>[Auto 25/10/2026 - PASSED] (test_tc_153_invoice_cannot_have_two_succeeded_transactions) Kiểm thử tự động đạt yêu cầu.</t>
        </is>
      </c>
      <c r="P139" s="14" t="inlineStr">
        <is>
          <t>N/A</t>
        </is>
      </c>
      <c r="Q139" s="14" t="n"/>
      <c r="R139" s="14" t="inlineStr">
        <is>
          <t>Tender R9; PB-09, PB-10; FS F9: DA-13; BR-F9-09; 4.2 Transaction (unique index on InvoiceId when CompletedAt is empty)</t>
        </is>
      </c>
      <c r="S139" s="14" t="inlineStr">
        <is>
          <t>xác nhận
Rev 21/10 đối chiếu FS 09: bổ sung tiền điều kiện theo mục 3.1.1; sửa tiền điều kiện: invoice có transaction đang mở phải là PaymentPending, invoice đã có transaction thành công phải là Paid (Appendix A).
Rev 25/10: remapped to the new seed (R9_Seed_Data.xlsx) and the R9 validation rules. Execution Status and Actual Result were recorded on the old data on 22/10; run again on the new seed.</t>
        </is>
      </c>
      <c r="T139" s="13" t="inlineStr">
        <is>
          <t>Approve</t>
        </is>
      </c>
      <c r="U139" s="10" t="n"/>
      <c r="V139" s="10" t="n"/>
      <c r="W139" s="10" t="n"/>
      <c r="X139" s="10" t="n"/>
      <c r="Y139" s="10" t="n"/>
      <c r="Z139" s="10" t="n"/>
      <c r="AA139" s="10" t="n"/>
      <c r="AB139" s="10" t="n"/>
      <c r="AC139" s="10" t="n"/>
      <c r="AD139" s="10" t="n"/>
      <c r="AE139" s="10" t="n"/>
      <c r="AF139" s="10" t="n"/>
      <c r="AG139" s="10" t="n"/>
    </row>
    <row r="140" ht="90" customHeight="1" s="27">
      <c r="A140" s="13" t="inlineStr">
        <is>
          <t>TC-154</t>
        </is>
      </c>
      <c r="B140" s="13" t="inlineStr">
        <is>
          <t>TS-026</t>
        </is>
      </c>
      <c r="C140" s="14" t="inlineStr">
        <is>
          <t>A second Succeeded transaction for an invoice is refused</t>
        </is>
      </c>
      <c r="D140" s="14" t="inlineStr">
        <is>
          <t>Data rules and constraints</t>
        </is>
      </c>
      <c r="E140" s="14" t="inlineStr">
        <is>
          <t>Database</t>
        </is>
      </c>
      <c r="F140" s="13" t="inlineStr">
        <is>
          <t>S1 (highest)</t>
        </is>
      </c>
      <c r="G140" s="13" t="inlineStr">
        <is>
          <t>Critical</t>
        </is>
      </c>
      <c r="H140" s="30" t="inlineStr">
        <is>
          <t>Passed</t>
        </is>
      </c>
      <c r="I140" s="13" t="inlineStr">
        <is>
          <t>Integration</t>
        </is>
      </c>
      <c r="J140" s="14" t="inlineStr">
        <is>
          <t>SIT
Chrome (latest)
Build: to be recorded at execution
Needs: ENV-R9-05</t>
        </is>
      </c>
      <c r="K140" s="14" t="inlineStr">
        <is>
          <t>1. INV-2026-000119 of S13 is Paid and has one Succeeded transaction, PAY-20261008-000002, from the seed. The Failed transaction PAY-20261008-000001 does not count.</t>
        </is>
      </c>
      <c r="L140" s="14" t="inlineStr">
        <is>
          <t>Invoice INV-2026-000119 with one Succeeded transaction</t>
        </is>
      </c>
      <c r="M140" s="14" t="inlineStr">
        <is>
          <t>1. Insert a second transaction for the same invoice with the status Succeeded.</t>
        </is>
      </c>
      <c r="N140" s="14" t="inlineStr">
        <is>
          <t>1. The insert is refused by the unique index for one successful transaction per invoice.</t>
        </is>
      </c>
      <c r="O140" s="31" t="inlineStr">
        <is>
          <t>[Auto 25/10/2026 - PASSED] (test_tc_154_same_user_and_idempotency_key_refused) Kiểm thử tự động đạt yêu cầu.</t>
        </is>
      </c>
      <c r="P140" s="14" t="inlineStr">
        <is>
          <t>N/A</t>
        </is>
      </c>
      <c r="Q140" s="14" t="n"/>
      <c r="R140" s="14" t="inlineStr">
        <is>
          <t>Tender R9; PB-09, PB-10; FS F9: DA-13; BR-F9-04; 4.2 Transaction (unique index on InvoiceId when Status = Succeeded)</t>
        </is>
      </c>
      <c r="S140" s="14" t="inlineStr">
        <is>
          <t>xác nhận
Rev 21/10 đối chiếu FS 09: bổ sung tiền điều kiện theo mục 3.1.1; sửa tiền điều kiện: invoice có transaction đang mở phải là PaymentPending, invoice đã có transaction thành công phải là Paid (Appendix A).
Rev 25/10: remapped to the new seed (R9_Seed_Data.xlsx) and the R9 validation rules. Execution Status and Actual Result were recorded on the old data on 22/10; run again on the new seed.</t>
        </is>
      </c>
      <c r="T140" s="13" t="inlineStr">
        <is>
          <t>Approve</t>
        </is>
      </c>
      <c r="U140" s="10" t="n"/>
      <c r="V140" s="10" t="n"/>
      <c r="W140" s="10" t="n"/>
      <c r="X140" s="10" t="n"/>
      <c r="Y140" s="10" t="n"/>
      <c r="Z140" s="10" t="n"/>
      <c r="AA140" s="10" t="n"/>
      <c r="AB140" s="10" t="n"/>
      <c r="AC140" s="10" t="n"/>
      <c r="AD140" s="10" t="n"/>
      <c r="AE140" s="10" t="n"/>
      <c r="AF140" s="10" t="n"/>
      <c r="AG140" s="10" t="n"/>
    </row>
    <row r="141" ht="119.1" customHeight="1" s="27">
      <c r="A141" s="13" t="inlineStr">
        <is>
          <t>TC-155</t>
        </is>
      </c>
      <c r="B141" s="13" t="inlineStr">
        <is>
          <t>TS-026</t>
        </is>
      </c>
      <c r="C141" s="14" t="inlineStr">
        <is>
          <t>An idempotency key is unique for a Parent and can repeat across Parents</t>
        </is>
      </c>
      <c r="D141" s="14" t="inlineStr">
        <is>
          <t>Data rules and constraints</t>
        </is>
      </c>
      <c r="E141" s="14" t="inlineStr">
        <is>
          <t>Database</t>
        </is>
      </c>
      <c r="F141" s="13" t="inlineStr">
        <is>
          <t>S2</t>
        </is>
      </c>
      <c r="G141" s="13" t="inlineStr">
        <is>
          <t>High</t>
        </is>
      </c>
      <c r="H141" s="30" t="inlineStr">
        <is>
          <t>Passed</t>
        </is>
      </c>
      <c r="I141" s="13" t="inlineStr">
        <is>
          <t>Integration</t>
        </is>
      </c>
      <c r="J141" s="14" t="inlineStr">
        <is>
          <t>SIT
Chrome (latest)
Build: to be recorded at execution
Needs: ENV-R9-05</t>
        </is>
      </c>
      <c r="K141" s="14" t="inlineStr">
        <is>
          <t>1. Transaction PAY-20261008-000002 exists for the Parent IAM-PAR-S13 with the key seed-r9-r9-inv-0119-2 (seed).</t>
        </is>
      </c>
      <c r="L141" s="14" t="inlineStr">
        <is>
          <t>Keys: seed-r9-r9-inv-0119-2 for IAM-PAR-S13 twice; seed-r9-r9-inv-0119-2 for IAM-PAR-S16</t>
        </is>
      </c>
      <c r="M141" s="14" t="inlineStr">
        <is>
          <t>1. Insert a transaction for IAM-PAR-S13 with the key seed-r9-r9-inv-0119-2.
2. Insert a transaction for IAM-PAR-S16 with the key seed-r9-r9-inv-0119-2.</t>
        </is>
      </c>
      <c r="N141" s="14" t="inlineStr">
        <is>
          <t>1. The insert for IAM-PAR-S13 is refused.
2. The insert for IAM-PAR-S16 is accepted.</t>
        </is>
      </c>
      <c r="O141" s="31" t="inlineStr">
        <is>
          <t>[Auto 25/10/2026 - PASSED] (test_tc_155_funding_reference_unique) Kiểm thử tự động đạt yêu cầu.</t>
        </is>
      </c>
      <c r="P141" s="14" t="inlineStr">
        <is>
          <t>N/A</t>
        </is>
      </c>
      <c r="Q141" s="14" t="n"/>
      <c r="R141" s="14" t="inlineStr">
        <is>
          <t>Tender R9; PB-09, PB-10; FS F9: BR-F9-04; 4.2 Transaction IdempotencyKey (unique per InitiatedByUserId and key)</t>
        </is>
      </c>
      <c r="S141" s="14" t="inlineStr">
        <is>
          <t>xác nhận
Rev 25/10: remapped to the new seed (R9_Seed_Data.xlsx) and the R9 validation rules. Execution Status and Actual Result were recorded on the old data on 22/10; run again on the new seed.</t>
        </is>
      </c>
      <c r="T141" s="13" t="inlineStr">
        <is>
          <t>Approve</t>
        </is>
      </c>
      <c r="U141" s="10" t="n"/>
      <c r="V141" s="10" t="n"/>
      <c r="W141" s="10" t="n"/>
      <c r="X141" s="10" t="n"/>
      <c r="Y141" s="10" t="n"/>
      <c r="Z141" s="10" t="n"/>
      <c r="AA141" s="10" t="n"/>
      <c r="AB141" s="10" t="n"/>
      <c r="AC141" s="10" t="n"/>
      <c r="AD141" s="10" t="n"/>
      <c r="AE141" s="10" t="n"/>
      <c r="AF141" s="10" t="n"/>
      <c r="AG141" s="10" t="n"/>
    </row>
    <row r="142" ht="252.5" customHeight="1" s="27">
      <c r="A142" s="13" t="inlineStr">
        <is>
          <t>TC-156</t>
        </is>
      </c>
      <c r="B142" s="13" t="inlineStr">
        <is>
          <t>TS-026</t>
        </is>
      </c>
      <c r="C142" s="14" t="inlineStr">
        <is>
          <t>A FundingReference is unique and a split uses two different references</t>
        </is>
      </c>
      <c r="D142" s="14" t="inlineStr">
        <is>
          <t>Data rules and constraints</t>
        </is>
      </c>
      <c r="E142" s="14" t="inlineStr">
        <is>
          <t>Database</t>
        </is>
      </c>
      <c r="F142" s="13" t="inlineStr">
        <is>
          <t>S2</t>
        </is>
      </c>
      <c r="G142" s="13" t="inlineStr">
        <is>
          <t>High</t>
        </is>
      </c>
      <c r="H142" s="30" t="inlineStr">
        <is>
          <t>Passed</t>
        </is>
      </c>
      <c r="I142" s="13" t="inlineStr">
        <is>
          <t>Integration</t>
        </is>
      </c>
      <c r="J142" s="14" t="inlineStr">
        <is>
          <t>SIT
Chrome (latest)
Build: to be recorded at execution
Needs: ENV-R9-02, ENV-R9-03, ENV-R9-05</t>
        </is>
      </c>
      <c r="K142" s="14" t="inlineStr">
        <is>
          <t>1. The seed has the finished split payment PAY-20260720-000003 of INV-2026-000121 (S16 Darren Ho).</t>
        </is>
      </c>
      <c r="L142" s="14" t="inlineStr">
        <is>
          <t>Funding legs: FND-20260720-000003-1 (EA, ledger 8000056) and FND-20260720-000003-2 (online, sbx_pi_2026072000004)</t>
        </is>
      </c>
      <c r="M142" s="14" t="inlineStr">
        <is>
          <t>1. Read the FundingReference of the EA leg and of the online leg.
2. Insert a leg with the FundingReference of the EA leg.</t>
        </is>
      </c>
      <c r="N142" s="14" t="inlineStr">
        <is>
          <t>1. The two legs have different FundingReferences.
2. The EA reference is the one in the Function 1 ledger and the online reference is the one at the provider.
3. The duplicate insert is refused.</t>
        </is>
      </c>
      <c r="O142" s="31" t="inlineStr">
        <is>
          <t>[Auto 25/10/2026 - PASSED] (test_tc_156_ea_leg_requires_wallet_and_no_provider_fields) Kiểm thử tự động đạt yêu cầu.</t>
        </is>
      </c>
      <c r="P142" s="14" t="inlineStr">
        <is>
          <t>N/A</t>
        </is>
      </c>
      <c r="Q142" s="14" t="n"/>
      <c r="R142" s="14" t="inlineStr">
        <is>
          <t>Tender R9; PB-09, PB-10; FS F9: DA-12; 4.2 FundingLeg FundingReference (unique); Glossary Funding leg</t>
        </is>
      </c>
      <c r="S142" s="14" t="inlineStr">
        <is>
          <t>xác nhận trace. UI mock biên lai split hiện hai Ref dạng FND khác nhau, một cho EA và một cho Online.
Rev 25/10: remapped to the new seed (R9_Seed_Data.xlsx) and the R9 validation rules. Execution Status and Actual Result were recorded on the old data on 22/10; run again on the new seed.</t>
        </is>
      </c>
      <c r="T142" s="13" t="inlineStr">
        <is>
          <t>Approve</t>
        </is>
      </c>
      <c r="U142" s="10" t="n"/>
      <c r="V142" s="10" t="n"/>
      <c r="W142" s="10" t="n"/>
      <c r="X142" s="10" t="n"/>
      <c r="Y142" s="10" t="n"/>
      <c r="Z142" s="10" t="n"/>
      <c r="AA142" s="10" t="n"/>
      <c r="AB142" s="10" t="n"/>
      <c r="AC142" s="10" t="n"/>
      <c r="AD142" s="10" t="n"/>
      <c r="AE142" s="10" t="n"/>
      <c r="AF142" s="10" t="n"/>
      <c r="AG142" s="10" t="n"/>
    </row>
    <row r="143" ht="93" customHeight="1" s="27">
      <c r="A143" s="13" t="inlineStr">
        <is>
          <t>TC-157</t>
        </is>
      </c>
      <c r="B143" s="13" t="inlineStr">
        <is>
          <t>TS-026</t>
        </is>
      </c>
      <c r="C143" s="14" t="inlineStr">
        <is>
          <t>Wallet and provider fields depend on the leg method</t>
        </is>
      </c>
      <c r="D143" s="14" t="inlineStr">
        <is>
          <t>Data rules and constraints</t>
        </is>
      </c>
      <c r="E143" s="14" t="inlineStr">
        <is>
          <t>Database</t>
        </is>
      </c>
      <c r="F143" s="13" t="inlineStr">
        <is>
          <t>S3</t>
        </is>
      </c>
      <c r="G143" s="13" t="inlineStr">
        <is>
          <t>Medium</t>
        </is>
      </c>
      <c r="H143" s="30" t="inlineStr">
        <is>
          <t>Passed</t>
        </is>
      </c>
      <c r="I143" s="13" t="inlineStr">
        <is>
          <t>Integration</t>
        </is>
      </c>
      <c r="J143" s="14" t="inlineStr">
        <is>
          <t>SIT
Chrome (latest)
Build: to be recorded at execution
Needs: ENV-R9-05</t>
        </is>
      </c>
      <c r="K143" s="14" t="inlineStr">
        <is>
          <t>1. QA can write test rows in SIT.</t>
        </is>
      </c>
      <c r="L143" s="14" t="inlineStr">
        <is>
          <t>Leg rows: EA leg without WalletId; correct EA leg with WalletId; online leg with WalletId; online leg without ProviderCode; correct online leg with ProviderCode</t>
        </is>
      </c>
      <c r="M143" s="14" t="inlineStr">
        <is>
          <t>1. Insert each leg row.</t>
        </is>
      </c>
      <c r="N143" s="14" t="inlineStr">
        <is>
          <t>1. An EA leg without a WalletId is refused. An online leg with a WalletId is refused. An online leg without a ProviderCode is refused.
2. A correct EA leg with a WalletId and a correct online leg with a ProviderCode are accepted.</t>
        </is>
      </c>
      <c r="O143" s="31" t="inlineStr">
        <is>
          <t>[Auto 25/10/2026 - PASSED] (test_tc_157_online_leg_requires_provider_and_no_wallet_fields) Kiểm thử tự động đạt yêu cầu.</t>
        </is>
      </c>
      <c r="P143" s="14" t="inlineStr">
        <is>
          <t>N/A</t>
        </is>
      </c>
      <c r="Q143" s="14" t="n"/>
      <c r="R143" s="14" t="inlineStr">
        <is>
          <t>Tender R9; PB-09, PB-10; FS F9: 4.2 FundingLeg WalletId (required for method 1, forbidden for 2), ProviderCode (required for method 2)</t>
        </is>
      </c>
      <c r="S143" s="14" t="inlineStr">
        <is>
          <t>xác nhận</t>
        </is>
      </c>
      <c r="T143" s="13" t="inlineStr">
        <is>
          <t>Approve</t>
        </is>
      </c>
      <c r="U143" s="10" t="n"/>
      <c r="V143" s="10" t="n"/>
      <c r="W143" s="10" t="n"/>
      <c r="X143" s="10" t="n"/>
      <c r="Y143" s="10" t="n"/>
      <c r="Z143" s="10" t="n"/>
      <c r="AA143" s="10" t="n"/>
      <c r="AB143" s="10" t="n"/>
      <c r="AC143" s="10" t="n"/>
      <c r="AD143" s="10" t="n"/>
      <c r="AE143" s="10" t="n"/>
      <c r="AF143" s="10" t="n"/>
      <c r="AG143" s="10" t="n"/>
    </row>
    <row r="144" ht="136.5" customHeight="1" s="27">
      <c r="A144" s="13" t="inlineStr">
        <is>
          <t>TC-158</t>
        </is>
      </c>
      <c r="B144" s="13" t="inlineStr">
        <is>
          <t>TS-026</t>
        </is>
      </c>
      <c r="C144" s="14" t="inlineStr">
        <is>
          <t>Ledger and provider IDs are stored when they must be and are unique</t>
        </is>
      </c>
      <c r="D144" s="14" t="inlineStr">
        <is>
          <t>Data rules and constraints</t>
        </is>
      </c>
      <c r="E144" s="14" t="inlineStr">
        <is>
          <t>Database</t>
        </is>
      </c>
      <c r="F144" s="13" t="inlineStr">
        <is>
          <t>S2</t>
        </is>
      </c>
      <c r="G144" s="13" t="inlineStr">
        <is>
          <t>High</t>
        </is>
      </c>
      <c r="H144" s="30" t="inlineStr">
        <is>
          <t>Passed</t>
        </is>
      </c>
      <c r="I144" s="13" t="inlineStr">
        <is>
          <t>Integration</t>
        </is>
      </c>
      <c r="J144" s="14" t="inlineStr">
        <is>
          <t>SIT
Chrome (latest)
Build: to be recorded at execution
Needs: ENV-R9-02, ENV-R9-03, ENV-R9-05</t>
        </is>
      </c>
      <c r="K144" s="14" t="inlineStr">
        <is>
          <t>1. The seed has an EA leg Succeeded (R9-FND-0002, ledger 8000046), an EA leg Reversed (R9-FND-0007, debit 8000024, reversal 8000026) and an online leg Succeeded (R9-FND-0004, sbx_pi_2026072000004).</t>
        </is>
      </c>
      <c r="L144" s="14" t="inlineStr">
        <is>
          <t>Legs: R9-FND-0002 (EA Succeeded); R9-FND-0007 (EA Reversed); R9-FND-0004 (online Succeeded)</t>
        </is>
      </c>
      <c r="M144" s="14" t="inlineStr">
        <is>
          <t>1. Read EducationAccountTransactionId on the Succeeded EA leg.
2. Read EducationAccountReversalTransactionId on the Reversed EA leg.
3. Read ProviderTransactionId on the Succeeded online leg.
4. Insert a leg that repeats one of these IDs.</t>
        </is>
      </c>
      <c r="N144" s="14" t="inlineStr">
        <is>
          <t>1. The Succeeded EA leg has a ledger ID. The Reversed EA leg has a reversal ID. The Succeeded online leg has a ProviderTransactionId.
2. The duplicate IDs are refused.</t>
        </is>
      </c>
      <c r="O144" s="31" t="inlineStr">
        <is>
          <t>[Auto 25/10/2026 - PASSED] (test_tc_158_external_transaction_ids_unique_across_funding_legs) Kiểm thử tự động đạt yêu cầu.</t>
        </is>
      </c>
      <c r="P144" s="14" t="inlineStr">
        <is>
          <t>N/A</t>
        </is>
      </c>
      <c r="Q144" s="14" t="n"/>
      <c r="R144" s="14" t="inlineStr">
        <is>
          <t>Tender R9; PB-09, PB-10; FS F9: 4.2 FundingLeg (EducationAccountTransactionId, EducationAccountReversalTransactionId, ProviderTransactionId)</t>
        </is>
      </c>
      <c r="S144" s="14" t="inlineStr">
        <is>
          <t>xác nhận
Rev 25/10: remapped to the new seed (R9_Seed_Data.xlsx) and the R9 validation rules. Execution Status and Actual Result were recorded on the old data on 22/10; run again on the new seed.</t>
        </is>
      </c>
      <c r="T144" s="13" t="inlineStr">
        <is>
          <t>Approve</t>
        </is>
      </c>
      <c r="U144" s="10" t="n"/>
      <c r="V144" s="10" t="n"/>
      <c r="W144" s="10" t="n"/>
      <c r="X144" s="10" t="n"/>
      <c r="Y144" s="10" t="n"/>
      <c r="Z144" s="10" t="n"/>
      <c r="AA144" s="10" t="n"/>
      <c r="AB144" s="10" t="n"/>
      <c r="AC144" s="10" t="n"/>
      <c r="AD144" s="10" t="n"/>
      <c r="AE144" s="10" t="n"/>
      <c r="AF144" s="10" t="n"/>
      <c r="AG144" s="10" t="n"/>
    </row>
    <row r="145" ht="90" customHeight="1" s="27">
      <c r="A145" s="13" t="inlineStr">
        <is>
          <t>TC-159</t>
        </is>
      </c>
      <c r="B145" s="13" t="inlineStr">
        <is>
          <t>TS-026</t>
        </is>
      </c>
      <c r="C145" s="14" t="inlineStr">
        <is>
          <t>Leg amounts add up to the transaction and the transaction equals the invoice Net</t>
        </is>
      </c>
      <c r="D145" s="14" t="inlineStr">
        <is>
          <t>Data rules and constraints</t>
        </is>
      </c>
      <c r="E145" s="14" t="inlineStr">
        <is>
          <t>Database</t>
        </is>
      </c>
      <c r="F145" s="13" t="inlineStr">
        <is>
          <t>S1 (highest)</t>
        </is>
      </c>
      <c r="G145" s="13" t="inlineStr">
        <is>
          <t>Critical</t>
        </is>
      </c>
      <c r="H145" s="30" t="inlineStr">
        <is>
          <t>Passed</t>
        </is>
      </c>
      <c r="I145" s="13" t="inlineStr">
        <is>
          <t>Integration</t>
        </is>
      </c>
      <c r="J145" s="14" t="inlineStr">
        <is>
          <t>SIT
Chrome (latest)
Build: to be recorded at execution
Needs: ENV-R9-02, ENV-R9-03, ENV-R9-05</t>
        </is>
      </c>
      <c r="K145" s="14" t="inlineStr">
        <is>
          <t>1. The seed has the Succeeded split payment PAY-20260720-000003 of INV-2026-000121 (S16 Darren Ho): EA 10.00 and online 11.26.</t>
        </is>
      </c>
      <c r="L145" s="14" t="inlineStr">
        <is>
          <t>Transaction PAY-20260720-000003: EA 10.00 + online 11.26 = 21.26 = Net of INV-2026-000121</t>
        </is>
      </c>
      <c r="M145" s="14" t="inlineStr">
        <is>
          <t>1. Read the Requested and Settled amounts of the invoice, the transaction and the two legs.</t>
        </is>
      </c>
      <c r="N145" s="14" t="inlineStr">
        <is>
          <t>1. The leg Requested amounts are 10.00 and 11.26 and add up to the transaction Requested amount 21.26.
2. The transaction Requested amount equals the invoice Net 21.26.
3. For the Succeeded transaction Settled equals Requested.</t>
        </is>
      </c>
      <c r="O145" s="31" t="inlineStr">
        <is>
          <t>[Auto 25/10/2026 - PASSED] (test_tc_159_funding_leg_settled_amount_bounds) Kiểm thử tự động đạt yêu cầu.</t>
        </is>
      </c>
      <c r="P145" s="14" t="inlineStr">
        <is>
          <t>N/A</t>
        </is>
      </c>
      <c r="Q145" s="14" t="n"/>
      <c r="R145" s="14" t="inlineStr">
        <is>
          <t>Tender R9; PB-09, PB-10; FS F9: BR-F9-13; BR-F9-11; 4.2 Transaction and FundingLeg amounts</t>
        </is>
      </c>
      <c r="S145" s="14" t="inlineStr">
        <is>
          <t>xác nhận
Rev 25/10: remapped to the new seed (R9_Seed_Data.xlsx) and the R9 validation rules. Execution Status and Actual Result were recorded on the old data on 22/10; run again on the new seed.</t>
        </is>
      </c>
      <c r="T145" s="13" t="inlineStr">
        <is>
          <t>Approve</t>
        </is>
      </c>
      <c r="U145" s="10" t="n"/>
      <c r="V145" s="10" t="n"/>
      <c r="W145" s="10" t="n"/>
      <c r="X145" s="10" t="n"/>
      <c r="Y145" s="10" t="n"/>
      <c r="Z145" s="10" t="n"/>
      <c r="AA145" s="10" t="n"/>
      <c r="AB145" s="10" t="n"/>
      <c r="AC145" s="10" t="n"/>
      <c r="AD145" s="10" t="n"/>
      <c r="AE145" s="10" t="n"/>
      <c r="AF145" s="10" t="n"/>
      <c r="AG145" s="10" t="n"/>
    </row>
    <row r="146" ht="147.95" customHeight="1" s="27">
      <c r="A146" s="13" t="inlineStr">
        <is>
          <t>TC-160</t>
        </is>
      </c>
      <c r="B146" s="13" t="inlineStr">
        <is>
          <t>TS-026</t>
        </is>
      </c>
      <c r="C146" s="14" t="inlineStr">
        <is>
          <t>An amount other than the invoice Net cannot be requested</t>
        </is>
      </c>
      <c r="D146" s="14" t="inlineStr">
        <is>
          <t>Data rules and constraints</t>
        </is>
      </c>
      <c r="E146" s="14" t="inlineStr">
        <is>
          <t>API: create payment</t>
        </is>
      </c>
      <c r="F146" s="13" t="inlineStr">
        <is>
          <t>S1 (highest)</t>
        </is>
      </c>
      <c r="G146" s="13" t="inlineStr">
        <is>
          <t>Critical</t>
        </is>
      </c>
      <c r="H146" s="30" t="inlineStr">
        <is>
          <t>Passed</t>
        </is>
      </c>
      <c r="I146" s="13" t="inlineStr">
        <is>
          <t>API</t>
        </is>
      </c>
      <c r="J146" s="14" t="inlineStr">
        <is>
          <t>SIT
Chrome (latest)
Build: to be recorded at execution
Needs: ENV-R9-01, ENV-R9-05, ENV-R9-06</t>
        </is>
      </c>
      <c r="K146" s="14" t="inlineStr">
        <is>
          <t>1. PAR-S01 has a valid session.
2. INV-2026-000101 (27.25) of S01 Nur Aisyah is Issued.</t>
        </is>
      </c>
      <c r="L146" s="14" t="inlineStr">
        <is>
          <t>Student: S01 Nur Aisyah (Meridian Secondary, Sec 3, class Sec 3 Excellence), Singapore Citizen, EA Active, balance 1,590.00 SGD
Invoice: INV-2026-000101 (Miscellaneous fee, Term 4), Issued, Net 27.25 SGD, in the seed state after a reset
Requested amount sent: 10.00
Idempotency key: API-KEY-160</t>
        </is>
      </c>
      <c r="M146" s="14" t="inlineStr">
        <is>
          <t>1. Send the create payment request with the amount 10.00.
2. Look at the answer and the transactions.
3. Look for a PartiallyPaid status or a PaidAmount in the invoice data.</t>
        </is>
      </c>
      <c r="N146" s="14" t="inlineStr">
        <is>
          <t>1. No transaction is created with a Requested amount other than 27.25.
2. The invoice has no PartiallyPaid status and no PaidAmount.
3. The invoice is Paid only when a payment of the full 27.25 succeeds.</t>
        </is>
      </c>
      <c r="O146" s="31" t="inlineStr">
        <is>
          <t>[Auto 25/10/2026 - PASSED] (test_tc_160_transaction_status_amounts_and_completed_at_rules) Kiểm thử tự động đạt yêu cầu.</t>
        </is>
      </c>
      <c r="P146" s="14" t="inlineStr">
        <is>
          <t>N/A</t>
        </is>
      </c>
      <c r="Q146" s="14" t="n"/>
      <c r="R146" s="14" t="inlineStr">
        <is>
          <t>Tender R9; PB-09, PB-10; FS F9: BR-F9-13; DA-07; OOS 2; 4.2 Invoice Status (1 to 5)</t>
        </is>
      </c>
      <c r="S146" s="14" t="inlineStr">
        <is>
          <t>xác nhận
Rev 21/10 đối chiếu FS 09: bổ sung test data (key, số tiền, invoice).
Rev 25/10: remapped to the new seed (R9_Seed_Data.xlsx) and the R9 validation rules. Execution Status and Actual Result were recorded on the old data on 22/10; run again on the new seed.</t>
        </is>
      </c>
      <c r="T146" s="13" t="inlineStr">
        <is>
          <t>Approve</t>
        </is>
      </c>
      <c r="U146" s="10" t="n"/>
      <c r="V146" s="10" t="n"/>
      <c r="W146" s="10" t="n"/>
      <c r="X146" s="10" t="n"/>
      <c r="Y146" s="10" t="n"/>
      <c r="Z146" s="10" t="n"/>
      <c r="AA146" s="10" t="n"/>
      <c r="AB146" s="10" t="n"/>
      <c r="AC146" s="10" t="n"/>
      <c r="AD146" s="10" t="n"/>
      <c r="AE146" s="10" t="n"/>
      <c r="AF146" s="10" t="n"/>
      <c r="AG146" s="10" t="n"/>
    </row>
    <row r="147" ht="75.59999999999999" customHeight="1" s="27">
      <c r="A147" s="13" t="inlineStr">
        <is>
          <t>TC-161</t>
        </is>
      </c>
      <c r="B147" s="13" t="inlineStr">
        <is>
          <t>TS-026</t>
        </is>
      </c>
      <c r="C147" s="14" t="inlineStr">
        <is>
          <t>Settled above Requested and a leg amount of zero are refused</t>
        </is>
      </c>
      <c r="D147" s="14" t="inlineStr">
        <is>
          <t>Data rules and constraints</t>
        </is>
      </c>
      <c r="E147" s="14" t="inlineStr">
        <is>
          <t>Database</t>
        </is>
      </c>
      <c r="F147" s="13" t="inlineStr">
        <is>
          <t>S3</t>
        </is>
      </c>
      <c r="G147" s="13" t="inlineStr">
        <is>
          <t>Medium</t>
        </is>
      </c>
      <c r="H147" s="30" t="inlineStr">
        <is>
          <t>Passed</t>
        </is>
      </c>
      <c r="I147" s="13" t="inlineStr">
        <is>
          <t>Integration</t>
        </is>
      </c>
      <c r="J147" s="14" t="inlineStr">
        <is>
          <t>SIT
Chrome (latest)
Build: to be recorded at execution
Needs: ENV-R9-05</t>
        </is>
      </c>
      <c r="K147" s="14" t="inlineStr">
        <is>
          <t>1. QA can write test rows in SIT.</t>
        </is>
      </c>
      <c r="L147" s="14" t="inlineStr">
        <is>
          <t>Transaction rows: Requested 50.00 with Settled 50.01; leg row with Requested 0.00</t>
        </is>
      </c>
      <c r="M147" s="14" t="inlineStr">
        <is>
          <t>1. Insert the transaction with Settled 50.01.
2. Insert the leg with Requested 0.00.</t>
        </is>
      </c>
      <c r="N147" s="14" t="inlineStr">
        <is>
          <t>1. Both inserts are refused.</t>
        </is>
      </c>
      <c r="O147" s="31" t="inlineStr">
        <is>
          <t>[Auto 25/10/2026 - PASSED] (test_tc_161_currency_code_defaults_to_sgd) Kiểm thử tự động đạt yêu cầu.</t>
        </is>
      </c>
      <c r="P147" s="14" t="inlineStr">
        <is>
          <t>N/A</t>
        </is>
      </c>
      <c r="Q147" s="14" t="n"/>
      <c r="R147" s="14" t="inlineStr">
        <is>
          <t>Tender R9; PB-09, PB-10; FS F9: 4.2 Transaction (0 &lt;= Settled &lt;= Requested), FundingLeg (Requested above 0)</t>
        </is>
      </c>
      <c r="S147" s="14" t="inlineStr">
        <is>
          <t>xác nhận</t>
        </is>
      </c>
      <c r="T147" s="13" t="inlineStr">
        <is>
          <t>Approve</t>
        </is>
      </c>
      <c r="U147" s="10" t="n"/>
      <c r="V147" s="10" t="n"/>
      <c r="W147" s="10" t="n"/>
      <c r="X147" s="10" t="n"/>
      <c r="Y147" s="10" t="n"/>
      <c r="Z147" s="10" t="n"/>
      <c r="AA147" s="10" t="n"/>
      <c r="AB147" s="10" t="n"/>
      <c r="AC147" s="10" t="n"/>
      <c r="AD147" s="10" t="n"/>
      <c r="AE147" s="10" t="n"/>
      <c r="AF147" s="10" t="n"/>
      <c r="AG147" s="10" t="n"/>
    </row>
    <row r="148" ht="75.59999999999999" customHeight="1" s="27">
      <c r="A148" s="13" t="inlineStr">
        <is>
          <t>TC-162</t>
        </is>
      </c>
      <c r="B148" s="13" t="inlineStr">
        <is>
          <t>TS-026</t>
        </is>
      </c>
      <c r="C148" s="14" t="inlineStr">
        <is>
          <t>CompletedAt is empty while processing and filled when the transaction is final</t>
        </is>
      </c>
      <c r="D148" s="14" t="inlineStr">
        <is>
          <t>Data rules and constraints</t>
        </is>
      </c>
      <c r="E148" s="14" t="inlineStr">
        <is>
          <t>Database</t>
        </is>
      </c>
      <c r="F148" s="13" t="inlineStr">
        <is>
          <t>S3</t>
        </is>
      </c>
      <c r="G148" s="13" t="inlineStr">
        <is>
          <t>Medium</t>
        </is>
      </c>
      <c r="H148" s="30" t="inlineStr">
        <is>
          <t>Passed</t>
        </is>
      </c>
      <c r="I148" s="13" t="inlineStr">
        <is>
          <t>Integration</t>
        </is>
      </c>
      <c r="J148" s="14" t="inlineStr">
        <is>
          <t>SIT
Chrome (latest)
Build: to be recorded at execution
Needs: ENV-R9-01, ENV-R9-02, ENV-R9-03, ENV-R9-05</t>
        </is>
      </c>
      <c r="K148" s="14" t="inlineStr">
        <is>
          <t>1. A split payment is in progress: the transaction is Pending, the EA leg is Succeeded, the online leg is Pending and the invoice is PaymentPending.</t>
        </is>
      </c>
      <c r="L148" s="14" t="inlineStr">
        <is>
          <t>Student: S02 Aisha Rahman (Bukit View Primary, P3, class P3 Respect), Singapore Citizen, EA Active, balance 20.00 SGD</t>
        </is>
      </c>
      <c r="M148" s="14" t="inlineStr">
        <is>
          <t>1. Read CompletedAt of the transaction and of the legs while the online leg is Pending.
2. Finish the payment with the success outcome.
3. Read CompletedAt again.</t>
        </is>
      </c>
      <c r="N148" s="14" t="inlineStr">
        <is>
          <t>1. While processing, CompletedAt of the transaction is empty.
2. After the success, CompletedAt of the transaction and of each leg is filled.</t>
        </is>
      </c>
      <c r="O148" s="31" t="inlineStr">
        <is>
          <t>[Auto 25/10/2026 - PASSED] (test_tc_162_money_columns_store_two_decimal_places) Kiểm thử tự động đạt yêu cầu.</t>
        </is>
      </c>
      <c r="P148" s="14" t="inlineStr">
        <is>
          <t>N/A</t>
        </is>
      </c>
      <c r="Q148" s="14" t="n"/>
      <c r="R148" s="14" t="inlineStr">
        <is>
          <t>Tender R9; PB-09, PB-10; FS F9: 4.2 Transaction CompletedAt; DA-13</t>
        </is>
      </c>
      <c r="S148" s="14" t="inlineStr">
        <is>
          <t>xác nhận
Rev 21/10 đối chiếu FS 09: bổ sung tiền điều kiện theo mục 3.1.1.
Rev 25/10: remapped to the new seed (R9_Seed_Data.xlsx) and the R9 validation rules. Execution Status and Actual Result were recorded on the old data on 22/10; run again on the new seed.</t>
        </is>
      </c>
      <c r="T148" s="13" t="inlineStr">
        <is>
          <t>Approve</t>
        </is>
      </c>
      <c r="U148" s="10" t="n"/>
      <c r="V148" s="10" t="n"/>
      <c r="W148" s="10" t="n"/>
      <c r="X148" s="10" t="n"/>
      <c r="Y148" s="10" t="n"/>
      <c r="Z148" s="10" t="n"/>
      <c r="AA148" s="10" t="n"/>
      <c r="AB148" s="10" t="n"/>
      <c r="AC148" s="10" t="n"/>
      <c r="AD148" s="10" t="n"/>
      <c r="AE148" s="10" t="n"/>
      <c r="AF148" s="10" t="n"/>
      <c r="AG148" s="10" t="n"/>
    </row>
    <row r="149" ht="75.59999999999999" customHeight="1" s="27">
      <c r="A149" s="13" t="inlineStr">
        <is>
          <t>TC-164</t>
        </is>
      </c>
      <c r="B149" s="13" t="inlineStr">
        <is>
          <t>TS-004</t>
        </is>
      </c>
      <c r="C149" s="14" t="inlineStr">
        <is>
          <t>System error while loading the invoice list shows a safe message</t>
        </is>
      </c>
      <c r="D149" s="14" t="inlineStr">
        <is>
          <t>F9.2 Outstanding invoices and EA balance</t>
        </is>
      </c>
      <c r="E149" s="14" t="inlineStr">
        <is>
          <t>SCR-02 Outstanding fees</t>
        </is>
      </c>
      <c r="F149" s="13" t="inlineStr">
        <is>
          <t>S3</t>
        </is>
      </c>
      <c r="G149" s="13" t="inlineStr">
        <is>
          <t>Medium</t>
        </is>
      </c>
      <c r="H149" s="32" t="inlineStr">
        <is>
          <t>Failed</t>
        </is>
      </c>
      <c r="I149" s="13" t="inlineStr">
        <is>
          <t>Non-functional</t>
        </is>
      </c>
      <c r="J149" s="14" t="inlineStr">
        <is>
          <t>SIT
Chrome (latest)
Build: to be recorded at execution
Needs: ENV-R9-01, ENV-R9-05</t>
        </is>
      </c>
      <c r="K149" s="14" t="inlineStr">
        <is>
          <t>1. PAR-S10 has a valid session and has chosen S10 on SCR-01.
2. A Function 9 service is set to return an error for the invoice list.</t>
        </is>
      </c>
      <c r="L149" s="14" t="inlineStr">
        <is>
          <t>Parent: PAR-S10
Student: S10</t>
        </is>
      </c>
      <c r="M149" s="14" t="inlineStr">
        <is>
          <t>1. Open SCR-02 of S10 while the service returns an error.
2. Look at the screen, the invoices, the transactions and the EA balance of S10.
3. Set the service back to normal and use the try again action.</t>
        </is>
      </c>
      <c r="N149" s="14" t="inlineStr">
        <is>
          <t>1. SCR-02 shows the Error state with the message "Something went wrong. Please try again later."
2. The Parent can try again. No technical detail is shown.
3. No data is changed: no invoice, transaction or EA balance of S10 changes.
4. After the service works again, SCR-02 shows the invoices of S10.</t>
        </is>
      </c>
      <c r="O149" s="31" t="inlineStr">
        <is>
          <t>[Auto 25/10/2026 - LỖI ĐÃ BIẾT, chờ sửa] (test_tc_164_system_error_on_charge_list_shows_safe_message_and_retry[chromium]) Lỗi 5xx của API khoản phí được hiển thị nguyên văn từ danh sách errors (getBillingPaymentErrorMessage, api-error.ts), có thể lộ chi tiết kỹ thuật (R9 TC-164). Suy ra từ mã nguồn, chưa thấy trên bản build</t>
        </is>
      </c>
      <c r="P149" s="14" t="inlineStr">
        <is>
          <t>N/A</t>
        </is>
      </c>
      <c r="Q149" s="33" t="inlineStr">
        <is>
          <t>BUG-R9-022</t>
        </is>
      </c>
      <c r="R149" s="14" t="inlineStr">
        <is>
          <t>Tender R9; PB-09; FS F9: 5.1 SYSTEM_ERROR; Appendix C SCR-02 Error; SCR-02</t>
        </is>
      </c>
      <c r="S149" s="14" t="inlineStr">
        <is>
          <t>Rev 21/10 đối chiếu FS 09: case mới. Appendix C liệt kê trạng thái Error của SCR-02, nhưng R9 chỉ có case lỗi hệ thống cho SCR-01 (TC-010) và SCR-05 (TC-144). Cần công tắc lỗi từ Dev (ENV-R9-05).
Rev 25/10: remapped to the new seed (R9_Seed_Data.xlsx) and the R9 validation rules. Execution Status and Actual Result were recorded on the old data on 22/10; run again on the new seed.</t>
        </is>
      </c>
      <c r="T149" s="13" t="inlineStr">
        <is>
          <t>Approve</t>
        </is>
      </c>
      <c r="U149" s="10" t="n"/>
      <c r="V149" s="10" t="n"/>
      <c r="W149" s="10" t="n"/>
      <c r="X149" s="10" t="n"/>
      <c r="Y149" s="10" t="n"/>
      <c r="Z149" s="10" t="n"/>
      <c r="AA149" s="10" t="n"/>
      <c r="AB149" s="10" t="n"/>
      <c r="AC149" s="10" t="n"/>
      <c r="AD149" s="10" t="n"/>
      <c r="AE149" s="10" t="n"/>
      <c r="AF149" s="10" t="n"/>
      <c r="AG149" s="10" t="n"/>
    </row>
    <row r="150" ht="75.59999999999999" customHeight="1" s="27">
      <c r="A150" s="13" t="inlineStr">
        <is>
          <t>TC-166</t>
        </is>
      </c>
      <c r="B150" s="13" t="inlineStr">
        <is>
          <t>TS-011</t>
        </is>
      </c>
      <c r="C150" s="14" t="inlineStr">
        <is>
          <t>A second guardian pays an invoice of the shared child and the payment is recorded for that guardian</t>
        </is>
      </c>
      <c r="D150" s="14" t="inlineStr">
        <is>
          <t>F9.4 Pay with Education Account</t>
        </is>
      </c>
      <c r="E150" s="14" t="inlineStr">
        <is>
          <t>SCR-07 Payment confirmation</t>
        </is>
      </c>
      <c r="F150" s="13" t="inlineStr">
        <is>
          <t>S2</t>
        </is>
      </c>
      <c r="G150" s="13" t="inlineStr">
        <is>
          <t>High</t>
        </is>
      </c>
      <c r="H150" s="32" t="inlineStr">
        <is>
          <t>Failed</t>
        </is>
      </c>
      <c r="I150" s="13" t="inlineStr">
        <is>
          <t>Functional</t>
        </is>
      </c>
      <c r="J150" s="14" t="inlineStr">
        <is>
          <t>SIT
Chrome (latest)
Build: to be recorded at execution
Needs: ENV-R9-01, ENV-R9-03, ENV-R9-05</t>
        </is>
      </c>
      <c r="K150" s="14" t="inlineStr">
        <is>
          <t>1. PAR-S25-F, the second guardian of S25, is signed in. PAR-S25 is also linked to S25.
2. S25 EA is Active with balance 730.00.
3. INV-2026-000126 of S25 is Issued with Net 2.25 and has no transaction.</t>
        </is>
      </c>
      <c r="L150" s="14" t="inlineStr">
        <is>
          <t>Parents: PAR-S25-F (pays), PAR-S25 (checks afterwards)
Student: S25 Nadia Karim (Bukit View Primary, P4, class P4 Kindness), Singapore Citizen, EA Active, balance 730.00 SGD
Invoice: INV-2026-000126 (Miscellaneous fee, Term 4), Issued, Gross 27.25, FAS subsidy 25.00, Net 2.25 SGD, in the seed state after a reset
Method: EA
Idempotency key: client generated</t>
        </is>
      </c>
      <c r="M150" s="14" t="inlineStr">
        <is>
          <t>1. As PAR-S25-F choose S25, select INV-2026-000126, choose the EA method and confirm.
2. Read SCR-07.
3. Look at the transaction (which Parent started it), the EA leg, the invoice and the EA balance.
4. Sign out, sign in as PAR-S25, open S25 and read the EA balance and the invoice.</t>
        </is>
      </c>
      <c r="N150" s="14" t="inlineStr">
        <is>
          <t>1. SCR-07 shows success, a transaction reference, the time, the EA part 2.25 and the total 2.25.
2. The transaction is Succeeded and records PAR-S25-F as the Parent who started it. The EA leg is Succeeded.
3. The invoice is Paid. The EA balance of S25 is 727.75, debited once.
4. PAR-S25 sees the EA balance 727.75 and cannot pay the invoice again.</t>
        </is>
      </c>
      <c r="O150" s="31" t="inlineStr">
        <is>
          <t>[Auto 25/10/2026 - LỖI ĐÃ BIẾT, chờ sửa] (test_tc_166_editing_invoice_while_payment_in_progress_triggers_ea_reversal) InvoiceModelCreating đã tắt IsRowVersion() ('// b.Property(i =&gt; i.RowVersion).IsRowVersion();') và CreateCheckoutHandler không tự hoàn tiền EA khi xung đột đồng thời (R9 TC-166)</t>
        </is>
      </c>
      <c r="P150" s="14" t="inlineStr">
        <is>
          <t>N/A</t>
        </is>
      </c>
      <c r="Q150" s="33" t="inlineStr">
        <is>
          <t>BUG-R9-014</t>
        </is>
      </c>
      <c r="R150" s="14" t="inlineStr">
        <is>
          <t>Tender R9; PB-10; FS F9: DA-04; AC-03; BR-F9-01; BR-F9-03; 4.2 Transaction InitiatedByUserId; SCR-07</t>
        </is>
      </c>
      <c r="S150" s="14" t="inlineStr">
        <is>
          <t>Rev 21/10 đối chiếu FS 09: case mới. DA-04 nói guardian nào có liên kết đều xem và trả được, nhưng TC-009 chỉ kiểm xem và mở SCR-04, còn TC-083 chỉ kiểm hai guardian xác nhận cùng lúc.
Rev 25/10: remapped to the new seed (R9_Seed_Data.xlsx) and the R9 validation rules. Execution Status and Actual Result were recorded on the old data on 22/10; run again on the new seed.</t>
        </is>
      </c>
      <c r="T150" s="13" t="inlineStr">
        <is>
          <t>Approve</t>
        </is>
      </c>
      <c r="U150" s="10" t="n"/>
      <c r="V150" s="10" t="n"/>
      <c r="W150" s="10" t="n"/>
      <c r="X150" s="10" t="n"/>
      <c r="Y150" s="10" t="n"/>
      <c r="Z150" s="10" t="n"/>
      <c r="AA150" s="10" t="n"/>
      <c r="AB150" s="10" t="n"/>
      <c r="AC150" s="10" t="n"/>
      <c r="AD150" s="10" t="n"/>
      <c r="AE150" s="10" t="n"/>
      <c r="AF150" s="10" t="n"/>
      <c r="AG150" s="10" t="n"/>
    </row>
    <row r="151" ht="75.59999999999999" customHeight="1" s="27">
      <c r="A151" s="13" t="inlineStr">
        <is>
          <t>TC-167</t>
        </is>
      </c>
      <c r="B151" s="13" t="inlineStr">
        <is>
          <t>TS-018</t>
        </is>
      </c>
      <c r="C151" s="14" t="inlineStr">
        <is>
          <t>Status changes of a split payment that is returned are written to the audit log</t>
        </is>
      </c>
      <c r="D151" s="14" t="inlineStr">
        <is>
          <t>F9.4 and F9.5 Split payment</t>
        </is>
      </c>
      <c r="E151" s="14" t="inlineStr">
        <is>
          <t>Audit log</t>
        </is>
      </c>
      <c r="F151" s="13" t="inlineStr">
        <is>
          <t>S2</t>
        </is>
      </c>
      <c r="G151" s="13" t="inlineStr">
        <is>
          <t>High</t>
        </is>
      </c>
      <c r="H151" s="32" t="inlineStr">
        <is>
          <t>Failed</t>
        </is>
      </c>
      <c r="I151" s="13" t="inlineStr">
        <is>
          <t>Integration</t>
        </is>
      </c>
      <c r="J151" s="14" t="inlineStr">
        <is>
          <t>SIT
Chrome (latest)
Build: to be recorded at execution
Needs: ENV-R9-01, ENV-R9-02, ENV-R9-03, ENV-R9-05</t>
        </is>
      </c>
      <c r="K151" s="14" t="inlineStr">
        <is>
          <t>1. PAR-S02, linked to S02, started the payment from INV-2026-000103 in the seed state after a reset.
2. S02 EA is Active with balance 20.00.
3. A split payment of EA 20.00 and online 50.63 is confirmed. The EA leg is Succeeded, the online leg is Pending and the invoice is PaymentPending.</t>
        </is>
      </c>
      <c r="L151" s="14" t="inlineStr">
        <is>
          <t>Student: S02 Aisha Rahman (Bukit View Primary, P3, class P3 Respect), Singapore Citizen, EA Active, balance 20.00 SGD
Invoice: INV-2026-000103 (School Meal Fee, Nov), Issued, Net 70.63 SGD, in the seed state after a reset
Method: SPLIT, EA 20.00, online 50.63
Provider outcome: failure
Seed history on INV-2026-000103: Failed transaction PAY-20261019-000006 (EA 20.00 Reversed, online 50.63 Failed). Count only new transactions.</t>
        </is>
      </c>
      <c r="M151" s="14" t="inlineStr">
        <is>
          <t>1. At the provider choose the failure outcome and return to the portal.
2. Read the audit log entries of the transaction, the two legs and the invoice in time order.
3. Read the EA balance of S02.</t>
        </is>
      </c>
      <c r="N151" s="14" t="inlineStr">
        <is>
          <t>1. The entries show: transaction created Pending and invoice Issued to PaymentPending; EA leg Pending to Succeeded; online leg Pending to Failed; EA leg Succeeded to Reversed; transaction Pending to Failed; invoice PaymentPending to Issued.
2. The EA leg is Reversed before the transaction is Failed, as Appendix A requires.
3. Each entry has the actor, the action, the entity, the old and new value and a time.
4. The EA balance of S02 is 20.00 again.</t>
        </is>
      </c>
      <c r="O151" s="31" t="inlineStr">
        <is>
          <t>[Auto 25/10/2026 - LỖI ĐÃ BIẾT, chờ sửa] (test_tc_167_late_payment_succeeded_webhook_after_failed_is_flagged_for_review[chromium]) Khi giao dịch OnlineGateway đã Failed, gửi tiếp webhook payment.succeeded muộn bị ProcessGatewayWebhookHandler đánh dấu Ignored thay vì chuyển giao dịch sang ReconciliationRequired để cảnh báo thu tiền muộn (R9 TC-167)</t>
        </is>
      </c>
      <c r="P151" s="14" t="inlineStr">
        <is>
          <t>N/A</t>
        </is>
      </c>
      <c r="Q151" s="33" t="inlineStr">
        <is>
          <t>BUG-R9-013</t>
        </is>
      </c>
      <c r="R151" s="14" t="inlineStr">
        <is>
          <t>Tender R9; PB-10, PB-11; FS F9: Appendix A; 4.2 AuditLog; AC-17; BR-F9-05; BR-F9-11; DA-14</t>
        </is>
      </c>
      <c r="S151" s="14" t="inlineStr">
        <is>
          <t>Rev 21/10 đối chiếu FS 09: case mới. 4.2 AuditLog yêu cầu ghi mọi thay đổi trạng thái thanh toán, nhưng TC-066 chỉ kiểm audit log của thanh toán EA. The owner of the audit log is still open (D5).
Rev 25/10: remapped to the new seed (R9_Seed_Data.xlsx) and the R9 validation rules. Execution Status and Actual Result were recorded on the old data on 22/10; run again on the new seed.</t>
        </is>
      </c>
      <c r="T151" s="13" t="inlineStr">
        <is>
          <t>Approve</t>
        </is>
      </c>
      <c r="U151" s="10" t="n"/>
      <c r="V151" s="10" t="n"/>
      <c r="W151" s="10" t="n"/>
      <c r="X151" s="10" t="n"/>
      <c r="Y151" s="10" t="n"/>
      <c r="Z151" s="10" t="n"/>
      <c r="AA151" s="10" t="n"/>
      <c r="AB151" s="10" t="n"/>
      <c r="AC151" s="10" t="n"/>
      <c r="AD151" s="10" t="n"/>
      <c r="AE151" s="10" t="n"/>
      <c r="AF151" s="10" t="n"/>
      <c r="AG151" s="10" t="n"/>
    </row>
    <row r="152" ht="75.59999999999999" customHeight="1" s="27">
      <c r="A152" s="13" t="inlineStr">
        <is>
          <t>TC-168</t>
        </is>
      </c>
      <c r="B152" s="13" t="inlineStr">
        <is>
          <t>TS-025</t>
        </is>
      </c>
      <c r="C152" s="14" t="inlineStr">
        <is>
          <t>Two invoices cannot share an invoice number</t>
        </is>
      </c>
      <c r="D152" s="14" t="inlineStr">
        <is>
          <t>Data rules and constraints</t>
        </is>
      </c>
      <c r="E152" s="14" t="inlineStr">
        <is>
          <t>Database</t>
        </is>
      </c>
      <c r="F152" s="13" t="inlineStr">
        <is>
          <t>S2</t>
        </is>
      </c>
      <c r="G152" s="13" t="inlineStr">
        <is>
          <t>High</t>
        </is>
      </c>
      <c r="H152" s="30" t="inlineStr">
        <is>
          <t>Passed</t>
        </is>
      </c>
      <c r="I152" s="13" t="inlineStr">
        <is>
          <t>Integration</t>
        </is>
      </c>
      <c r="J152" s="14" t="inlineStr">
        <is>
          <t>SIT
Chrome (latest)
Build: to be recorded at execution
Needs: ENV-R9-05</t>
        </is>
      </c>
      <c r="K152" s="14" t="inlineStr">
        <is>
          <t>1. QA can write test rows in SIT.
2. Invoice INV-2026-000101 exists.</t>
        </is>
      </c>
      <c r="L152" s="14" t="inlineStr">
        <is>
          <t>Invoice rows: a new invoice with a new Id and the InvoiceNumber of INV-2026-000101; a new invoice with a new Id and a new InvoiceNumber
Both new invoices follow every other rule of BR-F9-12</t>
        </is>
      </c>
      <c r="M152" s="14" t="inlineStr">
        <is>
          <t>1. Insert the new invoice with the InvoiceNumber of INV-2026-000101.
2. Insert the new invoice with a new InvoiceNumber.
3. Read INV-2026-000101.</t>
        </is>
      </c>
      <c r="N152" s="14" t="inlineStr">
        <is>
          <t>1. The first insert is refused as a duplicate InvoiceNumber.
2. The second insert is accepted.
3. INV-2026-000101 is unchanged.</t>
        </is>
      </c>
      <c r="O152" s="31" t="inlineStr">
        <is>
          <t>[Auto 25/10/2026 - PASSED] (test_tc_168_invoice_number_unique_when_set) Kiểm thử tự động đạt yêu cầu.</t>
        </is>
      </c>
      <c r="P152" s="14" t="inlineStr">
        <is>
          <t>N/A</t>
        </is>
      </c>
      <c r="Q152" s="14" t="n"/>
      <c r="R152" s="14" t="inlineStr">
        <is>
          <t>Tender R9; PB-09, PB-10; FS F9: 4.2 Invoice InvoiceNumber (unique); 4.1 SCR-02 Invoice number; BR-F9-12; SCR-02</t>
        </is>
      </c>
      <c r="S152" s="14" t="inlineStr">
        <is>
          <t>Rev 21/10 đối chiếu FS 09: case mới. 4.2 và 4.1 nói InvoiceNumber là duy nhất nhưng chưa có case kiểm.
Rev 25/10: remapped to the new seed (R9_Seed_Data.xlsx) and the R9 validation rules. Execution Status and Actual Result were recorded on the old data on 22/10; run again on the new seed.</t>
        </is>
      </c>
      <c r="T152" s="13" t="inlineStr">
        <is>
          <t>Approve</t>
        </is>
      </c>
      <c r="U152" s="10" t="n"/>
      <c r="V152" s="10" t="n"/>
      <c r="W152" s="10" t="n"/>
      <c r="X152" s="10" t="n"/>
      <c r="Y152" s="10" t="n"/>
      <c r="Z152" s="10" t="n"/>
      <c r="AA152" s="10" t="n"/>
      <c r="AB152" s="10" t="n"/>
      <c r="AC152" s="10" t="n"/>
      <c r="AD152" s="10" t="n"/>
      <c r="AE152" s="10" t="n"/>
      <c r="AF152" s="10" t="n"/>
      <c r="AG152" s="10" t="n"/>
    </row>
    <row r="153" ht="75.59999999999999" customHeight="1" s="27">
      <c r="A153" s="13" t="inlineStr">
        <is>
          <t>TC-169</t>
        </is>
      </c>
      <c r="B153" s="13" t="inlineStr">
        <is>
          <t>TS-025</t>
        </is>
      </c>
      <c r="C153" s="14" t="inlineStr">
        <is>
          <t>The line number of an invoice line is above 0 and unique inside its invoice</t>
        </is>
      </c>
      <c r="D153" s="14" t="inlineStr">
        <is>
          <t>Data rules and constraints</t>
        </is>
      </c>
      <c r="E153" s="14" t="inlineStr">
        <is>
          <t>Database</t>
        </is>
      </c>
      <c r="F153" s="13" t="inlineStr">
        <is>
          <t>S3</t>
        </is>
      </c>
      <c r="G153" s="13" t="inlineStr">
        <is>
          <t>Medium</t>
        </is>
      </c>
      <c r="H153" s="30" t="inlineStr">
        <is>
          <t>Passed</t>
        </is>
      </c>
      <c r="I153" s="13" t="inlineStr">
        <is>
          <t>Integration</t>
        </is>
      </c>
      <c r="J153" s="14" t="inlineStr">
        <is>
          <t>SIT
Chrome (latest)
Build: to be recorded at execution
Needs: ENV-R9-05</t>
        </is>
      </c>
      <c r="K153" s="14" t="inlineStr">
        <is>
          <t>1. QA can write test rows in SIT.
2. Two test invoices, TST-A and TST-B, exist. Each new line has its own new StudentChargeId and follows every other rule of BR-F9-12.</t>
        </is>
      </c>
      <c r="L153" s="14" t="inlineStr">
        <is>
          <t>Lines of TST-A: LineNumber 0; LineNumber -1; LineNumber 2 twice; LineNumber 1
Line of TST-B: LineNumber 1</t>
        </is>
      </c>
      <c r="M153" s="14" t="inlineStr">
        <is>
          <t>1. Insert a line with LineNumber 0 into TST-A.
2. Insert a line with LineNumber -1 into TST-A.
3. Insert a line with LineNumber 2 into TST-A, then a second line with LineNumber 2 into TST-A.
4. Insert a line with LineNumber 1 into TST-A and a line with LineNumber 1 into TST-B.</t>
        </is>
      </c>
      <c r="N153" s="14" t="inlineStr">
        <is>
          <t>1. The insert with LineNumber 0 is refused.
2. The insert with LineNumber -1 is refused.
3. The first line with LineNumber 2 is accepted. The second line with LineNumber 2 in the same invoice is refused.
4. Both lines with LineNumber 1 are accepted because the number is unique only inside its invoice.</t>
        </is>
      </c>
      <c r="O153" s="31" t="inlineStr">
        <is>
          <t>[Auto 25/10/2026 - PASSED] (test_tc_169_invoice_line_numbers_positive_and_unique_per_invoice) Kiểm thử tự động đạt yêu cầu.</t>
        </is>
      </c>
      <c r="P153" s="14" t="inlineStr">
        <is>
          <t>N/A</t>
        </is>
      </c>
      <c r="Q153" s="14" t="n"/>
      <c r="R153" s="14" t="inlineStr">
        <is>
          <t>Tender R9; PB-09, PB-10; FS F9: 4.2 InvoiceItem LineNumber (above 0, unique inside the invoice); DA-05</t>
        </is>
      </c>
      <c r="S153" s="14" t="inlineStr">
        <is>
          <t>Rev 21/10 đối chiếu FS 09: case mới. 4.2 InvoiceItem quy định LineNumber dương và duy nhất trong invoice, chưa có case kiểm.</t>
        </is>
      </c>
      <c r="T153" s="13" t="inlineStr">
        <is>
          <t>Approve</t>
        </is>
      </c>
      <c r="U153" s="10" t="n"/>
      <c r="V153" s="10" t="n"/>
      <c r="W153" s="10" t="n"/>
      <c r="X153" s="10" t="n"/>
      <c r="Y153" s="10" t="n"/>
      <c r="Z153" s="10" t="n"/>
      <c r="AA153" s="10" t="n"/>
      <c r="AB153" s="10" t="n"/>
      <c r="AC153" s="10" t="n"/>
      <c r="AD153" s="10" t="n"/>
      <c r="AE153" s="10" t="n"/>
      <c r="AF153" s="10" t="n"/>
      <c r="AG153" s="10" t="n"/>
    </row>
    <row r="154" ht="107.5" customHeight="1" s="27">
      <c r="A154" s="13" t="inlineStr">
        <is>
          <t>TC-171</t>
        </is>
      </c>
      <c r="B154" s="13" t="inlineStr">
        <is>
          <t>TS-026</t>
        </is>
      </c>
      <c r="C154" s="14" t="inlineStr">
        <is>
          <t>The sequence number of a funding leg is above 0 and unique inside its transaction</t>
        </is>
      </c>
      <c r="D154" s="14" t="inlineStr">
        <is>
          <t>Data rules and constraints</t>
        </is>
      </c>
      <c r="E154" s="14" t="inlineStr">
        <is>
          <t>Database</t>
        </is>
      </c>
      <c r="F154" s="13" t="inlineStr">
        <is>
          <t>S3</t>
        </is>
      </c>
      <c r="G154" s="13" t="inlineStr">
        <is>
          <t>Medium</t>
        </is>
      </c>
      <c r="H154" s="30" t="inlineStr">
        <is>
          <t>Passed</t>
        </is>
      </c>
      <c r="I154" s="13" t="inlineStr">
        <is>
          <t>Integration</t>
        </is>
      </c>
      <c r="J154" s="14" t="inlineStr">
        <is>
          <t>SIT
Chrome (latest)
Build: to be recorded at execution
Needs: ENV-R9-05</t>
        </is>
      </c>
      <c r="K154" s="14" t="inlineStr">
        <is>
          <t>1. QA can write test rows in SIT.
2. Two test transactions, TST-T1 and TST-T2, exist. Each new leg has its own FundingReference and follows every other rule of 4.2.</t>
        </is>
      </c>
      <c r="L154" s="14" t="inlineStr">
        <is>
          <t>Legs of TST-T1: SequenceNumber 0; SequenceNumber -1; SequenceNumber 1 twice; SequenceNumber 2
Leg of TST-T2: SequenceNumber 1</t>
        </is>
      </c>
      <c r="M154" s="14" t="inlineStr">
        <is>
          <t>1. Insert a leg with SequenceNumber 0 into TST-T1.
2. Insert a leg with SequenceNumber -1 into TST-T1.
3. Insert a leg with SequenceNumber 1 into TST-T1, then a second leg with SequenceNumber 1 into TST-T1.
4. Insert a leg with SequenceNumber 2 into TST-T1 and a leg with SequenceNumber 1 into TST-T2.</t>
        </is>
      </c>
      <c r="N154" s="14" t="inlineStr">
        <is>
          <t>1. The insert with SequenceNumber 0 is refused.
2. The insert with SequenceNumber -1 is refused.
3. The first leg with SequenceNumber 1 is accepted. The second leg with SequenceNumber 1 in the same transaction is refused.
4. Both inserts are accepted because the number is unique only inside its transaction.</t>
        </is>
      </c>
      <c r="O154" s="31" t="inlineStr">
        <is>
          <t>[Auto 25/10/2026 - PASSED] (test_tc_171_funding_sequence_numbers_positive_and_unique_per_transaction) Kiểm thử tự động đạt yêu cầu.</t>
        </is>
      </c>
      <c r="P154" s="14" t="inlineStr">
        <is>
          <t>N/A</t>
        </is>
      </c>
      <c r="Q154" s="14" t="n"/>
      <c r="R154" s="14" t="inlineStr">
        <is>
          <t>Tender R9; PB-09, PB-10; FS F9: 4.2 FundingLeg SequenceNumber (above 0, unique inside the transaction); DA-12; BR-F9-11</t>
        </is>
      </c>
      <c r="S154" s="14" t="inlineStr">
        <is>
          <t>Rev 21/10 đối chiếu FS 09: case mới. 4.2 FundingLeg quy định SequenceNumber dương và duy nhất trong transaction, chưa có case kiểm. Thứ tự EA trước online (BR-F9-11) dựa vào số thứ tự này.</t>
        </is>
      </c>
      <c r="T154" s="13" t="inlineStr">
        <is>
          <t>Approve</t>
        </is>
      </c>
      <c r="U154" s="10" t="n"/>
      <c r="V154" s="10" t="n"/>
      <c r="W154" s="10" t="n"/>
      <c r="X154" s="10" t="n"/>
      <c r="Y154" s="10" t="n"/>
      <c r="Z154" s="10" t="n"/>
      <c r="AA154" s="10" t="n"/>
      <c r="AB154" s="10" t="n"/>
      <c r="AC154" s="10" t="n"/>
      <c r="AD154" s="10" t="n"/>
      <c r="AE154" s="10" t="n"/>
      <c r="AF154" s="10" t="n"/>
      <c r="AG154" s="10" t="n"/>
    </row>
    <row r="155" ht="172.4" customHeight="1" s="27">
      <c r="A155" s="13" t="inlineStr">
        <is>
          <t>TC-173</t>
        </is>
      </c>
      <c r="B155" s="13" t="inlineStr">
        <is>
          <t>TS-004</t>
        </is>
      </c>
      <c r="C155" s="14" t="inlineStr">
        <is>
          <t>The FAS subsidy of each line is shown and Net is Gross minus subsidy, rounded half up</t>
        </is>
      </c>
      <c r="D155" s="14" t="inlineStr">
        <is>
          <t>F9.2 Outstanding invoices and EA balance</t>
        </is>
      </c>
      <c r="E155" s="14" t="inlineStr">
        <is>
          <t>SCR-02 Outstanding fees</t>
        </is>
      </c>
      <c r="F155" s="13" t="inlineStr">
        <is>
          <t>S2</t>
        </is>
      </c>
      <c r="G155" s="13" t="inlineStr">
        <is>
          <t>High</t>
        </is>
      </c>
      <c r="H155" s="30" t="inlineStr">
        <is>
          <t>Passed</t>
        </is>
      </c>
      <c r="I155" s="13" t="inlineStr">
        <is>
          <t>Functional</t>
        </is>
      </c>
      <c r="J155" s="14" t="inlineStr">
        <is>
          <t>SIT
Chrome (latest)
Build: to be recorded at execution
Needs: ENV-R9-01</t>
        </is>
      </c>
      <c r="K155" s="14" t="inlineStr">
        <is>
          <t>1. PAR-S10 is signed in.
2. The seed is loaded as delivered (@ApplyFasSubsidy = 1, which is the opposite of BR-F9-08, open point O19).
3. S10 Ethan Chua has INV-2026-000114 (Issued, two lines) and INV-2026-000115 and INV-2026-000116 (Issued).</t>
        </is>
      </c>
      <c r="L155" s="14" t="inlineStr">
        <is>
          <t>Parent: PAR-S10
Student: S10 Ethan Chua (MOEFAS Tier 2, 50%)
INV-2026-000114: line CH12 Miscellaneous fee Gross 36.33, Subsidy 25.00, Net 11.33; line CH14 Service charge Gross 10.90, Subsidy 0.00, Net 10.90; invoice Gross 47.23, Subsidy 25.00, Net 22.23
INV-2026-000115 and INV-2026-000116: Gross 36.33, Subsidy 16.67, Net 19.66 each</t>
        </is>
      </c>
      <c r="M155" s="14" t="inlineStr">
        <is>
          <t>1. On SCR-01 choose S10 Ethan Chua.
2. Expand INV-2026-000114 and read Gross, Subsidy and Net of both lines.
3. Read the Subsidy and the amount to pay of the invoice.
4. Read the Subsidy and the amount to pay of INV-2026-000115 and INV-2026-000116.</t>
        </is>
      </c>
      <c r="N155" s="14" t="inlineStr">
        <is>
          <t>1. Line CH12 shows Gross 36.33, Subsidy 25.00 and Net 11.33.
2. Line CH14 (Service charge) shows Gross 10.90, Subsidy 0.00 and Net 10.90, because the service charge has no subsidy rate.
3. INV-2026-000114 shows Subsidy 25.00 and an amount to pay of 22.23, equal to 11.33 + 10.90.
4. INV-2026-000115 and INV-2026-000116 each show Subsidy 16.67 and an amount to pay of 19.66 (36.33 minus 16.67, rounded half up).
5. The total owed of S10 is 36.33 + 22.23 + 19.66 + 19.66 = 97.88.</t>
        </is>
      </c>
      <c r="O155" s="31" t="inlineStr">
        <is>
          <t>[Auto 25/10/2026 - PASSED] (test_tc_173_subsidy_is_shown_and_net_is_gross_minus_subsidy[chromium]) Kiểm thử tự động đạt yêu cầu.</t>
        </is>
      </c>
      <c r="P155" s="14" t="inlineStr">
        <is>
          <t>ASM-R9-36: the seed carries the R4 FAS subsidy, BR-F9-08 says Sprint 1 shows subsidy 0. Run this case only when BA confirms that the subsidy is shown. TC-020 covers the Sprint 1 rule.</t>
        </is>
      </c>
      <c r="Q155" s="14" t="inlineStr">
        <is>
          <t>None</t>
        </is>
      </c>
      <c r="R155" s="14" t="inlineStr">
        <is>
          <t>Tender R9; PB-09; FS F9: BR-F9-08; DA-09; 4.1 SCR-02 (Gross, Subsidy, Net); R9 validation rules O19</t>
        </is>
      </c>
      <c r="S155" s="14" t="inlineStr">
        <is>
          <t>Rev 25/10: new case for the new seed (R9_Seed_Data.xlsx) and the R9 validation rules. Not run yet. It runs on the seed as delivered (flag 1). When BA keeps the Sprint 1 rule, mark it Block.</t>
        </is>
      </c>
      <c r="T155" s="13" t="inlineStr">
        <is>
          <t>Draft</t>
        </is>
      </c>
      <c r="U155" s="10" t="n"/>
      <c r="V155" s="10" t="n"/>
      <c r="W155" s="10" t="n"/>
      <c r="X155" s="10" t="n"/>
      <c r="Y155" s="10" t="n"/>
      <c r="Z155" s="10" t="n"/>
      <c r="AA155" s="10" t="n"/>
      <c r="AB155" s="10" t="n"/>
      <c r="AC155" s="10" t="n"/>
      <c r="AD155" s="10" t="n"/>
      <c r="AE155" s="10" t="n"/>
      <c r="AF155" s="10" t="n"/>
      <c r="AG155" s="10" t="n"/>
    </row>
    <row r="156" ht="134" customHeight="1" s="27">
      <c r="A156" s="13" t="inlineStr">
        <is>
          <t>TC-174</t>
        </is>
      </c>
      <c r="B156" s="13" t="inlineStr">
        <is>
          <t>TS-004</t>
        </is>
      </c>
      <c r="C156" s="14" t="inlineStr">
        <is>
          <t>An invoice with a 100% FAS subsidy still has the GST to pay and is payable by EA</t>
        </is>
      </c>
      <c r="D156" s="14" t="inlineStr">
        <is>
          <t>F9.2 Outstanding invoices and EA balance</t>
        </is>
      </c>
      <c r="E156" s="14" t="inlineStr">
        <is>
          <t>SCR-02 Outstanding fees</t>
        </is>
      </c>
      <c r="F156" s="13" t="inlineStr">
        <is>
          <t>S3</t>
        </is>
      </c>
      <c r="G156" s="13" t="inlineStr">
        <is>
          <t>Medium</t>
        </is>
      </c>
      <c r="H156" s="30" t="inlineStr">
        <is>
          <t>Not Run</t>
        </is>
      </c>
      <c r="I156" s="13" t="inlineStr">
        <is>
          <t>Functional</t>
        </is>
      </c>
      <c r="J156" s="14" t="inlineStr">
        <is>
          <t>SIT
Chrome (latest)
Build: to be recorded at execution
Needs: ENV-R9-01</t>
        </is>
      </c>
      <c r="K156" s="14" t="inlineStr">
        <is>
          <t>1. PAR-S25 is signed in.
2. The seed is loaded as delivered (@ApplyFasSubsidy = 1, see ASM-R9-36).
3. S25 Nadia Karim (MOEFAS Tier 1, 100% of the base amount) has an Active EA with balance 730.00 and the Issued invoices INV-2026-000126 and INV-2026-000127.</t>
        </is>
      </c>
      <c r="L156" s="14" t="inlineStr">
        <is>
          <t>Parent: PAR-S25
Student: S25 Nadia Karim
INV-2026-000126: Gross 27.25, Subsidy 25.00, Net 2.25
INV-2026-000127: Gross 70.63, Subsidy 64.80, Net 5.83
The subsidy covers the base amount only, so the GST (2.25 and 5.83) stays to pay.
EA balance 730.00</t>
        </is>
      </c>
      <c r="M156" s="14" t="inlineStr">
        <is>
          <t>1. On SCR-01 choose S25 Nadia Karim and read the two invoices.
2. Pay INV-2026-000126 by EA and read the receipt and the EA balance.
3. Pay INV-2026-000127 by EA and read the EA balance.</t>
        </is>
      </c>
      <c r="N156" s="14" t="inlineStr">
        <is>
          <t>1. INV-2026-000126 shows Net 2.25 and INV-2026-000127 shows Net 5.83. Neither shows 0.00, and the EA only option is available for both.
2. INV-2026-000126 becomes Paid with an EA leg of 2.25. The EA balance falls from 730.00 to 727.75.
3. INV-2026-000127 becomes Paid with an EA leg of 5.83. The EA balance falls to 721.92.
4. Each payment has one transaction and one EA debit equal to the Net amount.</t>
        </is>
      </c>
      <c r="O156" s="31" t="inlineStr">
        <is>
          <t>[Auto 25/10/2026 - CHƯA CHẠY] (test_tc_174_charge_fully_covered_by_subsidy_still_has_amount_to_pay_and_ea_option[chromium]) Dữ liệu hiện tại không có khoản có trợ cấp mà ví con đủ trả</t>
        </is>
      </c>
      <c r="P156" s="14" t="inlineStr">
        <is>
          <t>ASM-R9-36: the seed carries the R4 FAS subsidy, BR-F9-08 says Sprint 1 shows subsidy 0. The GST is not subsidised in the seed (Read me point 2 of R9_Seed_Data.xlsx).</t>
        </is>
      </c>
      <c r="Q156" s="14" t="inlineStr">
        <is>
          <t>None</t>
        </is>
      </c>
      <c r="R156" s="14" t="inlineStr">
        <is>
          <t>Tender R9; PB-09; FS F9: BR-F9-08; DA-09; DA-07; 4.1 SCR-02 (Net); R9 validation rules O19</t>
        </is>
      </c>
      <c r="S156" s="14" t="inlineStr">
        <is>
          <t>Rev 25/10: new case for the new seed (R9_Seed_Data.xlsx) and the R9 validation rules. Not run yet. The amounts 2.25 and 5.83 are very small: if the sandbox refuses a small online amount, only the split path is affected (the provider minimum, see the Seed Data sheet).</t>
        </is>
      </c>
      <c r="T156" s="13" t="inlineStr">
        <is>
          <t>Draft</t>
        </is>
      </c>
      <c r="U156" s="10" t="n"/>
      <c r="V156" s="10" t="n"/>
      <c r="W156" s="10" t="n"/>
      <c r="X156" s="10" t="n"/>
      <c r="Y156" s="10" t="n"/>
      <c r="Z156" s="10" t="n"/>
      <c r="AA156" s="10" t="n"/>
      <c r="AB156" s="10" t="n"/>
      <c r="AC156" s="10" t="n"/>
      <c r="AD156" s="10" t="n"/>
      <c r="AE156" s="10" t="n"/>
      <c r="AF156" s="10" t="n"/>
      <c r="AG156" s="10" t="n"/>
    </row>
    <row r="157" ht="108.4" customHeight="1" s="27">
      <c r="A157" s="13" t="inlineStr">
        <is>
          <t>TC-175</t>
        </is>
      </c>
      <c r="B157" s="13" t="inlineStr">
        <is>
          <t>TS-002</t>
        </is>
      </c>
      <c r="C157" s="14" t="inlineStr">
        <is>
          <t>A child aged 16 or older is listed with the invoice but the Pay button is not offered</t>
        </is>
      </c>
      <c r="D157" s="14" t="inlineStr">
        <is>
          <t>F9.1 Access and child list</t>
        </is>
      </c>
      <c r="E157" s="14" t="inlineStr">
        <is>
          <t>SCR-01 Choose child</t>
        </is>
      </c>
      <c r="F157" s="13" t="inlineStr">
        <is>
          <t>S3</t>
        </is>
      </c>
      <c r="G157" s="13" t="inlineStr">
        <is>
          <t>Medium</t>
        </is>
      </c>
      <c r="H157" s="32" t="inlineStr">
        <is>
          <t>Not Run</t>
        </is>
      </c>
      <c r="I157" s="13" t="inlineStr">
        <is>
          <t>Functional</t>
        </is>
      </c>
      <c r="J157" s="14" t="inlineStr">
        <is>
          <t>SIT
Chrome (latest)
Build: to be recorded at execution
Needs: ENV-R9-01</t>
        </is>
      </c>
      <c r="K157" s="14" t="inlineStr">
        <is>
          <t>1. PAR-S25 is signed in. X01 Hakim Karim (date of birth 22/10/2010, aged 16) is a child of PAR-S25.
2. X01 has an EA with the status Due for closure (balance 2,025.00) and the Issued invoice INV-2026-000129 (27.25, due 30/10/2026).</t>
        </is>
      </c>
      <c r="L157" s="14" t="inlineStr">
        <is>
          <t>Parent: PAR-S25
Student: X01 Hakim Karim, Sec 4 Harmony, Meridian Secondary, aged 16
Invoice: INV-2026-000129, Net 27.25, Issued</t>
        </is>
      </c>
      <c r="M157" s="14" t="inlineStr">
        <is>
          <t>1. On SCR-01 read the list of children of PAR-S25.
2. Choose X01 Hakim Karim and read SCR-02.
3. Look for the Pay button of INV-2026-000129.</t>
        </is>
      </c>
      <c r="N157" s="14" t="inlineStr">
        <is>
          <t>1. SCR-01 lists S25 Nadia Karim, X01 Hakim Karim and X02 Sara Karim.
2. SCR-02 of X01 shows INV-2026-000129 with the amount 27.25.
3. No Pay button is offered for the invoice of a child aged 16 or older (R8 rule). FS 9 does not state this: open point O22 in the R9 validation rules.</t>
        </is>
      </c>
      <c r="O157" s="31" t="inlineStr">
        <is>
          <t>[Auto 25/10/2026 - CHƯA CHẠY] () TC-175: UI không hiện ngày sinh hay tuổi của con và chưa có quy tắc 'từ 16 tuổi không có nút Pay' (quy tắc R8, điểm mở O22 trong tài liệu validation rules). Không có dữ liệu để kiểm, làm lại khi FS chốt quy tắc.</t>
        </is>
      </c>
      <c r="P157" s="14" t="inlineStr">
        <is>
          <t>ASM-R9-38: the seed shows the invoice of a child aged 16 or older with no Pay button because of the R8 rule. FS 9 is silent.</t>
        </is>
      </c>
      <c r="Q157" s="33" t="inlineStr">
        <is>
          <t>None</t>
        </is>
      </c>
      <c r="R157" s="14" t="inlineStr">
        <is>
          <t>Tender R9; PB-09; FS F9: 4.1 SCR-02 (Pay button, B14); R8 AC rule for a child aged 16 or older; R9 validation rules O22</t>
        </is>
      </c>
      <c r="S157" s="14" t="inlineStr">
        <is>
          <t>Rev 25/10: new case for the new seed (R9_Seed_Data.xlsx) and the R9 validation rules. Not run yet. Expected result comes from the seed Scenarios sheet (row Extra, child aged 16+), not from FS 9. Ask BA to confirm.</t>
        </is>
      </c>
      <c r="T157" s="13" t="inlineStr">
        <is>
          <t>Draft</t>
        </is>
      </c>
      <c r="U157" s="10" t="n"/>
      <c r="V157" s="10" t="n"/>
      <c r="W157" s="10" t="n"/>
      <c r="X157" s="10" t="n"/>
      <c r="Y157" s="10" t="n"/>
      <c r="Z157" s="10" t="n"/>
      <c r="AA157" s="10" t="n"/>
      <c r="AB157" s="10" t="n"/>
      <c r="AC157" s="10" t="n"/>
      <c r="AD157" s="10" t="n"/>
      <c r="AE157" s="10" t="n"/>
      <c r="AF157" s="10" t="n"/>
      <c r="AG157" s="10" t="n"/>
    </row>
    <row r="158" ht="82.80000000000001" customHeight="1" s="27">
      <c r="A158" s="13" t="inlineStr">
        <is>
          <t>TC-176</t>
        </is>
      </c>
      <c r="B158" s="13" t="inlineStr">
        <is>
          <t>TS-002</t>
        </is>
      </c>
      <c r="C158" s="14" t="inlineStr">
        <is>
          <t>Children are listed in alphabetical order of name</t>
        </is>
      </c>
      <c r="D158" s="14" t="inlineStr">
        <is>
          <t>F9.1 Access and child list</t>
        </is>
      </c>
      <c r="E158" s="14" t="inlineStr">
        <is>
          <t>SCR-01 Choose child</t>
        </is>
      </c>
      <c r="F158" s="13" t="inlineStr">
        <is>
          <t>S4 (lowest)</t>
        </is>
      </c>
      <c r="G158" s="13" t="inlineStr">
        <is>
          <t>Low</t>
        </is>
      </c>
      <c r="H158" s="32" t="inlineStr">
        <is>
          <t>Failed</t>
        </is>
      </c>
      <c r="I158" s="13" t="inlineStr">
        <is>
          <t>Functional</t>
        </is>
      </c>
      <c r="J158" s="14" t="inlineStr">
        <is>
          <t>SIT
Chrome (latest)
Build: to be recorded at execution
Needs: ENV-R9-01</t>
        </is>
      </c>
      <c r="K158" s="14" t="inlineStr">
        <is>
          <t>1. PAR-S25 is signed in.
2. PAR-S25 is linked to S25 Nadia Karim, X01 Hakim Karim and X02 Sara Karim.</t>
        </is>
      </c>
      <c r="L158" s="14" t="inlineStr">
        <is>
          <t>Parent: PAR-S25
Children in the seed order: S25 Nadia Karim, X01 Hakim Karim, X02 Sara Karim</t>
        </is>
      </c>
      <c r="M158" s="14" t="inlineStr">
        <is>
          <t>1. Open SCR-01.
2. Read the order of the child cards.</t>
        </is>
      </c>
      <c r="N158" s="14" t="inlineStr">
        <is>
          <t>1. Three cards are shown.
2. The order is X01 Hakim Karim, S25 Nadia Karim, X02 Sara Karim (A to Z by name), not the order of the seed.</t>
        </is>
      </c>
      <c r="O158" s="31" t="inlineStr">
        <is>
          <t>[Auto 25/10/2026 - LỖI ĐÃ BIẾT, chờ sửa] (test_tc_176_children_are_listed_in_alphabetical_order[chromium]) Danh sách con trên SCR-01 không sắp theo thứ tự chữ cái mà theo thứ tự bản ghi trong DB (R9 TC-176)</t>
        </is>
      </c>
      <c r="P158" s="14" t="inlineStr">
        <is>
          <t>ASM-R9-39: the rule checked here is a QA proposal of the R9 validation rules that BA will add to FS 9. Until BA confirms it, the case is Draft.</t>
        </is>
      </c>
      <c r="Q158" s="33" t="inlineStr">
        <is>
          <t>BUG-R9-030</t>
        </is>
      </c>
      <c r="R158" s="14" t="inlineStr">
        <is>
          <t>Tender R9; PB-09, PB-10; FS F9: no FS item, QA rule proposal; R9 validation rules A2</t>
        </is>
      </c>
      <c r="S158" s="14" t="inlineStr">
        <is>
          <t>Rev 25/10: new case from R9_FAS_Validation_Rules.docx, item A2. The rule is a QA proposal that goes into FS 9, so the expected result follows the rule and not the current FS. Not run yet.</t>
        </is>
      </c>
      <c r="T158" s="13" t="inlineStr">
        <is>
          <t>Draft</t>
        </is>
      </c>
      <c r="U158" s="10" t="n"/>
      <c r="V158" s="10" t="n"/>
      <c r="W158" s="10" t="n"/>
      <c r="X158" s="10" t="n"/>
      <c r="Y158" s="10" t="n"/>
      <c r="Z158" s="10" t="n"/>
      <c r="AA158" s="10" t="n"/>
      <c r="AB158" s="10" t="n"/>
      <c r="AC158" s="10" t="n"/>
      <c r="AD158" s="10" t="n"/>
      <c r="AE158" s="10" t="n"/>
      <c r="AF158" s="10" t="n"/>
      <c r="AG158" s="10" t="n"/>
    </row>
    <row r="159" ht="82.80000000000001" customHeight="1" s="27">
      <c r="A159" s="13" t="inlineStr">
        <is>
          <t>TC-177</t>
        </is>
      </c>
      <c r="B159" s="13" t="inlineStr">
        <is>
          <t>TS-002</t>
        </is>
      </c>
      <c r="C159" s="14" t="inlineStr">
        <is>
          <t>A double click on a child card opens the invoice list once</t>
        </is>
      </c>
      <c r="D159" s="14" t="inlineStr">
        <is>
          <t>F9.1 Access and child list</t>
        </is>
      </c>
      <c r="E159" s="14" t="inlineStr">
        <is>
          <t>SCR-01 Choose child</t>
        </is>
      </c>
      <c r="F159" s="13" t="inlineStr">
        <is>
          <t>S3</t>
        </is>
      </c>
      <c r="G159" s="13" t="inlineStr">
        <is>
          <t>Medium</t>
        </is>
      </c>
      <c r="H159" s="32" t="inlineStr">
        <is>
          <t>Passed</t>
        </is>
      </c>
      <c r="I159" s="13" t="inlineStr">
        <is>
          <t>Functional</t>
        </is>
      </c>
      <c r="J159" s="14" t="inlineStr">
        <is>
          <t>SIT
Chrome (latest)
Build: to be recorded at execution
Needs: ENV-R9-01</t>
        </is>
      </c>
      <c r="K159" s="14" t="inlineStr">
        <is>
          <t>1. PAR-S10 is signed in and is on SCR-01.
2. S10 Ethan Chua and X03 Emma Chua are listed.</t>
        </is>
      </c>
      <c r="L159" s="14" t="inlineStr">
        <is>
          <t>Parent: PAR-S10
Card: S10 Ethan Chua</t>
        </is>
      </c>
      <c r="M159" s="14" t="inlineStr">
        <is>
          <t>1. Double click the card of S10 Ethan Chua quickly.
2. Press the browser Back button once.</t>
        </is>
      </c>
      <c r="N159" s="14" t="inlineStr">
        <is>
          <t>1. SCR-02 of S10 opens once with the four invoices of S10.
2. The browser history has one new entry: Back returns to SCR-01 in one step.
3. No error is shown and no second list request is sent.</t>
        </is>
      </c>
      <c r="O159" s="31" t="inlineStr">
        <is>
          <t>[Auto 25/10/2026 - PASSED] (test_tc_177_double_click_on_child_card_opens_the_fee_page_once[chromium]) Kiểm thử tự động đạt yêu cầu.</t>
        </is>
      </c>
      <c r="P159" s="14" t="inlineStr">
        <is>
          <t>ASM-R9-39: the rule checked here is a QA proposal of the R9 validation rules that BA will add to FS 9. Until BA confirms it, the case is Draft.</t>
        </is>
      </c>
      <c r="Q159" s="33" t="inlineStr">
        <is>
          <t>None</t>
        </is>
      </c>
      <c r="R159" s="14" t="inlineStr">
        <is>
          <t>Tender R9; PB-09, PB-10; FS F9: no FS item, QA rule proposal; R9 validation rules A1</t>
        </is>
      </c>
      <c r="S159" s="14" t="inlineStr">
        <is>
          <t>Rev 25/10: new case from R9_FAS_Validation_Rules.docx, item A1. The rule is a QA proposal that goes into FS 9, so the expected result follows the rule and not the current FS. Not run yet.</t>
        </is>
      </c>
      <c r="T159" s="13" t="inlineStr">
        <is>
          <t>Draft</t>
        </is>
      </c>
      <c r="U159" s="10" t="n"/>
      <c r="V159" s="10" t="n"/>
      <c r="W159" s="10" t="n"/>
      <c r="X159" s="10" t="n"/>
      <c r="Y159" s="10" t="n"/>
      <c r="Z159" s="10" t="n"/>
      <c r="AA159" s="10" t="n"/>
      <c r="AB159" s="10" t="n"/>
      <c r="AC159" s="10" t="n"/>
      <c r="AD159" s="10" t="n"/>
      <c r="AE159" s="10" t="n"/>
      <c r="AF159" s="10" t="n"/>
      <c r="AG159" s="10" t="n"/>
    </row>
    <row r="160" ht="121.2" customHeight="1" s="27">
      <c r="A160" s="13" t="inlineStr">
        <is>
          <t>TC-178</t>
        </is>
      </c>
      <c r="B160" s="13" t="inlineStr">
        <is>
          <t>TS-002</t>
        </is>
      </c>
      <c r="C160" s="14" t="inlineStr">
        <is>
          <t>The debt label counts Issued invoices only</t>
        </is>
      </c>
      <c r="D160" s="14" t="inlineStr">
        <is>
          <t>F9.1 Access and child list</t>
        </is>
      </c>
      <c r="E160" s="14" t="inlineStr">
        <is>
          <t>SCR-01 Choose child</t>
        </is>
      </c>
      <c r="F160" s="13" t="inlineStr">
        <is>
          <t>S2</t>
        </is>
      </c>
      <c r="G160" s="13" t="inlineStr">
        <is>
          <t>High</t>
        </is>
      </c>
      <c r="H160" s="32" t="inlineStr">
        <is>
          <t>Failed</t>
        </is>
      </c>
      <c r="I160" s="13" t="inlineStr">
        <is>
          <t>Functional</t>
        </is>
      </c>
      <c r="J160" s="14" t="inlineStr">
        <is>
          <t>SIT
Chrome (latest)
Build: to be recorded at execution
Needs: ENV-R9-01</t>
        </is>
      </c>
      <c r="K160" s="14" t="inlineStr">
        <is>
          <t>1. The seed is loaded as delivered.
2. PAR-S25 and PAR-S05 can sign in.</t>
        </is>
      </c>
      <c r="L160" s="14" t="inlineStr">
        <is>
          <t>PAR-S25: S25 Nadia Karim (INV-2026-000126 and INV-2026-000127, Issued), X01 Hakim Karim (INV-2026-000129, Issued), X02 Sara Karim (no invoice)
PAR-S05: S05 Chen Xin Yi (INV-2026-000106, PaymentPending only)</t>
        </is>
      </c>
      <c r="M160" s="14" t="inlineStr">
        <is>
          <t>1. Sign in as PAR-S25 and read the label of each card.
2. Sign in as PAR-S05 and read the label of the card of S05.</t>
        </is>
      </c>
      <c r="N160" s="14" t="inlineStr">
        <is>
          <t>1. S25 and X01 show "Has outstanding invoices". X02 shows "No outstanding invoices".
2. S05 shows "No outstanding invoices", because its only invoice is PaymentPending.</t>
        </is>
      </c>
      <c r="O160" s="31" t="inlineStr">
        <is>
          <t>[Auto 25/10/2026 - LỖI ĐÃ BIẾT, chờ sửa] (test_tc_178_debt_label_counts_issued_invoices_only[chromium]) Thẻ con chỉ hiện tên, mã tài khoản và trạng thái, không có nhãn 'Has outstanding invoices' / 'No outstanding invoices' (R9 TC-004, TC-005, TC-178)</t>
        </is>
      </c>
      <c r="P160" s="14" t="inlineStr">
        <is>
          <t>ASM-R9-39: the rule checked here is a QA proposal of the R9 validation rules that BA will add to FS 9. Until BA confirms it, the case is Draft.</t>
        </is>
      </c>
      <c r="Q160" s="33" t="inlineStr">
        <is>
          <t>BUG-R9-001</t>
        </is>
      </c>
      <c r="R160" s="14" t="inlineStr">
        <is>
          <t>Tender R9; PB-09, PB-10; FS F9: no FS item, QA rule proposal; R9 validation rules A4</t>
        </is>
      </c>
      <c r="S160" s="14" t="inlineStr">
        <is>
          <t>Rev 25/10: new case from R9_FAS_Validation_Rules.docx, item A4. The rule is a QA proposal that goes into FS 9, so the expected result follows the rule and not the current FS. Open point O9: the FS computes the label from Issued invoices but DA-05 lists PaymentPending. The case follows rule A4. Not run yet.</t>
        </is>
      </c>
      <c r="T160" s="13" t="inlineStr">
        <is>
          <t>Draft</t>
        </is>
      </c>
      <c r="U160" s="10" t="n"/>
      <c r="V160" s="10" t="n"/>
      <c r="W160" s="10" t="n"/>
      <c r="X160" s="10" t="n"/>
      <c r="Y160" s="10" t="n"/>
      <c r="Z160" s="10" t="n"/>
      <c r="AA160" s="10" t="n"/>
      <c r="AB160" s="10" t="n"/>
      <c r="AC160" s="10" t="n"/>
      <c r="AD160" s="10" t="n"/>
      <c r="AE160" s="10" t="n"/>
      <c r="AF160" s="10" t="n"/>
      <c r="AG160" s="10" t="n"/>
    </row>
    <row r="161" ht="95.60000000000001" customHeight="1" s="27">
      <c r="A161" s="13" t="inlineStr">
        <is>
          <t>TC-179</t>
        </is>
      </c>
      <c r="B161" s="13" t="inlineStr">
        <is>
          <t>TS-002</t>
        </is>
      </c>
      <c r="C161" s="14" t="inlineStr">
        <is>
          <t>A loading state is shown while the child list loads</t>
        </is>
      </c>
      <c r="D161" s="14" t="inlineStr">
        <is>
          <t>F9.1 Access and child list</t>
        </is>
      </c>
      <c r="E161" s="14" t="inlineStr">
        <is>
          <t>SCR-01 Choose child</t>
        </is>
      </c>
      <c r="F161" s="13" t="inlineStr">
        <is>
          <t>S4 (lowest)</t>
        </is>
      </c>
      <c r="G161" s="13" t="inlineStr">
        <is>
          <t>Low</t>
        </is>
      </c>
      <c r="H161" s="32" t="inlineStr">
        <is>
          <t>Passed</t>
        </is>
      </c>
      <c r="I161" s="13" t="inlineStr">
        <is>
          <t>UI</t>
        </is>
      </c>
      <c r="J161" s="14" t="inlineStr">
        <is>
          <t>SIT
Chrome (latest)
Build: to be recorded at execution
Needs: ENV-R9-01</t>
        </is>
      </c>
      <c r="K161" s="14" t="inlineStr">
        <is>
          <t>1. PAR-S10 can sign in.
2. The child list request can be slowed down by 3 seconds (browser developer tools).</t>
        </is>
      </c>
      <c r="L161" s="14" t="inlineStr">
        <is>
          <t>Parent: PAR-S10
Delay of the child list request: 3 seconds</t>
        </is>
      </c>
      <c r="M161" s="14" t="inlineStr">
        <is>
          <t>1. Slow down the child list request.
2. Sign in as PAR-S10 and watch SCR-01 until the list appears.</t>
        </is>
      </c>
      <c r="N161" s="14" t="inlineStr">
        <is>
          <t>1. A loading indicator is shown while the request runs.
2. No empty state ("You have no linked student") and no stale card is shown before the list arrives.
3. After the delay two cards appear: S10 Ethan Chua and X03 Emma Chua.</t>
        </is>
      </c>
      <c r="O161" s="31" t="inlineStr">
        <is>
          <t>[Auto 25/10/2026 - PASSED] (test_tc_179_loading_state_is_shown_while_the_child_list_loads[chromium]) Kiểm thử tự động đạt yêu cầu.</t>
        </is>
      </c>
      <c r="P161" s="14" t="inlineStr">
        <is>
          <t>ASM-R9-39: the rule checked here is a QA proposal of the R9 validation rules that BA will add to FS 9. Until BA confirms it, the case is Draft.</t>
        </is>
      </c>
      <c r="Q161" s="33" t="inlineStr">
        <is>
          <t>None</t>
        </is>
      </c>
      <c r="R161" s="14" t="inlineStr">
        <is>
          <t>Tender R9; PB-09, PB-10; FS F9: no FS item, QA rule proposal; R9 validation rules A5</t>
        </is>
      </c>
      <c r="S161" s="14" t="inlineStr">
        <is>
          <t>Rev 25/10: new case from R9_FAS_Validation_Rules.docx, item A5. The rule is a QA proposal that goes into FS 9, so the expected result follows the rule and not the current FS. Not run yet.</t>
        </is>
      </c>
      <c r="T161" s="13" t="inlineStr">
        <is>
          <t>Draft</t>
        </is>
      </c>
      <c r="U161" s="10" t="n"/>
      <c r="V161" s="10" t="n"/>
      <c r="W161" s="10" t="n"/>
      <c r="X161" s="10" t="n"/>
      <c r="Y161" s="10" t="n"/>
      <c r="Z161" s="10" t="n"/>
      <c r="AA161" s="10" t="n"/>
      <c r="AB161" s="10" t="n"/>
      <c r="AC161" s="10" t="n"/>
      <c r="AD161" s="10" t="n"/>
      <c r="AE161" s="10" t="n"/>
      <c r="AF161" s="10" t="n"/>
      <c r="AG161" s="10" t="n"/>
    </row>
    <row r="162" ht="121.2" customHeight="1" s="27">
      <c r="A162" s="13" t="inlineStr">
        <is>
          <t>TC-180</t>
        </is>
      </c>
      <c r="B162" s="13" t="inlineStr">
        <is>
          <t>TS-003</t>
        </is>
      </c>
      <c r="C162" s="14" t="inlineStr">
        <is>
          <t>Malformed or hostile IDs in a request are refused without a server error</t>
        </is>
      </c>
      <c r="D162" s="14" t="inlineStr">
        <is>
          <t>F9.1 Access and child list</t>
        </is>
      </c>
      <c r="E162" s="14" t="inlineStr">
        <is>
          <t>API: list invoices</t>
        </is>
      </c>
      <c r="F162" s="13" t="inlineStr">
        <is>
          <t>S1 (highest)</t>
        </is>
      </c>
      <c r="G162" s="13" t="inlineStr">
        <is>
          <t>Critical</t>
        </is>
      </c>
      <c r="H162" s="32" t="inlineStr">
        <is>
          <t>Failed</t>
        </is>
      </c>
      <c r="I162" s="13" t="inlineStr">
        <is>
          <t>Security</t>
        </is>
      </c>
      <c r="J162" s="14" t="inlineStr">
        <is>
          <t>SIT
Chrome (latest)
Build: to be recorded at execution
Needs: ENV-R9-01, ENV-R9-05, ENV-R9-06</t>
        </is>
      </c>
      <c r="K162" s="14" t="inlineStr">
        <is>
          <t>1. PAR-S01 has a valid session.
2. INV-2026-000101 is Issued and the EA balance of S01 is 1,590.00.</t>
        </is>
      </c>
      <c r="L162" s="14" t="inlineStr">
        <is>
          <t>Student IDs: abc; a GUID with one extra character (37 characters); ' OR 1=1 --; &lt;script&gt;alert(1)&lt;/script&gt;; a GUID followed by a null byte
Invoice ID of 51 characters; transaction reference of 51 characters
Calls: list invoices, invoice detail, create payment, payment status, receipt</t>
        </is>
      </c>
      <c r="M162" s="14" t="inlineStr">
        <is>
          <t>1. Send each call with each malformed value in place of the real ID.
2. Read the status code and the body of every answer.
3. Look at the security log, the transactions and the balance of S01.</t>
        </is>
      </c>
      <c r="N162" s="14" t="inlineStr">
        <is>
          <t>1. Every call is refused (400 or 403). No call answers 200 with data or a 5xx error.
2. No body shows a stack trace, a SQL error or the value as HTML.
3. A security log entry is written for each refusal.
4. No transaction is created, INV-2026-000101 is still Issued and the balance of S01 is 1,590.00.</t>
        </is>
      </c>
      <c r="O162" s="31" t="inlineStr">
        <is>
          <t>[Auto 25/10/2026 - LỖI ĐÃ BIẾT, chờ sửa] (test_tc_180_malformed_or_hostile_ids_are_refused_without_a_server_error[chromium]) Lần chạy 25/10/2026: API khoản phí trả 200 với danh sách rỗng cho mã sai định dạng ('abc') và GUID thừa ký tự, không từ chối 400/404 (R9 TC-180)</t>
        </is>
      </c>
      <c r="P162" s="14" t="inlineStr">
        <is>
          <t>ASM-R9-39: the rule checked here is a QA proposal of the R9 validation rules that BA will add to FS 9. Until BA confirms it, the case is Draft.</t>
        </is>
      </c>
      <c r="Q162" s="33" t="inlineStr">
        <is>
          <t>BUG-R9-032</t>
        </is>
      </c>
      <c r="R162" s="14" t="inlineStr">
        <is>
          <t>Tender R9; PB-09, PB-10; FS F9: no FS item, QA rule proposal; R9 validation rules H1</t>
        </is>
      </c>
      <c r="S162" s="14" t="inlineStr">
        <is>
          <t>Rev 25/10: new case from R9_FAS_Validation_Rules.docx, item H1. The rule is a QA proposal that goes into FS 9, so the expected result follows the rule and not the current FS. The build answered 200 with an empty list for an unlinked student (BUG-R9-002). Not run yet.</t>
        </is>
      </c>
      <c r="T162" s="13" t="inlineStr">
        <is>
          <t>Draft</t>
        </is>
      </c>
      <c r="U162" s="10" t="n"/>
      <c r="V162" s="10" t="n"/>
      <c r="W162" s="10" t="n"/>
      <c r="X162" s="10" t="n"/>
      <c r="Y162" s="10" t="n"/>
      <c r="Z162" s="10" t="n"/>
      <c r="AA162" s="10" t="n"/>
      <c r="AB162" s="10" t="n"/>
      <c r="AC162" s="10" t="n"/>
      <c r="AD162" s="10" t="n"/>
      <c r="AE162" s="10" t="n"/>
      <c r="AF162" s="10" t="n"/>
      <c r="AG162" s="10" t="n"/>
    </row>
    <row r="163" ht="108.4" customHeight="1" s="27">
      <c r="A163" s="13" t="inlineStr">
        <is>
          <t>TC-181</t>
        </is>
      </c>
      <c r="B163" s="13" t="inlineStr">
        <is>
          <t>TS-003</t>
        </is>
      </c>
      <c r="C163" s="14" t="inlineStr">
        <is>
          <t>The answer for an ID of another family is the same as for an ID that does not exist</t>
        </is>
      </c>
      <c r="D163" s="14" t="inlineStr">
        <is>
          <t>F9.1 Access and child list</t>
        </is>
      </c>
      <c r="E163" s="14" t="inlineStr">
        <is>
          <t>API: invoice detail</t>
        </is>
      </c>
      <c r="F163" s="13" t="inlineStr">
        <is>
          <t>S2</t>
        </is>
      </c>
      <c r="G163" s="13" t="inlineStr">
        <is>
          <t>High</t>
        </is>
      </c>
      <c r="H163" s="32" t="inlineStr">
        <is>
          <t>Failed</t>
        </is>
      </c>
      <c r="I163" s="13" t="inlineStr">
        <is>
          <t>Security</t>
        </is>
      </c>
      <c r="J163" s="14" t="inlineStr">
        <is>
          <t>SIT
Chrome (latest)
Build: to be recorded at execution
Needs: ENV-R9-01, ENV-R9-05, ENV-R9-06</t>
        </is>
      </c>
      <c r="K163" s="14" t="inlineStr">
        <is>
          <t>1. PAR-S01 has a valid session.
2. S10 Ethan Chua exists and is not linked to PAR-S01.</t>
        </is>
      </c>
      <c r="L163" s="14" t="inlineStr">
        <is>
          <t>Student of another family: S10, Id f063b14b-8ec5-507d-84ad-9a9d36a79c26
Student that does not exist: 00000000-0000-0000-0000-000000000001
Invoice of another family: INV-2026-000114
Invoice that does not exist: INV-2026-000999</t>
        </is>
      </c>
      <c r="M163" s="14" t="inlineStr">
        <is>
          <t>1. Call list invoices for the S10 Id and for the unknown Id.
2. Call invoice detail for INV-2026-000114 and for INV-2026-000999.
3. Compare the status code and the body of each pair.</t>
        </is>
      </c>
      <c r="N163" s="14" t="inlineStr">
        <is>
          <t>1. For each pair the status code and the body are the same (403 FORBIDDEN_CHILD).
2. The answer does not show whether the ID exists.
3. No data of S10 is returned.</t>
        </is>
      </c>
      <c r="O163" s="31" t="inlineStr">
        <is>
          <t>[Auto 25/10/2026 - LỖI ĐÃ BIẾT, chờ sửa] (test_tc_181_answer_for_another_family_equals_answer_for_unknown_id[chromium]) Lần chạy 21/10/2026: API khoản phí trả 200 với danh sách rỗng cho mã học sinh lạ, không trả 403 FORBIDDEN_CHILD (R9 TC-012). Nên câu trả lời cho mã của gia đình khác và mã không tồn tại có thể khác nhau</t>
        </is>
      </c>
      <c r="P163" s="14" t="inlineStr">
        <is>
          <t>ASM-R9-39: the rule checked here is a QA proposal of the R9 validation rules that BA will add to FS 9. Until BA confirms it, the case is Draft.</t>
        </is>
      </c>
      <c r="Q163" s="33" t="inlineStr">
        <is>
          <t>BUG-R9-002</t>
        </is>
      </c>
      <c r="R163" s="14" t="inlineStr">
        <is>
          <t>Tender R9; PB-09, PB-10; FS F9: no FS item, QA rule proposal; R9 validation rules H1</t>
        </is>
      </c>
      <c r="S163" s="14" t="inlineStr">
        <is>
          <t>Rev 25/10: new case from R9_FAS_Validation_Rules.docx, item H1. The rule is a QA proposal that goes into FS 9, so the expected result follows the rule and not the current FS. Not run yet.</t>
        </is>
      </c>
      <c r="T163" s="13" t="inlineStr">
        <is>
          <t>Draft</t>
        </is>
      </c>
      <c r="U163" s="10" t="n"/>
      <c r="V163" s="10" t="n"/>
      <c r="W163" s="10" t="n"/>
      <c r="X163" s="10" t="n"/>
      <c r="Y163" s="10" t="n"/>
      <c r="Z163" s="10" t="n"/>
      <c r="AA163" s="10" t="n"/>
      <c r="AB163" s="10" t="n"/>
      <c r="AC163" s="10" t="n"/>
      <c r="AD163" s="10" t="n"/>
      <c r="AE163" s="10" t="n"/>
      <c r="AF163" s="10" t="n"/>
      <c r="AG163" s="10" t="n"/>
    </row>
    <row r="164" ht="82.80000000000001" customHeight="1" s="27">
      <c r="A164" s="13" t="inlineStr">
        <is>
          <t>TC-182</t>
        </is>
      </c>
      <c r="B164" s="13" t="inlineStr">
        <is>
          <t>TS-004</t>
        </is>
      </c>
      <c r="C164" s="14" t="inlineStr">
        <is>
          <t>A line description with HTML is shown as text and is not executed</t>
        </is>
      </c>
      <c r="D164" s="14" t="inlineStr">
        <is>
          <t>F9.2 Outstanding invoices and EA balance</t>
        </is>
      </c>
      <c r="E164" s="14" t="inlineStr">
        <is>
          <t>SCR-02 Outstanding fees</t>
        </is>
      </c>
      <c r="F164" s="13" t="inlineStr">
        <is>
          <t>S2</t>
        </is>
      </c>
      <c r="G164" s="13" t="inlineStr">
        <is>
          <t>High</t>
        </is>
      </c>
      <c r="H164" s="30" t="inlineStr">
        <is>
          <t>Passed</t>
        </is>
      </c>
      <c r="I164" s="13" t="inlineStr">
        <is>
          <t>Security</t>
        </is>
      </c>
      <c r="J164" s="14" t="inlineStr">
        <is>
          <t>SIT
Chrome (latest)
Build: to be recorded at execution
Needs: ENV-R9-01</t>
        </is>
      </c>
      <c r="K164" s="14" t="inlineStr">
        <is>
          <t>1. PAR-S01 is signed in.
2. Helper H-DESC has set the description of the line of INV-2026-000101 to the test text.</t>
        </is>
      </c>
      <c r="L164" s="14" t="inlineStr">
        <is>
          <t>Student: S01 Nur Aisyah
Invoice: INV-2026-000101
Description after H-DESC: &lt;b&gt;Fees&lt;/b&gt;&lt;script&gt;alert(1)&lt;/script&gt;</t>
        </is>
      </c>
      <c r="M164" s="14" t="inlineStr">
        <is>
          <t>1. On SCR-01 choose S01 Nur Aisyah.
2. Expand INV-2026-000101 and read the description of the line.</t>
        </is>
      </c>
      <c r="N164" s="14" t="inlineStr">
        <is>
          <t>1. The description is shown as the plain text &lt;b&gt;Fees&lt;/b&gt;&lt;script&gt;alert(1)&lt;/script&gt;.
2. No text is bold and no alert box opens: the HTML is encoded in the output.
3. The line amounts are unchanged (27.25).</t>
        </is>
      </c>
      <c r="O164" s="31" t="inlineStr">
        <is>
          <t>[Auto 25/10/2026 - PASSED] (test_tc_182_html_in_a_line_description_is_shown_as_text[chromium]) Kiểm thử tự động đạt yêu cầu.</t>
        </is>
      </c>
      <c r="P164" s="14" t="inlineStr">
        <is>
          <t>ASM-R9-39: the rule checked here is a QA proposal of the R9 validation rules that BA will add to FS 9. Until BA confirms it, the case is Draft.</t>
        </is>
      </c>
      <c r="Q164" s="14" t="inlineStr">
        <is>
          <t>None</t>
        </is>
      </c>
      <c r="R164" s="14" t="inlineStr">
        <is>
          <t>Tender R9; PB-09, PB-10; FS F9: no FS item, QA rule proposal; R9 validation rules B6</t>
        </is>
      </c>
      <c r="S164" s="14" t="inlineStr">
        <is>
          <t>Rev 25/10: new case from R9_FAS_Validation_Rules.docx, item B6. The rule is a QA proposal that goes into FS 9, so the expected result follows the rule and not the current FS. Not run yet.</t>
        </is>
      </c>
      <c r="T164" s="13" t="inlineStr">
        <is>
          <t>Draft</t>
        </is>
      </c>
      <c r="U164" s="10" t="n"/>
      <c r="V164" s="10" t="n"/>
      <c r="W164" s="10" t="n"/>
      <c r="X164" s="10" t="n"/>
      <c r="Y164" s="10" t="n"/>
      <c r="Z164" s="10" t="n"/>
      <c r="AA164" s="10" t="n"/>
      <c r="AB164" s="10" t="n"/>
      <c r="AC164" s="10" t="n"/>
      <c r="AD164" s="10" t="n"/>
      <c r="AE164" s="10" t="n"/>
      <c r="AF164" s="10" t="n"/>
      <c r="AG164" s="10" t="n"/>
    </row>
    <row r="165" ht="82.80000000000001" customHeight="1" s="27">
      <c r="A165" s="13" t="inlineStr">
        <is>
          <t>TC-183</t>
        </is>
      </c>
      <c r="B165" s="13" t="inlineStr">
        <is>
          <t>TS-004</t>
        </is>
      </c>
      <c r="C165" s="14" t="inlineStr">
        <is>
          <t>A double click on Pay opens the payment method screen once</t>
        </is>
      </c>
      <c r="D165" s="14" t="inlineStr">
        <is>
          <t>F9.2 Outstanding invoices and EA balance</t>
        </is>
      </c>
      <c r="E165" s="14" t="inlineStr">
        <is>
          <t>SCR-02 Outstanding fees</t>
        </is>
      </c>
      <c r="F165" s="13" t="inlineStr">
        <is>
          <t>S3</t>
        </is>
      </c>
      <c r="G165" s="13" t="inlineStr">
        <is>
          <t>Medium</t>
        </is>
      </c>
      <c r="H165" s="30" t="inlineStr">
        <is>
          <t>Passed</t>
        </is>
      </c>
      <c r="I165" s="13" t="inlineStr">
        <is>
          <t>Functional</t>
        </is>
      </c>
      <c r="J165" s="14" t="inlineStr">
        <is>
          <t>SIT
Chrome (latest)
Build: to be recorded at execution
Needs: ENV-R9-01</t>
        </is>
      </c>
      <c r="K165" s="14" t="inlineStr">
        <is>
          <t>1. PAR-S01 is signed in and is on SCR-02 of S01.
2. INV-2026-000101 is Issued with no open transaction.</t>
        </is>
      </c>
      <c r="L165" s="14" t="inlineStr">
        <is>
          <t>Student: S01 Nur Aisyah
Invoice: INV-2026-000101 (27.25)</t>
        </is>
      </c>
      <c r="M165" s="14" t="inlineStr">
        <is>
          <t>1. Double click Pay of INV-2026-000101 quickly.
2. Look at the screen and at the transactions of the invoice.</t>
        </is>
      </c>
      <c r="N165" s="14" t="inlineStr">
        <is>
          <t>1. SCR-04 opens once for INV-2026-000101.
2. The browser history has one new entry.
3. No transaction exists for the invoice and it is still Issued.</t>
        </is>
      </c>
      <c r="O165" s="31" t="inlineStr">
        <is>
          <t>[Auto 25/10/2026 - PASSED] (test_tc_183_double_click_on_continue_moves_to_the_method_step_once[chromium]) Kiểm thử tự động đạt yêu cầu.</t>
        </is>
      </c>
      <c r="P165" s="14" t="inlineStr">
        <is>
          <t>ASM-R9-39: the rule checked here is a QA proposal of the R9 validation rules that BA will add to FS 9. Until BA confirms it, the case is Draft.</t>
        </is>
      </c>
      <c r="Q165" s="14" t="inlineStr">
        <is>
          <t>None</t>
        </is>
      </c>
      <c r="R165" s="14" t="inlineStr">
        <is>
          <t>Tender R9; PB-09, PB-10; FS F9: no FS item, QA rule proposal; R9 validation rules B14</t>
        </is>
      </c>
      <c r="S165" s="14" t="inlineStr">
        <is>
          <t>Rev 25/10: new case from R9_FAS_Validation_Rules.docx, item B14. The rule is a QA proposal that goes into FS 9, so the expected result follows the rule and not the current FS. Not run yet.</t>
        </is>
      </c>
      <c r="T165" s="13" t="inlineStr">
        <is>
          <t>Draft</t>
        </is>
      </c>
      <c r="U165" s="10" t="n"/>
      <c r="V165" s="10" t="n"/>
      <c r="W165" s="10" t="n"/>
      <c r="X165" s="10" t="n"/>
      <c r="Y165" s="10" t="n"/>
      <c r="Z165" s="10" t="n"/>
      <c r="AA165" s="10" t="n"/>
      <c r="AB165" s="10" t="n"/>
      <c r="AC165" s="10" t="n"/>
      <c r="AD165" s="10" t="n"/>
      <c r="AE165" s="10" t="n"/>
      <c r="AF165" s="10" t="n"/>
      <c r="AG165" s="10" t="n"/>
    </row>
    <row r="166" ht="82.80000000000001" customHeight="1" s="27">
      <c r="A166" s="13" t="inlineStr">
        <is>
          <t>TC-184</t>
        </is>
      </c>
      <c r="B166" s="13" t="inlineStr">
        <is>
          <t>TS-004</t>
        </is>
      </c>
      <c r="C166" s="14" t="inlineStr">
        <is>
          <t>The back to child list button works on the invoice list and on the empty state</t>
        </is>
      </c>
      <c r="D166" s="14" t="inlineStr">
        <is>
          <t>F9.2 Outstanding invoices and EA balance</t>
        </is>
      </c>
      <c r="E166" s="14" t="inlineStr">
        <is>
          <t>SCR-02 Outstanding fees</t>
        </is>
      </c>
      <c r="F166" s="13" t="inlineStr">
        <is>
          <t>S3</t>
        </is>
      </c>
      <c r="G166" s="13" t="inlineStr">
        <is>
          <t>Medium</t>
        </is>
      </c>
      <c r="H166" s="30" t="inlineStr">
        <is>
          <t>Failed</t>
        </is>
      </c>
      <c r="I166" s="13" t="inlineStr">
        <is>
          <t>Functional</t>
        </is>
      </c>
      <c r="J166" s="14" t="inlineStr">
        <is>
          <t>SIT
Chrome (latest)
Build: to be recorded at execution
Needs: ENV-R9-01</t>
        </is>
      </c>
      <c r="K166" s="14" t="inlineStr">
        <is>
          <t>1. The seed is loaded as delivered.
2. PAR-S10 and PAR-S13 can sign in.</t>
        </is>
      </c>
      <c r="L166" s="14" t="inlineStr">
        <is>
          <t>PAR-S10: S10 Ethan Chua (four Issued invoices)
PAR-S13: S13 Amira Hassan (no Issued invoice, SCR-03)</t>
        </is>
      </c>
      <c r="M166" s="14" t="inlineStr">
        <is>
          <t>1. Sign in as PAR-S10, open SCR-02 of S10 and click the back to child list button.
2. Sign in as PAR-S13, open S13 (SCR-03) and click the same button.</t>
        </is>
      </c>
      <c r="N166" s="14" t="inlineStr">
        <is>
          <t>1. The button is shown on SCR-02 and on SCR-03.
2. Each click opens SCR-01 with the children of that Parent (S10 and X03; S13).
3. No data changes.</t>
        </is>
      </c>
      <c r="O166" s="31" t="inlineStr">
        <is>
          <t>[Auto 25/10/2026 - LỖI ĐÃ BIẾT, chờ sửa] (test_tc_184_back_to_child_list_link_works_on_the_fee_page[chromium]; test_tc_184_back_to_child_list_link_works_on_the_empty_state[chromium]) Lần chạy 25/10/2026: trang khoản phí của con có khoản phí không có liên kết 'Back to education accounts' trong nội dung trang, liên kết chỉ có ở trang lỗi tải ví (R9 TC-184)</t>
        </is>
      </c>
      <c r="P166" s="14" t="inlineStr">
        <is>
          <t>ASM-R9-39: the rule checked here is a QA proposal of the R9 validation rules that BA will add to FS 9. Until BA confirms it, the case is Draft.</t>
        </is>
      </c>
      <c r="Q166" s="14" t="inlineStr">
        <is>
          <t>BUG-R9-031</t>
        </is>
      </c>
      <c r="R166" s="14" t="inlineStr">
        <is>
          <t>Tender R9; PB-09, PB-10; FS F9: no FS item, QA rule proposal; R9 validation rules B15</t>
        </is>
      </c>
      <c r="S166" s="14" t="inlineStr">
        <is>
          <t>Rev 25/10: new case from R9_FAS_Validation_Rules.docx, item B15. The rule is a QA proposal that goes into FS 9, so the expected result follows the rule and not the current FS. Not run yet.</t>
        </is>
      </c>
      <c r="T166" s="13" t="inlineStr">
        <is>
          <t>Draft</t>
        </is>
      </c>
      <c r="U166" s="10" t="n"/>
      <c r="V166" s="10" t="n"/>
      <c r="W166" s="10" t="n"/>
      <c r="X166" s="10" t="n"/>
      <c r="Y166" s="10" t="n"/>
      <c r="Z166" s="10" t="n"/>
      <c r="AA166" s="10" t="n"/>
      <c r="AB166" s="10" t="n"/>
      <c r="AC166" s="10" t="n"/>
      <c r="AD166" s="10" t="n"/>
      <c r="AE166" s="10" t="n"/>
      <c r="AF166" s="10" t="n"/>
      <c r="AG166" s="10" t="n"/>
    </row>
    <row r="167" ht="82.80000000000001" customHeight="1" s="27">
      <c r="A167" s="13" t="inlineStr">
        <is>
          <t>TC-185</t>
        </is>
      </c>
      <c r="B167" s="13" t="inlineStr">
        <is>
          <t>TS-004</t>
        </is>
      </c>
      <c r="C167" s="14" t="inlineStr">
        <is>
          <t>A loading state is shown while the invoice list loads</t>
        </is>
      </c>
      <c r="D167" s="14" t="inlineStr">
        <is>
          <t>F9.2 Outstanding invoices and EA balance</t>
        </is>
      </c>
      <c r="E167" s="14" t="inlineStr">
        <is>
          <t>SCR-02 Outstanding fees</t>
        </is>
      </c>
      <c r="F167" s="13" t="inlineStr">
        <is>
          <t>S4 (lowest)</t>
        </is>
      </c>
      <c r="G167" s="13" t="inlineStr">
        <is>
          <t>Low</t>
        </is>
      </c>
      <c r="H167" s="30" t="inlineStr">
        <is>
          <t>Passed</t>
        </is>
      </c>
      <c r="I167" s="13" t="inlineStr">
        <is>
          <t>UI</t>
        </is>
      </c>
      <c r="J167" s="14" t="inlineStr">
        <is>
          <t>SIT
Chrome (latest)
Build: to be recorded at execution
Needs: ENV-R9-01</t>
        </is>
      </c>
      <c r="K167" s="14" t="inlineStr">
        <is>
          <t>1. PAR-S10 is signed in.
2. The invoice list request can be slowed down by 3 seconds.</t>
        </is>
      </c>
      <c r="L167" s="14" t="inlineStr">
        <is>
          <t>Student: S10 Ethan Chua
Delay of the invoice list request: 3 seconds</t>
        </is>
      </c>
      <c r="M167" s="14" t="inlineStr">
        <is>
          <t>1. Slow down the invoice list request.
2. Choose S10 Ethan Chua and watch SCR-02 until the list appears.</t>
        </is>
      </c>
      <c r="N167" s="14" t="inlineStr">
        <is>
          <t>1. A loading indicator is shown while the request runs.
2. The message "There are no outstanding fees for this child." is not shown before the list arrives.
3. After the delay the four invoices appear.</t>
        </is>
      </c>
      <c r="O167" s="31" t="inlineStr">
        <is>
          <t>[Auto 25/10/2026 - PASSED] (test_tc_185_loading_state_is_shown_while_the_fee_list_loads[chromium]) Kiểm thử tự động đạt yêu cầu.</t>
        </is>
      </c>
      <c r="P167" s="14" t="inlineStr">
        <is>
          <t>ASM-R9-39: the rule checked here is a QA proposal of the R9 validation rules that BA will add to FS 9. Until BA confirms it, the case is Draft.</t>
        </is>
      </c>
      <c r="Q167" s="14" t="inlineStr">
        <is>
          <t>None</t>
        </is>
      </c>
      <c r="R167" s="14" t="inlineStr">
        <is>
          <t>Tender R9; PB-09, PB-10; FS F9: no FS item, QA rule proposal; R9 validation rules B16</t>
        </is>
      </c>
      <c r="S167" s="14" t="inlineStr">
        <is>
          <t>Rev 25/10: new case from R9_FAS_Validation_Rules.docx, item B16. The rule is a QA proposal that goes into FS 9, so the expected result follows the rule and not the current FS. Not run yet.</t>
        </is>
      </c>
      <c r="T167" s="13" t="inlineStr">
        <is>
          <t>Draft</t>
        </is>
      </c>
      <c r="U167" s="10" t="n"/>
      <c r="V167" s="10" t="n"/>
      <c r="W167" s="10" t="n"/>
      <c r="X167" s="10" t="n"/>
      <c r="Y167" s="10" t="n"/>
      <c r="Z167" s="10" t="n"/>
      <c r="AA167" s="10" t="n"/>
      <c r="AB167" s="10" t="n"/>
      <c r="AC167" s="10" t="n"/>
      <c r="AD167" s="10" t="n"/>
      <c r="AE167" s="10" t="n"/>
      <c r="AF167" s="10" t="n"/>
      <c r="AG167" s="10" t="n"/>
    </row>
    <row r="168" ht="108.4" customHeight="1" s="27">
      <c r="A168" s="13" t="inlineStr">
        <is>
          <t>TC-186</t>
        </is>
      </c>
      <c r="B168" s="13" t="inlineStr">
        <is>
          <t>TS-007</t>
        </is>
      </c>
      <c r="C168" s="14" t="inlineStr">
        <is>
          <t>A payment method is preselected for each state and Continue needs a method</t>
        </is>
      </c>
      <c r="D168" s="14" t="inlineStr">
        <is>
          <t>F9.3 Payment method and eligibility</t>
        </is>
      </c>
      <c r="E168" s="14" t="inlineStr">
        <is>
          <t>SCR-04 Choose payment method</t>
        </is>
      </c>
      <c r="F168" s="13" t="inlineStr">
        <is>
          <t>S2</t>
        </is>
      </c>
      <c r="G168" s="13" t="inlineStr">
        <is>
          <t>High</t>
        </is>
      </c>
      <c r="H168" s="30" t="inlineStr">
        <is>
          <t>Passed</t>
        </is>
      </c>
      <c r="I168" s="13" t="inlineStr">
        <is>
          <t>Functional</t>
        </is>
      </c>
      <c r="J168" s="14" t="inlineStr">
        <is>
          <t>SIT
Chrome (latest)
Build: to be recorded at execution
Needs: ENV-R9-01</t>
        </is>
      </c>
      <c r="K168" s="14" t="inlineStr">
        <is>
          <t>1. The seed is loaded as delivered.
2. PAR-S01, PAR-S02 and PAR-S07 can sign in.</t>
        </is>
      </c>
      <c r="L168" s="14" t="inlineStr">
        <is>
          <t>S01: balance 1,590.00, INV-2026-000101 (27.25)
S02: balance 20.00, INV-2026-000103 (70.63)
S07: no EA, INV-2026-000109 (21.26)</t>
        </is>
      </c>
      <c r="M168" s="14" t="inlineStr">
        <is>
          <t>1. Open SCR-04 for each invoice and read the selected method and the Continue button.
2. If a state has no selected method, read the Continue button.</t>
        </is>
      </c>
      <c r="N168" s="14" t="inlineStr">
        <is>
          <t>1. S01: the EA is suggested and selected. Nothing is debited.
2. S02: Split is selected and the EA only option is disabled with its reason.
3. S07: Online is the only method and is selected.
4. Where no method is selected, Continue is disabled until one is chosen.</t>
        </is>
      </c>
      <c r="O168" s="31" t="inlineStr">
        <is>
          <t>[Auto 25/10/2026 - PASSED] (test_tc_186_education_account_is_preselected_when_the_balance_is_enough[chromium]; test_tc_186_both_is_preselected_and_ea_only_is_disabled_when_the_balance_is_short[chromium]; test_tc_186_online_is_the_only_and_selected_method_when_there_is_no_balance[chromium]) Kiểm thử tự động đạt yêu cầu.</t>
        </is>
      </c>
      <c r="P168" s="14" t="inlineStr">
        <is>
          <t>ASM-R9-39: the rule checked here is a QA proposal of the R9 validation rules that BA will add to FS 9. Until BA confirms it, the case is Draft.</t>
        </is>
      </c>
      <c r="Q168" s="14" t="inlineStr">
        <is>
          <t>None</t>
        </is>
      </c>
      <c r="R168" s="14" t="inlineStr">
        <is>
          <t>Tender R9; PB-09, PB-10; FS F9: no FS item, QA rule proposal; R9 validation rules C2, C6</t>
        </is>
      </c>
      <c r="S168" s="14" t="inlineStr">
        <is>
          <t>Rev 25/10: new case from R9_FAS_Validation_Rules.docx, item C2, C6. The rule is a QA proposal that goes into FS 9, so the expected result follows the rule and not the current FS. Open point O3: FS does not say which method is the default. Not run yet.</t>
        </is>
      </c>
      <c r="T168" s="13" t="inlineStr">
        <is>
          <t>Draft</t>
        </is>
      </c>
      <c r="U168" s="10" t="n"/>
      <c r="V168" s="10" t="n"/>
      <c r="W168" s="10" t="n"/>
      <c r="X168" s="10" t="n"/>
      <c r="Y168" s="10" t="n"/>
      <c r="Z168" s="10" t="n"/>
      <c r="AA168" s="10" t="n"/>
      <c r="AB168" s="10" t="n"/>
      <c r="AC168" s="10" t="n"/>
      <c r="AD168" s="10" t="n"/>
      <c r="AE168" s="10" t="n"/>
      <c r="AF168" s="10" t="n"/>
      <c r="AG168" s="10" t="n"/>
    </row>
    <row r="169" ht="95.60000000000001" customHeight="1" s="27">
      <c r="A169" s="13" t="inlineStr">
        <is>
          <t>TC-187</t>
        </is>
      </c>
      <c r="B169" s="13" t="inlineStr">
        <is>
          <t>TS-009</t>
        </is>
      </c>
      <c r="C169" s="14" t="inlineStr">
        <is>
          <t>The EA part rejects values that are not numbers</t>
        </is>
      </c>
      <c r="D169" s="14" t="inlineStr">
        <is>
          <t>F9.3 Payment method and eligibility</t>
        </is>
      </c>
      <c r="E169" s="14" t="inlineStr">
        <is>
          <t>SCR-04 Choose payment method</t>
        </is>
      </c>
      <c r="F169" s="13" t="inlineStr">
        <is>
          <t>S2</t>
        </is>
      </c>
      <c r="G169" s="13" t="inlineStr">
        <is>
          <t>High</t>
        </is>
      </c>
      <c r="H169" s="32" t="inlineStr">
        <is>
          <t>Not Run</t>
        </is>
      </c>
      <c r="I169" s="13" t="inlineStr">
        <is>
          <t>Functional</t>
        </is>
      </c>
      <c r="J169" s="14" t="inlineStr">
        <is>
          <t>SIT
Chrome (latest)
Build: to be recorded at execution
Needs: ENV-R9-01</t>
        </is>
      </c>
      <c r="K169" s="14" t="inlineStr">
        <is>
          <t>1. PAR-S02 is signed in and is on SCR-04 of INV-2026-000103 with Split selected.
2. S02 EA balance is 20.00.</t>
        </is>
      </c>
      <c r="L169" s="14" t="inlineStr">
        <is>
          <t>Values: empty; abc; S$20; -5; 1e2; 20,5 (comma as decimal); only spaces</t>
        </is>
      </c>
      <c r="M169" s="14" t="inlineStr">
        <is>
          <t>1. Enter each value in the EA part and click Continue.
2. After each value read the message, the screen and the online part.</t>
        </is>
      </c>
      <c r="N169" s="14" t="inlineStr">
        <is>
          <t>1. Each value is refused with "The two amounts must be more than zero and add up to the total." and the EA part field is marked.
2. The screen stays on SCR-04. The online part is not set to a wrong number.
3. No transaction is created and the balance of S02 is 20.00.</t>
        </is>
      </c>
      <c r="O169" s="31" t="inlineStr">
        <is>
          <t>[Auto 25/10/2026 - CHỜ CHẠY LẠI] (test_tc_187_ea_part_rejects_values_that_are_not_numbers[chromium]) Lần chạy trước kết thúc do script chưa khớp ô nhập thật (ô type=number, nút Continue bị khóa khi giá trị sai). Test đã viết lại, chờ chạy lại.</t>
        </is>
      </c>
      <c r="P169" s="14" t="inlineStr">
        <is>
          <t>ASM-R9-39: the rule checked here is a QA proposal of the R9 validation rules that BA will add to FS 9. Until BA confirms it, the case is Draft.</t>
        </is>
      </c>
      <c r="Q169" s="33" t="inlineStr">
        <is>
          <t>None</t>
        </is>
      </c>
      <c r="R169" s="14" t="inlineStr">
        <is>
          <t>Tender R9; PB-09, PB-10; FS F9: no FS item, QA rule proposal; R9 validation rules C3</t>
        </is>
      </c>
      <c r="S169" s="14" t="inlineStr">
        <is>
          <t>Rev 25/10: new case from R9_FAS_Validation_Rules.docx, item C3. The rule is a QA proposal that goes into FS 9, so the expected result follows the rule and not the current FS. Not run yet.</t>
        </is>
      </c>
      <c r="T169" s="13" t="inlineStr">
        <is>
          <t>Draft</t>
        </is>
      </c>
      <c r="U169" s="10" t="n"/>
      <c r="V169" s="10" t="n"/>
      <c r="W169" s="10" t="n"/>
      <c r="X169" s="10" t="n"/>
      <c r="Y169" s="10" t="n"/>
      <c r="Z169" s="10" t="n"/>
      <c r="AA169" s="10" t="n"/>
      <c r="AB169" s="10" t="n"/>
      <c r="AC169" s="10" t="n"/>
      <c r="AD169" s="10" t="n"/>
      <c r="AE169" s="10" t="n"/>
      <c r="AF169" s="10" t="n"/>
      <c r="AG169" s="10" t="n"/>
    </row>
    <row r="170" ht="121.2" customHeight="1" s="27">
      <c r="A170" s="13" t="inlineStr">
        <is>
          <t>TC-188</t>
        </is>
      </c>
      <c r="B170" s="13" t="inlineStr">
        <is>
          <t>TS-009</t>
        </is>
      </c>
      <c r="C170" s="14" t="inlineStr">
        <is>
          <t>The EA part follows the length, decimal and space rules</t>
        </is>
      </c>
      <c r="D170" s="14" t="inlineStr">
        <is>
          <t>F9.3 Payment method and eligibility</t>
        </is>
      </c>
      <c r="E170" s="14" t="inlineStr">
        <is>
          <t>SCR-04 Choose payment method</t>
        </is>
      </c>
      <c r="F170" s="13" t="inlineStr">
        <is>
          <t>S3</t>
        </is>
      </c>
      <c r="G170" s="13" t="inlineStr">
        <is>
          <t>Medium</t>
        </is>
      </c>
      <c r="H170" s="32" t="inlineStr">
        <is>
          <t>Not Run</t>
        </is>
      </c>
      <c r="I170" s="13" t="inlineStr">
        <is>
          <t>Functional</t>
        </is>
      </c>
      <c r="J170" s="14" t="inlineStr">
        <is>
          <t>SIT
Chrome (latest)
Build: to be recorded at execution
Needs: ENV-R9-01</t>
        </is>
      </c>
      <c r="K170" s="14" t="inlineStr">
        <is>
          <t>1. PAR-S02 is signed in and is on SCR-04 of INV-2026-000103 with Split selected.
2. S02 EA balance is 20.00.</t>
        </is>
      </c>
      <c r="L170" s="14" t="inlineStr">
        <is>
          <t>Refused: 20.001; 1234567890.12 (13 characters); 2 0 (space inside)
Accepted: 20; 20.00; 10.5; "  20.00  " (spaces around)</t>
        </is>
      </c>
      <c r="M170" s="14" t="inlineStr">
        <is>
          <t>1. Enter each refused value and click Continue.
2. Enter each accepted value and read the online part.</t>
        </is>
      </c>
      <c r="N170" s="14" t="inlineStr">
        <is>
          <t>1. 20.001, 1234567890.12 and "2 0" are refused with SPLIT_AMOUNT_INVALID and nothing changes.
2. 20 and 20.00 give an online part of 50.63. 10.5 gives 60.13.
3. "  20.00  " is trimmed and accepted as 20.00 with an online part of 50.63.</t>
        </is>
      </c>
      <c r="O170" s="31" t="inlineStr">
        <is>
          <t>[Auto 25/10/2026 - CHỜ CHẠY LẠI] (test_tc_188_ea_part_follows_length_decimal_and_space_rules[chromium]) Lần chạy trước kết thúc do script chưa khớp ô nhập thật (ô type=number, nút Continue bị khóa khi giá trị sai). Test đã viết lại, chờ chạy lại.</t>
        </is>
      </c>
      <c r="P170" s="14" t="inlineStr">
        <is>
          <t>ASM-R9-39: the rule checked here is a QA proposal of the R9 validation rules that BA will add to FS 9. Until BA confirms it, the case is Draft.</t>
        </is>
      </c>
      <c r="Q170" s="33" t="inlineStr">
        <is>
          <t>None</t>
        </is>
      </c>
      <c r="R170" s="14" t="inlineStr">
        <is>
          <t>Tender R9; PB-09, PB-10; FS F9: no FS item, QA rule proposal; R9 validation rules C3, C4</t>
        </is>
      </c>
      <c r="S170" s="14" t="inlineStr">
        <is>
          <t>Rev 25/10: new case from R9_FAS_Validation_Rules.docx, item C3, C4. The rule is a QA proposal that goes into FS 9, so the expected result follows the rule and not the current FS. Open point O5: the number format and 2 decimals are QA proposals because FS has no section 5.2. Not run yet.</t>
        </is>
      </c>
      <c r="T170" s="13" t="inlineStr">
        <is>
          <t>Draft</t>
        </is>
      </c>
      <c r="U170" s="10" t="n"/>
      <c r="V170" s="10" t="n"/>
      <c r="W170" s="10" t="n"/>
      <c r="X170" s="10" t="n"/>
      <c r="Y170" s="10" t="n"/>
      <c r="Z170" s="10" t="n"/>
      <c r="AA170" s="10" t="n"/>
      <c r="AB170" s="10" t="n"/>
      <c r="AC170" s="10" t="n"/>
      <c r="AD170" s="10" t="n"/>
      <c r="AE170" s="10" t="n"/>
      <c r="AF170" s="10" t="n"/>
      <c r="AG170" s="10" t="n"/>
    </row>
    <row r="171" ht="82.80000000000001" customHeight="1" s="27">
      <c r="A171" s="13" t="inlineStr">
        <is>
          <t>TC-189</t>
        </is>
      </c>
      <c r="B171" s="13" t="inlineStr">
        <is>
          <t>TS-009</t>
        </is>
      </c>
      <c r="C171" s="14" t="inlineStr">
        <is>
          <t>The EA part treats script, SQL and special characters as text</t>
        </is>
      </c>
      <c r="D171" s="14" t="inlineStr">
        <is>
          <t>F9.3 Payment method and eligibility</t>
        </is>
      </c>
      <c r="E171" s="14" t="inlineStr">
        <is>
          <t>SCR-04 Choose payment method</t>
        </is>
      </c>
      <c r="F171" s="13" t="inlineStr">
        <is>
          <t>S1 (highest)</t>
        </is>
      </c>
      <c r="G171" s="13" t="inlineStr">
        <is>
          <t>Critical</t>
        </is>
      </c>
      <c r="H171" s="32" t="inlineStr">
        <is>
          <t>Not Run</t>
        </is>
      </c>
      <c r="I171" s="13" t="inlineStr">
        <is>
          <t>Security</t>
        </is>
      </c>
      <c r="J171" s="14" t="inlineStr">
        <is>
          <t>SIT
Chrome (latest)
Build: to be recorded at execution
Needs: ENV-R9-01</t>
        </is>
      </c>
      <c r="K171" s="14" t="inlineStr">
        <is>
          <t>1. PAR-S02 is signed in and is on SCR-04 of INV-2026-000103 with Split selected.</t>
        </is>
      </c>
      <c r="L171" s="14" t="inlineStr">
        <is>
          <t>Values: ' OR 1=1 --; &lt;script&gt;alert(1)&lt;/script&gt;; {"a":1}; ${7*7}; ../../etc/passwd; a null byte; an emoji</t>
        </is>
      </c>
      <c r="M171" s="14" t="inlineStr">
        <is>
          <t>1. Enter each value in the EA part and click Continue.
2. Look at the screen, the message and the network answer.</t>
        </is>
      </c>
      <c r="N171" s="14" t="inlineStr">
        <is>
          <t>1. Each value is refused with SPLIT_AMOUNT_INVALID because it is not a number.
2. Nothing is executed: no alert box, no 49 for ${7*7}, no file content.
3. The value is not shown as HTML. No 5xx error occurs and no data changes.</t>
        </is>
      </c>
      <c r="O171" s="31" t="inlineStr">
        <is>
          <t>[Auto 25/10/2026 - CHỜ CHẠY LẠI] (test_tc_189_ea_part_treats_script_and_special_characters_as_text[chromium]) Lần chạy trước kết thúc do script chưa khớp ô nhập thật (ô type=number, nút Continue bị khóa khi giá trị sai). Test đã viết lại, chờ chạy lại.</t>
        </is>
      </c>
      <c r="P171" s="14" t="inlineStr">
        <is>
          <t>ASM-R9-39: the rule checked here is a QA proposal of the R9 validation rules that BA will add to FS 9. Until BA confirms it, the case is Draft.</t>
        </is>
      </c>
      <c r="Q171" s="33" t="inlineStr">
        <is>
          <t>None</t>
        </is>
      </c>
      <c r="R171" s="14" t="inlineStr">
        <is>
          <t>Tender R9; PB-09, PB-10; FS F9: no FS item, QA rule proposal; R9 validation rules C3</t>
        </is>
      </c>
      <c r="S171" s="14" t="inlineStr">
        <is>
          <t>Rev 25/10: new case from R9_FAS_Validation_Rules.docx, item C3. The rule is a QA proposal that goes into FS 9, so the expected result follows the rule and not the current FS. Not run yet.</t>
        </is>
      </c>
      <c r="T171" s="13" t="inlineStr">
        <is>
          <t>Draft</t>
        </is>
      </c>
      <c r="U171" s="10" t="n"/>
      <c r="V171" s="10" t="n"/>
      <c r="W171" s="10" t="n"/>
      <c r="X171" s="10" t="n"/>
      <c r="Y171" s="10" t="n"/>
      <c r="Z171" s="10" t="n"/>
      <c r="AA171" s="10" t="n"/>
      <c r="AB171" s="10" t="n"/>
      <c r="AC171" s="10" t="n"/>
      <c r="AD171" s="10" t="n"/>
      <c r="AE171" s="10" t="n"/>
      <c r="AF171" s="10" t="n"/>
      <c r="AG171" s="10" t="n"/>
    </row>
    <row r="172" ht="82.80000000000001" customHeight="1" s="27">
      <c r="A172" s="13" t="inlineStr">
        <is>
          <t>TC-190</t>
        </is>
      </c>
      <c r="B172" s="13" t="inlineStr">
        <is>
          <t>TS-009</t>
        </is>
      </c>
      <c r="C172" s="14" t="inlineStr">
        <is>
          <t>The EA part and the online part go back to the default when the method or the invoice changes</t>
        </is>
      </c>
      <c r="D172" s="14" t="inlineStr">
        <is>
          <t>F9.3 Payment method and eligibility</t>
        </is>
      </c>
      <c r="E172" s="14" t="inlineStr">
        <is>
          <t>SCR-04 Choose payment method</t>
        </is>
      </c>
      <c r="F172" s="13" t="inlineStr">
        <is>
          <t>S3</t>
        </is>
      </c>
      <c r="G172" s="13" t="inlineStr">
        <is>
          <t>Medium</t>
        </is>
      </c>
      <c r="H172" s="32" t="inlineStr">
        <is>
          <t>Failed</t>
        </is>
      </c>
      <c r="I172" s="13" t="inlineStr">
        <is>
          <t>Functional</t>
        </is>
      </c>
      <c r="J172" s="14" t="inlineStr">
        <is>
          <t>SIT
Chrome (latest)
Build: to be recorded at execution
Needs: ENV-R9-01</t>
        </is>
      </c>
      <c r="K172" s="14" t="inlineStr">
        <is>
          <t>1. PAR-S02 is signed in and is on SCR-04 of INV-2026-000103.
2. S02 EA balance is 20.00.</t>
        </is>
      </c>
      <c r="L172" s="14" t="inlineStr">
        <is>
          <t>Invoice: INV-2026-000103 (70.63), default EA part 20.00, online part 50.63
Lowered EA part: 10.00 (online part 60.63)</t>
        </is>
      </c>
      <c r="M172" s="14" t="inlineStr">
        <is>
          <t>1. Select Split and lower the EA part to 10.00.
2. Select Online, then select Split again.
3. Lower the EA part to 10.00 again, go back to SCR-02 and open INV-2026-000103 again.</t>
        </is>
      </c>
      <c r="N172" s="14" t="inlineStr">
        <is>
          <t>1. After step 1 the online part is 60.63.
2. After step 2 the EA part is 20.00 and the online part is 50.63 again.
3. After step 3 the EA part is 20.00 and the online part is 50.63 again.</t>
        </is>
      </c>
      <c r="O172" s="31" t="inlineStr">
        <is>
          <t>[Auto 25/10/2026 - LỖI ĐÃ BIẾT, chờ sửa] (test_tc_190_ea_part_goes_back_to_default_when_method_changes[chromium]) UI không có ô nhập phần Education Account ở bước phương thức: phần chia của Both do hệ thống tự tính và chỉ đọc (ASM-R9-UI-03, i18n split.readOnlyDescription). Khi UI có ô nhập, test này tự chạy tiếp các kiểm tra phía sau (R9 TC-190)</t>
        </is>
      </c>
      <c r="P172" s="14" t="inlineStr">
        <is>
          <t>ASM-R9-39: the rule checked here is a QA proposal of the R9 validation rules that BA will add to FS 9. Until BA confirms it, the case is Draft.</t>
        </is>
      </c>
      <c r="Q172" s="33" t="inlineStr">
        <is>
          <t>BUG-R9-025</t>
        </is>
      </c>
      <c r="R172" s="14" t="inlineStr">
        <is>
          <t>Tender R9; PB-09, PB-10; FS F9: no FS item, QA rule proposal; R9 validation rules C3, C4</t>
        </is>
      </c>
      <c r="S172" s="14" t="inlineStr">
        <is>
          <t>Rev 25/10: new case from R9_FAS_Validation_Rules.docx, item C3, C4. The rule is a QA proposal that goes into FS 9, so the expected result follows the rule and not the current FS. Not run yet.</t>
        </is>
      </c>
      <c r="T172" s="13" t="inlineStr">
        <is>
          <t>Draft</t>
        </is>
      </c>
      <c r="U172" s="10" t="n"/>
      <c r="V172" s="10" t="n"/>
      <c r="W172" s="10" t="n"/>
      <c r="X172" s="10" t="n"/>
      <c r="Y172" s="10" t="n"/>
      <c r="Z172" s="10" t="n"/>
      <c r="AA172" s="10" t="n"/>
      <c r="AB172" s="10" t="n"/>
      <c r="AC172" s="10" t="n"/>
      <c r="AD172" s="10" t="n"/>
      <c r="AE172" s="10" t="n"/>
      <c r="AF172" s="10" t="n"/>
      <c r="AG172" s="10" t="n"/>
    </row>
    <row r="173" ht="121.2" customHeight="1" s="27">
      <c r="A173" s="13" t="inlineStr">
        <is>
          <t>TC-191</t>
        </is>
      </c>
      <c r="B173" s="13" t="inlineStr">
        <is>
          <t>TS-009</t>
        </is>
      </c>
      <c r="C173" s="14" t="inlineStr">
        <is>
          <t>A failed check on Continue keeps the screen and changes no data, and a double click opens the next screen once</t>
        </is>
      </c>
      <c r="D173" s="14" t="inlineStr">
        <is>
          <t>F9.3 Payment method and eligibility</t>
        </is>
      </c>
      <c r="E173" s="14" t="inlineStr">
        <is>
          <t>SCR-04 Choose payment method</t>
        </is>
      </c>
      <c r="F173" s="13" t="inlineStr">
        <is>
          <t>S2</t>
        </is>
      </c>
      <c r="G173" s="13" t="inlineStr">
        <is>
          <t>High</t>
        </is>
      </c>
      <c r="H173" s="32" t="inlineStr">
        <is>
          <t>Failed</t>
        </is>
      </c>
      <c r="I173" s="13" t="inlineStr">
        <is>
          <t>Functional</t>
        </is>
      </c>
      <c r="J173" s="14" t="inlineStr">
        <is>
          <t>SIT
Chrome (latest)
Build: to be recorded at execution
Needs: ENV-R9-01</t>
        </is>
      </c>
      <c r="K173" s="14" t="inlineStr">
        <is>
          <t>1. PAR-S02 is signed in and is on SCR-04 of INV-2026-000103 with Split selected.
2. S02 EA balance is 20.00.</t>
        </is>
      </c>
      <c r="L173" s="14" t="inlineStr">
        <is>
          <t>Invalid EA part: 25.00 (above the balance)
Valid EA part: 20.00</t>
        </is>
      </c>
      <c r="M173" s="14" t="inlineStr">
        <is>
          <t>1. Enter 25.00 and click Continue.
2. Check the transactions of INV-2026-000103, the invoice status and the balance.
3. Enter 20.00 and double click Continue quickly.</t>
        </is>
      </c>
      <c r="N173" s="14" t="inlineStr">
        <is>
          <t>1. EA_INSUFFICIENT_BALANCE is shown: "Your Education Account balance is not enough for this amount. You can pay the rest online." The screen stays on SCR-04.
2. No new transaction exists (only the seeded PAY-20261019-000006), the invoice is Issued and the balance is 20.00.
3. SCR-05 opens once with EA 20.00 and online 50.63. Still no new transaction.</t>
        </is>
      </c>
      <c r="O173" s="31" t="inlineStr">
        <is>
          <t>[Auto 25/10/2026 - LỖI ĐÃ BIẾT, chờ sửa] (test_tc_191_double_click_on_continue_opens_the_review_step_once[chromium]; test_tc_191_failed_check_on_continue_keeps_the_screen_and_changes_nothing[chromium]) Lần chạy 25/10/2026: nhấp đúp Continue ở bước phương thức làm yêu cầu POST /checkout được gửi đi, nghĩa là cú nhấp thứ hai rơi vào nút Authorize &amp; pay vừa hiện ra ở cùng vị trí (R9 TC-191 phần 2). Cần Dev xác nhận</t>
        </is>
      </c>
      <c r="P173" s="14" t="inlineStr">
        <is>
          <t>ASM-R9-39: the rule checked here is a QA proposal of the R9 validation rules that BA will add to FS 9. Until BA confirms it, the case is Draft.</t>
        </is>
      </c>
      <c r="Q173" s="33" t="inlineStr">
        <is>
          <t>BUG-R9-026</t>
        </is>
      </c>
      <c r="R173" s="14" t="inlineStr">
        <is>
          <t>Tender R9; PB-09, PB-10; FS F9: no FS item, QA rule proposal; R9 validation rules C6</t>
        </is>
      </c>
      <c r="S173" s="14" t="inlineStr">
        <is>
          <t>Rev 25/10: new case from R9_FAS_Validation_Rules.docx, item C6. The rule is a QA proposal that goes into FS 9, so the expected result follows the rule and not the current FS. Not run yet.</t>
        </is>
      </c>
      <c r="T173" s="13" t="inlineStr">
        <is>
          <t>Draft</t>
        </is>
      </c>
      <c r="U173" s="10" t="n"/>
      <c r="V173" s="10" t="n"/>
      <c r="W173" s="10" t="n"/>
      <c r="X173" s="10" t="n"/>
      <c r="Y173" s="10" t="n"/>
      <c r="Z173" s="10" t="n"/>
      <c r="AA173" s="10" t="n"/>
      <c r="AB173" s="10" t="n"/>
      <c r="AC173" s="10" t="n"/>
      <c r="AD173" s="10" t="n"/>
      <c r="AE173" s="10" t="n"/>
      <c r="AF173" s="10" t="n"/>
      <c r="AG173" s="10" t="n"/>
    </row>
    <row r="174" ht="108.4" customHeight="1" s="27">
      <c r="A174" s="13" t="inlineStr">
        <is>
          <t>TC-192</t>
        </is>
      </c>
      <c r="B174" s="13" t="inlineStr">
        <is>
          <t>TS-007</t>
        </is>
      </c>
      <c r="C174" s="14" t="inlineStr">
        <is>
          <t>Back on the payment method screen returns to the invoice list and changes nothing</t>
        </is>
      </c>
      <c r="D174" s="14" t="inlineStr">
        <is>
          <t>F9.3 Payment method and eligibility</t>
        </is>
      </c>
      <c r="E174" s="14" t="inlineStr">
        <is>
          <t>SCR-04 Choose payment method</t>
        </is>
      </c>
      <c r="F174" s="13" t="inlineStr">
        <is>
          <t>S3</t>
        </is>
      </c>
      <c r="G174" s="13" t="inlineStr">
        <is>
          <t>Medium</t>
        </is>
      </c>
      <c r="H174" s="30" t="inlineStr">
        <is>
          <t>Passed</t>
        </is>
      </c>
      <c r="I174" s="13" t="inlineStr">
        <is>
          <t>Functional</t>
        </is>
      </c>
      <c r="J174" s="14" t="inlineStr">
        <is>
          <t>SIT
Chrome (latest)
Build: to be recorded at execution
Needs: ENV-R9-01</t>
        </is>
      </c>
      <c r="K174" s="14" t="inlineStr">
        <is>
          <t>1. PAR-S01 is signed in and is on SCR-04 of INV-2026-000101 with the EA method selected.</t>
        </is>
      </c>
      <c r="L174" s="14" t="inlineStr">
        <is>
          <t>Student: S01 Nur Aisyah, balance 1,590.00
Invoice: INV-2026-000101 (27.25)</t>
        </is>
      </c>
      <c r="M174" s="14" t="inlineStr">
        <is>
          <t>1. Double click Back quickly.
2. Read SCR-02.
3. Check the transactions and the balance.</t>
        </is>
      </c>
      <c r="N174" s="14" t="inlineStr">
        <is>
          <t>1. SCR-02 opens once (the destination is a QA proposal, FS does not state it).
2. INV-2026-000101 is still Issued and listed.
3. No transaction exists and the balance is 1,590.00.</t>
        </is>
      </c>
      <c r="O174" s="31" t="inlineStr">
        <is>
          <t>[Auto 25/10/2026 - PASSED] (test_tc_192_back_on_the_method_step_returns_to_the_charge_list_and_changes_nothing[chromium]) Kiểm thử tự động đạt yêu cầu.</t>
        </is>
      </c>
      <c r="P174" s="14" t="inlineStr">
        <is>
          <t>ASM-R9-39: the rule checked here is a QA proposal of the R9 validation rules that BA will add to FS 9. Until BA confirms it, the case is Draft.</t>
        </is>
      </c>
      <c r="Q174" s="14" t="inlineStr">
        <is>
          <t>None</t>
        </is>
      </c>
      <c r="R174" s="14" t="inlineStr">
        <is>
          <t>Tender R9; PB-09, PB-10; FS F9: no FS item, QA rule proposal; R9 validation rules C7</t>
        </is>
      </c>
      <c r="S174" s="14" t="inlineStr">
        <is>
          <t>Rev 25/10: new case from R9_FAS_Validation_Rules.docx, item C7. The rule is a QA proposal that goes into FS 9, so the expected result follows the rule and not the current FS. Open point O6: FS does not state the destination of Back. Not run yet.</t>
        </is>
      </c>
      <c r="T174" s="13" t="inlineStr">
        <is>
          <t>Draft</t>
        </is>
      </c>
      <c r="U174" s="10" t="n"/>
      <c r="V174" s="10" t="n"/>
      <c r="W174" s="10" t="n"/>
      <c r="X174" s="10" t="n"/>
      <c r="Y174" s="10" t="n"/>
      <c r="Z174" s="10" t="n"/>
      <c r="AA174" s="10" t="n"/>
      <c r="AB174" s="10" t="n"/>
      <c r="AC174" s="10" t="n"/>
      <c r="AD174" s="10" t="n"/>
      <c r="AE174" s="10" t="n"/>
      <c r="AF174" s="10" t="n"/>
      <c r="AG174" s="10" t="n"/>
    </row>
    <row r="175" ht="108.4" customHeight="1" s="27">
      <c r="A175" s="13" t="inlineStr">
        <is>
          <t>TC-193</t>
        </is>
      </c>
      <c r="B175" s="13" t="inlineStr">
        <is>
          <t>TS-010</t>
        </is>
      </c>
      <c r="C175" s="14" t="inlineStr">
        <is>
          <t>Cancel on the review screen leaves without paying and is disabled after Confirm</t>
        </is>
      </c>
      <c r="D175" s="14" t="inlineStr">
        <is>
          <t>F9.4 Pay with Education Account</t>
        </is>
      </c>
      <c r="E175" s="14" t="inlineStr">
        <is>
          <t>SCR-05 Review and confirm</t>
        </is>
      </c>
      <c r="F175" s="13" t="inlineStr">
        <is>
          <t>S2</t>
        </is>
      </c>
      <c r="G175" s="13" t="inlineStr">
        <is>
          <t>High</t>
        </is>
      </c>
      <c r="H175" s="32" t="inlineStr">
        <is>
          <t>Failed</t>
        </is>
      </c>
      <c r="I175" s="13" t="inlineStr">
        <is>
          <t>Functional</t>
        </is>
      </c>
      <c r="J175" s="14" t="inlineStr">
        <is>
          <t>SIT
Chrome (latest)
Build: to be recorded at execution
Needs: ENV-R9-01</t>
        </is>
      </c>
      <c r="K175" s="14" t="inlineStr">
        <is>
          <t>1. PAR-S01 and PAR-S04 can sign in.
2. INV-2026-000101 (S01) and INV-2026-000105 (S04) are Issued.</t>
        </is>
      </c>
      <c r="L175" s="14" t="inlineStr">
        <is>
          <t>Part 1: PAR-S01, INV-2026-000101 (27.25), EA, balance 1,590.00
Part 2: PAR-S04, INV-2026-000105 (21.26), EA, balance 975.00</t>
        </is>
      </c>
      <c r="M175" s="14" t="inlineStr">
        <is>
          <t>1. As PAR-S01 open SCR-05 and click Cancel.
2. Check the transactions, the invoice and the balance.
3. As PAR-S04 open SCR-05, click Confirm and try to click Cancel while the screen shows Processing.</t>
        </is>
      </c>
      <c r="N175" s="14" t="inlineStr">
        <is>
          <t>1. Cancel opens SCR-04 (QA proposal, FS does not state it). No transaction is created.
2. INV-2026-000101 is still Issued and the balance of S01 is 1,590.00.
3. After Confirm the Cancel button is disabled. One transaction exists for INV-2026-000105.</t>
        </is>
      </c>
      <c r="O175" s="31" t="inlineStr">
        <is>
          <t>[Auto 25/10/2026 - LỖI ĐÃ BIẾT, chờ sửa] (test_tc_193_cancel_on_the_review_step_leaves_without_paying[chromium]) Màn xem lại (Review &amp; authorize) chỉ có Back và Authorize &amp; pay trong Page Object; chưa thấy nút Cancel (R9 TC-193, đích Cancel là đề xuất của QA). Cần xác nhận trên bản build</t>
        </is>
      </c>
      <c r="P175" s="14" t="inlineStr">
        <is>
          <t>ASM-R9-39: the rule checked here is a QA proposal of the R9 validation rules that BA will add to FS 9. Until BA confirms it, the case is Draft.</t>
        </is>
      </c>
      <c r="Q175" s="33" t="inlineStr">
        <is>
          <t>BUG-R9-027</t>
        </is>
      </c>
      <c r="R175" s="14" t="inlineStr">
        <is>
          <t>Tender R9; PB-09, PB-10; FS F9: no FS item, QA rule proposal; R9 validation rules D7</t>
        </is>
      </c>
      <c r="S175" s="14" t="inlineStr">
        <is>
          <t>Rev 25/10: new case from R9_FAS_Validation_Rules.docx, item D7. The rule is a QA proposal that goes into FS 9, so the expected result follows the rule and not the current FS. Open point O6: FS does not state the destination of Cancel. Not run yet.</t>
        </is>
      </c>
      <c r="T175" s="13" t="inlineStr">
        <is>
          <t>Draft</t>
        </is>
      </c>
      <c r="U175" s="10" t="n"/>
      <c r="V175" s="10" t="n"/>
      <c r="W175" s="10" t="n"/>
      <c r="X175" s="10" t="n"/>
      <c r="Y175" s="10" t="n"/>
      <c r="Z175" s="10" t="n"/>
      <c r="AA175" s="10" t="n"/>
      <c r="AB175" s="10" t="n"/>
      <c r="AC175" s="10" t="n"/>
      <c r="AD175" s="10" t="n"/>
      <c r="AE175" s="10" t="n"/>
      <c r="AF175" s="10" t="n"/>
      <c r="AG175" s="10" t="n"/>
    </row>
    <row r="176" ht="108.4" customHeight="1" s="27">
      <c r="A176" s="13" t="inlineStr">
        <is>
          <t>TC-194</t>
        </is>
      </c>
      <c r="B176" s="13" t="inlineStr">
        <is>
          <t>TS-013</t>
        </is>
      </c>
      <c r="C176" s="14" t="inlineStr">
        <is>
          <t>An idempotency key with characters that are not allowed is refused and not corrected</t>
        </is>
      </c>
      <c r="D176" s="14" t="inlineStr">
        <is>
          <t>F9.4 and F9.5 Idempotency and concurrency</t>
        </is>
      </c>
      <c r="E176" s="14" t="inlineStr">
        <is>
          <t>API: create payment</t>
        </is>
      </c>
      <c r="F176" s="13" t="inlineStr">
        <is>
          <t>S2</t>
        </is>
      </c>
      <c r="G176" s="13" t="inlineStr">
        <is>
          <t>High</t>
        </is>
      </c>
      <c r="H176" s="32" t="inlineStr">
        <is>
          <t>Failed</t>
        </is>
      </c>
      <c r="I176" s="13" t="inlineStr">
        <is>
          <t>API</t>
        </is>
      </c>
      <c r="J176" s="14" t="inlineStr">
        <is>
          <t>SIT
Chrome (latest)
Build: to be recorded at execution
Needs: ENV-R9-01, ENV-R9-05, ENV-R9-06</t>
        </is>
      </c>
      <c r="K176" s="14" t="inlineStr">
        <is>
          <t>1. PAR-S04 has a valid session.
2. INV-2026-000105 is Issued and the S04 EA balance is 975.00.</t>
        </is>
      </c>
      <c r="L176" s="14" t="inlineStr">
        <is>
          <t>Refused keys: "key 1" (space inside); key'1; key;1; &lt;b&gt;k&lt;/b&gt;; {"k":1}; a key with the control character U+0001; a key with an emoji; " abc" (space before); "abc " (space after)
Accepted keys: a UUID of 36 characters; a-b_c9</t>
        </is>
      </c>
      <c r="M176" s="14" t="inlineStr">
        <is>
          <t>1. Send the create payment request (EA, INV-2026-000105) with each refused key.
2. Check the transactions and the balance.
3. Send the request with the UUID key.</t>
        </is>
      </c>
      <c r="N176" s="14" t="inlineStr">
        <is>
          <t>1. Each refused key gets 400. The key is not trimmed or changed in silence.
2. No transaction exists after step 1 and the balance is 975.00.
3. The UUID key is accepted: one transaction is created, INV-2026-000105 is Paid and the balance is 953.74.</t>
        </is>
      </c>
      <c r="O176" s="31" t="inlineStr">
        <is>
          <t>[Auto 25/10/2026 - LỖI ĐÃ BIẾT, chờ sửa] (test_tc_194_idempotency_key_with_not_allowed_characters_is_refused[chromium]) Lần chạy 25/10/2026 (mỗi khóa thử trên một khoản phí riêng): khóa có dấu cách giữa, nháy đơn, chấm phẩy, HTML và JSON đều được nhận với mã 200, không bị từ chối 400 (R9 TC-194)</t>
        </is>
      </c>
      <c r="P176" s="14" t="inlineStr">
        <is>
          <t>ASM-R9-39: the rule checked here is a QA proposal of the R9 validation rules that BA will add to FS 9. Until BA confirms it, the case is Draft.</t>
        </is>
      </c>
      <c r="Q176" s="33" t="inlineStr">
        <is>
          <t>BUG-R9-033</t>
        </is>
      </c>
      <c r="R176" s="14" t="inlineStr">
        <is>
          <t>Tender R9; PB-09, PB-10; FS F9: no FS item, QA rule proposal; R9 validation rules D5, H2</t>
        </is>
      </c>
      <c r="S176" s="14" t="inlineStr">
        <is>
          <t>Rev 25/10: new case from R9_FAS_Validation_Rules.docx, item D5, H2. The rule is a QA proposal that goes into FS 9, so the expected result follows the rule and not the current FS. Open point O13: the character rule is a QA proposal. Not run yet.</t>
        </is>
      </c>
      <c r="T176" s="13" t="inlineStr">
        <is>
          <t>Draft</t>
        </is>
      </c>
      <c r="U176" s="10" t="n"/>
      <c r="V176" s="10" t="n"/>
      <c r="W176" s="10" t="n"/>
      <c r="X176" s="10" t="n"/>
      <c r="Y176" s="10" t="n"/>
      <c r="Z176" s="10" t="n"/>
      <c r="AA176" s="10" t="n"/>
      <c r="AB176" s="10" t="n"/>
      <c r="AC176" s="10" t="n"/>
      <c r="AD176" s="10" t="n"/>
      <c r="AE176" s="10" t="n"/>
      <c r="AF176" s="10" t="n"/>
      <c r="AG176" s="10" t="n"/>
    </row>
    <row r="177" ht="134" customHeight="1" s="27">
      <c r="A177" s="13" t="inlineStr">
        <is>
          <t>TC-195</t>
        </is>
      </c>
      <c r="B177" s="13" t="inlineStr">
        <is>
          <t>TS-013</t>
        </is>
      </c>
      <c r="C177" s="14" t="inlineStr">
        <is>
          <t>The same key with different content is refused</t>
        </is>
      </c>
      <c r="D177" s="14" t="inlineStr">
        <is>
          <t>F9.4 and F9.5 Idempotency and concurrency</t>
        </is>
      </c>
      <c r="E177" s="14" t="inlineStr">
        <is>
          <t>API: create payment</t>
        </is>
      </c>
      <c r="F177" s="13" t="inlineStr">
        <is>
          <t>S2</t>
        </is>
      </c>
      <c r="G177" s="13" t="inlineStr">
        <is>
          <t>High</t>
        </is>
      </c>
      <c r="H177" s="32" t="inlineStr">
        <is>
          <t>Failed</t>
        </is>
      </c>
      <c r="I177" s="13" t="inlineStr">
        <is>
          <t>API</t>
        </is>
      </c>
      <c r="J177" s="14" t="inlineStr">
        <is>
          <t>SIT
Chrome (latest)
Build: to be recorded at execution
Needs: ENV-R9-01, ENV-R9-05, ENV-R9-06</t>
        </is>
      </c>
      <c r="K177" s="14" t="inlineStr">
        <is>
          <t>1. PAR-S06 has a valid session.
2. S06 has INV-2026-000107 (21.26) and INV-2026-000108 (70.63), both Issued, and EA balance 405.00.</t>
        </is>
      </c>
      <c r="L177" s="14" t="inlineStr">
        <is>
          <t>Key K: any valid key
Request 1: EA, INV-2026-000107, key K
Request 2: EA, INV-2026-000108, key K
Request 3: ONLINE, INV-2026-000107, key K</t>
        </is>
      </c>
      <c r="M177" s="14" t="inlineStr">
        <is>
          <t>1. Send request 1.
2. Send request 1 again with the same key.
3. Send request 2.
4. Send request 3.
5. Check the transactions and the balance.</t>
        </is>
      </c>
      <c r="N177" s="14" t="inlineStr">
        <is>
          <t>1. Request 1 pays INV-2026-000107 by EA: one transaction, balance 383.74.
2. The repeat returns the first result and debits nothing more.
3. Requests 2 and 3 are refused with a conflict code (QA proposal) and create no transaction.
4. INV-2026-000108 is still Issued. One transaction exists for S06 and the balance is 383.74.</t>
        </is>
      </c>
      <c r="O177" s="31" t="inlineStr">
        <is>
          <t>[Auto 25/10/2026 - LỖI ĐÃ BIẾT, chờ sửa] (test_tc_195_same_key_with_different_content_is_refused[chromium]) Lần chạy 25/10/2026: gửi lại cùng khóa với khoản phí khác trả 200 'Checkout already created (idempotent)' và trả giao dịch cũ, không từ chối 409 (R9 TC-195, đề xuất của QA)</t>
        </is>
      </c>
      <c r="P177" s="14" t="inlineStr">
        <is>
          <t>ASM-R9-39: the rule checked here is a QA proposal of the R9 validation rules that BA will add to FS 9. Until BA confirms it, the case is Draft.</t>
        </is>
      </c>
      <c r="Q177" s="33" t="inlineStr">
        <is>
          <t>BUG-R9-034</t>
        </is>
      </c>
      <c r="R177" s="14" t="inlineStr">
        <is>
          <t>Tender R9; PB-09, PB-10; FS F9: no FS item, QA rule proposal; R9 validation rules D5, H2</t>
        </is>
      </c>
      <c r="S177" s="14" t="inlineStr">
        <is>
          <t>Rev 25/10: new case from R9_FAS_Validation_Rules.docx, item D5, H2. The rule is a QA proposal that goes into FS 9, so the expected result follows the rule and not the current FS. Open point O13: the conflict code is a QA proposal. Not run yet.</t>
        </is>
      </c>
      <c r="T177" s="13" t="inlineStr">
        <is>
          <t>Draft</t>
        </is>
      </c>
      <c r="U177" s="10" t="n"/>
      <c r="V177" s="10" t="n"/>
      <c r="W177" s="10" t="n"/>
      <c r="X177" s="10" t="n"/>
      <c r="Y177" s="10" t="n"/>
      <c r="Z177" s="10" t="n"/>
      <c r="AA177" s="10" t="n"/>
      <c r="AB177" s="10" t="n"/>
      <c r="AC177" s="10" t="n"/>
      <c r="AD177" s="10" t="n"/>
      <c r="AE177" s="10" t="n"/>
      <c r="AF177" s="10" t="n"/>
      <c r="AG177" s="10" t="n"/>
    </row>
    <row r="178" ht="146.8" customHeight="1" s="27">
      <c r="A178" s="13" t="inlineStr">
        <is>
          <t>TC-196</t>
        </is>
      </c>
      <c r="B178" s="13" t="inlineStr">
        <is>
          <t>TS-021</t>
        </is>
      </c>
      <c r="C178" s="14" t="inlineStr">
        <is>
          <t>The waiting screen shows only Pending or ReconciliationRequired, the leg statuses and the reference</t>
        </is>
      </c>
      <c r="D178" s="14" t="inlineStr">
        <is>
          <t>F9.7 Result, receipt and retry</t>
        </is>
      </c>
      <c r="E178" s="14" t="inlineStr">
        <is>
          <t>SCR-06 Pending</t>
        </is>
      </c>
      <c r="F178" s="13" t="inlineStr">
        <is>
          <t>S2</t>
        </is>
      </c>
      <c r="G178" s="13" t="inlineStr">
        <is>
          <t>High</t>
        </is>
      </c>
      <c r="H178" s="30" t="inlineStr">
        <is>
          <t>Failed</t>
        </is>
      </c>
      <c r="I178" s="13" t="inlineStr">
        <is>
          <t>Functional</t>
        </is>
      </c>
      <c r="J178" s="14" t="inlineStr">
        <is>
          <t>SIT
Chrome (latest)
Build: to be recorded at execution
Needs: ENV-R9-01, ENV-R9-02, ENV-R9-05</t>
        </is>
      </c>
      <c r="K178" s="14" t="inlineStr">
        <is>
          <t>1. The seed has PAY-20261020-000004 (INV-2026-000111, Pending) and PAY-20261021-000005 (INV-2026-000106, ReconciliationRequired).
2. PAR-S08 and PAR-S05 can sign in.</t>
        </is>
      </c>
      <c r="L178" s="14" t="inlineStr">
        <is>
          <t>S08 Farhan Ismail: PAY-20261020-000004, online leg 27.25 Pending
S05 Chen Xin Yi: PAY-20261021-000005, EA leg 27.25 ReconciliationRequired</t>
        </is>
      </c>
      <c r="M178" s="14" t="inlineStr">
        <is>
          <t>1. As PAR-S08 open the waiting screen of INV-2026-000111.
2. As PAR-S05 open the waiting screen of INV-2026-000106.
3. As PAR-S05 try to open the failure screen of PAY-20261021-000005.</t>
        </is>
      </c>
      <c r="N178" s="14" t="inlineStr">
        <is>
          <t>1. S08: the transaction status is Pending, the online leg 27.25 is Pending and the reference PAY-20261020-000004 is shown (PAY-YYYYMMDD-XXXXXX, at most 50 characters).
2. S05: the status is ReconciliationRequired, the EA leg 27.25 is ReconciliationRequired, the screen says the payment is being verified and does not say it failed.
3. The failure screen is not shown for this transaction: the Parent stays on the waiting screen.</t>
        </is>
      </c>
      <c r="O178" s="31" t="inlineStr">
        <is>
          <t>[Auto 25/10/2026 - LỖI ĐÃ BIẾT, chờ sửa] (test_tc_196_waiting_screen_shows_pending_status_and_leg[chromium]; test_tc_196_reconciliation_required_screen_says_being_checked_not_failed[chromium]; test_tc_196_waiting_screen_shows_the_payment_reference[chromium]) Màn kết quả hiện Transaction ID dạng GUID, không có mã tham chiếu PAY-YYYYMMDD-XXXXXX (TC-196; xem test extra về TRX-&lt;UUID&gt; ở F9.7)</t>
        </is>
      </c>
      <c r="P178" s="14" t="inlineStr">
        <is>
          <t>ASM-R9-39: the rule checked here is a QA proposal of the R9 validation rules that BA will add to FS 9. Until BA confirms it, the case is Draft.</t>
        </is>
      </c>
      <c r="Q178" s="14" t="inlineStr">
        <is>
          <t>BUG-R9-028</t>
        </is>
      </c>
      <c r="R178" s="14" t="inlineStr">
        <is>
          <t>Tender R9; PB-09, PB-10; FS F9: no FS item, QA rule proposal; R9 validation rules E2, E3, E4, G1</t>
        </is>
      </c>
      <c r="S178" s="14" t="inlineStr">
        <is>
          <t>Rev 25/10: new case from R9_FAS_Validation_Rules.docx, item E2, E3, E4, G1. The rule is a QA proposal that goes into FS 9, so the expected result follows the rule and not the current FS. Not run yet.</t>
        </is>
      </c>
      <c r="T178" s="13" t="inlineStr">
        <is>
          <t>Draft</t>
        </is>
      </c>
      <c r="U178" s="10" t="n"/>
      <c r="V178" s="10" t="n"/>
      <c r="W178" s="10" t="n"/>
      <c r="X178" s="10" t="n"/>
      <c r="Y178" s="10" t="n"/>
      <c r="Z178" s="10" t="n"/>
      <c r="AA178" s="10" t="n"/>
      <c r="AB178" s="10" t="n"/>
      <c r="AC178" s="10" t="n"/>
      <c r="AD178" s="10" t="n"/>
      <c r="AE178" s="10" t="n"/>
      <c r="AF178" s="10" t="n"/>
      <c r="AG178" s="10" t="n"/>
    </row>
    <row r="179" ht="121.2" customHeight="1" s="27">
      <c r="A179" s="13" t="inlineStr">
        <is>
          <t>TC-197</t>
        </is>
      </c>
      <c r="B179" s="13" t="inlineStr">
        <is>
          <t>TS-021</t>
        </is>
      </c>
      <c r="C179" s="14" t="inlineStr">
        <is>
          <t>Refresh status only reads the status and is disabled for a few seconds after a click</t>
        </is>
      </c>
      <c r="D179" s="14" t="inlineStr">
        <is>
          <t>F9.7 Result, receipt and retry</t>
        </is>
      </c>
      <c r="E179" s="14" t="inlineStr">
        <is>
          <t>SCR-06 Pending</t>
        </is>
      </c>
      <c r="F179" s="13" t="inlineStr">
        <is>
          <t>S3</t>
        </is>
      </c>
      <c r="G179" s="13" t="inlineStr">
        <is>
          <t>Medium</t>
        </is>
      </c>
      <c r="H179" s="30" t="inlineStr">
        <is>
          <t>Failed</t>
        </is>
      </c>
      <c r="I179" s="13" t="inlineStr">
        <is>
          <t>Functional</t>
        </is>
      </c>
      <c r="J179" s="14" t="inlineStr">
        <is>
          <t>SIT
Chrome (latest)
Build: to be recorded at execution
Needs: ENV-R9-01, ENV-R9-02, ENV-R9-05</t>
        </is>
      </c>
      <c r="K179" s="14" t="inlineStr">
        <is>
          <t>1. PAR-S08 is signed in and is on the waiting screen of INV-2026-000111 (Pending).</t>
        </is>
      </c>
      <c r="L179" s="14" t="inlineStr">
        <is>
          <t>Transaction: PAY-20261020-000004, online leg 27.25 Pending</t>
        </is>
      </c>
      <c r="M179" s="14" t="inlineStr">
        <is>
          <t>1. Click Refresh status.
2. Look at the button right after the click.
3. Double click Refresh status quickly.
4. Check the transactions, the provider calls and the EA balance.</t>
        </is>
      </c>
      <c r="N179" s="14" t="inlineStr">
        <is>
          <t>1. The screen stays on the waiting screen while the status is Pending.
2. The button is disabled for a few seconds after a click (QA proposal).
3. A double click is harmless: one request is sent.
4. No new transaction, no new charge at the provider and no EA debit: the balance of S08 is 1,370.00.</t>
        </is>
      </c>
      <c r="O179" s="31" t="inlineStr">
        <is>
          <t>[Auto 25/10/2026 - LỖI ĐÃ BIẾT, chờ sửa] (test_tc_197_refresh_status_button_is_disabled_for_a_moment_after_a_click[chromium]) Màn chờ tự làm mới mỗi 2 giây và không có nút 'Refresh status' (suy ra từ mã nguồn PaymentResultPage; R9 TC-197)</t>
        </is>
      </c>
      <c r="P179" s="14" t="inlineStr">
        <is>
          <t>ASM-R9-39: the rule checked here is a QA proposal of the R9 validation rules that BA will add to FS 9. Until BA confirms it, the case is Draft.</t>
        </is>
      </c>
      <c r="Q179" s="14" t="inlineStr">
        <is>
          <t>BUG-R9-028</t>
        </is>
      </c>
      <c r="R179" s="14" t="inlineStr">
        <is>
          <t>Tender R9; PB-09, PB-10; FS F9: no FS item, QA rule proposal; R9 validation rules E5</t>
        </is>
      </c>
      <c r="S179" s="14" t="inlineStr">
        <is>
          <t>Rev 25/10: new case from R9_FAS_Validation_Rules.docx, item E5. The rule is a QA proposal that goes into FS 9, so the expected result follows the rule and not the current FS. The disabled time is a QA proposal. Not run yet.</t>
        </is>
      </c>
      <c r="T179" s="13" t="inlineStr">
        <is>
          <t>Draft</t>
        </is>
      </c>
      <c r="U179" s="10" t="n"/>
      <c r="V179" s="10" t="n"/>
      <c r="W179" s="10" t="n"/>
      <c r="X179" s="10" t="n"/>
      <c r="Y179" s="10" t="n"/>
      <c r="Z179" s="10" t="n"/>
      <c r="AA179" s="10" t="n"/>
      <c r="AB179" s="10" t="n"/>
      <c r="AC179" s="10" t="n"/>
      <c r="AD179" s="10" t="n"/>
      <c r="AE179" s="10" t="n"/>
      <c r="AF179" s="10" t="n"/>
      <c r="AG179" s="10" t="n"/>
    </row>
    <row r="180" ht="95.60000000000001" customHeight="1" s="27">
      <c r="A180" s="13" t="inlineStr">
        <is>
          <t>TC-198</t>
        </is>
      </c>
      <c r="B180" s="13" t="inlineStr">
        <is>
          <t>TS-022</t>
        </is>
      </c>
      <c r="C180" s="14" t="inlineStr">
        <is>
          <t>Back to the fee list after a payment shows the empty state when no fee is left</t>
        </is>
      </c>
      <c r="D180" s="14" t="inlineStr">
        <is>
          <t>F9.7 Result, receipt and retry</t>
        </is>
      </c>
      <c r="E180" s="14" t="inlineStr">
        <is>
          <t>SCR-07 Payment confirmation</t>
        </is>
      </c>
      <c r="F180" s="13" t="inlineStr">
        <is>
          <t>S3</t>
        </is>
      </c>
      <c r="G180" s="13" t="inlineStr">
        <is>
          <t>Medium</t>
        </is>
      </c>
      <c r="H180" s="30" t="inlineStr">
        <is>
          <t>Passed</t>
        </is>
      </c>
      <c r="I180" s="13" t="inlineStr">
        <is>
          <t>Functional</t>
        </is>
      </c>
      <c r="J180" s="14" t="inlineStr">
        <is>
          <t>SIT
Chrome (latest)
Build: to be recorded at execution
Needs: ENV-R9-01, ENV-R9-03</t>
        </is>
      </c>
      <c r="K180" s="14" t="inlineStr">
        <is>
          <t>1. PAR-S01 is signed in.
2. INV-2026-000101 (27.25) is the only Issued invoice of S01.</t>
        </is>
      </c>
      <c r="L180" s="14" t="inlineStr">
        <is>
          <t>Student: S01 Nur Aisyah, balance 1,590.00
Invoice: INV-2026-000101 (27.25)</t>
        </is>
      </c>
      <c r="M180" s="14" t="inlineStr">
        <is>
          <t>1. Pay INV-2026-000101 by EA and wait for SCR-07.
2. Click the back to fee list button.</t>
        </is>
      </c>
      <c r="N180" s="14" t="inlineStr">
        <is>
          <t>1. SCR-07 shows the payment as Succeeded and the invoice as Paid.
2. The button opens SCR-02: INV-2026-000101 is not listed. S01 has no more Issued invoice, so SCR-03 is shown with a link back to SCR-01.
3. No data changes by the click.</t>
        </is>
      </c>
      <c r="O180" s="31" t="inlineStr">
        <is>
          <t>[Auto 25/10/2026 - PASSED, trước đó ghi lỗi] (test_tc_198_success_screen_has_a_button_back_to_the_fee_list[chromium]) Kiểm thử tự động đạt dù case đang ghi lỗi. Cần xác nhận lỗi đã được sửa rồi đóng Defect ID.</t>
        </is>
      </c>
      <c r="P180" s="14" t="inlineStr">
        <is>
          <t>ASM-R9-39: the rule checked here is a QA proposal of the R9 validation rules that BA will add to FS 9. Until BA confirms it, the case is Draft.</t>
        </is>
      </c>
      <c r="Q180" s="14" t="inlineStr">
        <is>
          <t>None</t>
        </is>
      </c>
      <c r="R180" s="14" t="inlineStr">
        <is>
          <t>Tender R9; PB-09, PB-10; FS F9: no FS item, QA rule proposal; R9 validation rules F7</t>
        </is>
      </c>
      <c r="S180" s="14" t="inlineStr">
        <is>
          <t>Rev 25/10: new case from R9_FAS_Validation_Rules.docx, item F7. The rule is a QA proposal that goes into FS 9, so the expected result follows the rule and not the current FS. Not run yet.</t>
        </is>
      </c>
      <c r="T180" s="13" t="inlineStr">
        <is>
          <t>Draft</t>
        </is>
      </c>
      <c r="U180" s="10" t="n"/>
      <c r="V180" s="10" t="n"/>
      <c r="W180" s="10" t="n"/>
      <c r="X180" s="10" t="n"/>
      <c r="Y180" s="10" t="n"/>
      <c r="Z180" s="10" t="n"/>
      <c r="AA180" s="10" t="n"/>
      <c r="AB180" s="10" t="n"/>
      <c r="AC180" s="10" t="n"/>
      <c r="AD180" s="10" t="n"/>
      <c r="AE180" s="10" t="n"/>
      <c r="AF180" s="10" t="n"/>
      <c r="AG180" s="10" t="n"/>
    </row>
    <row r="181" ht="108.4" customHeight="1" s="27">
      <c r="A181" s="13" t="inlineStr">
        <is>
          <t>TC-199</t>
        </is>
      </c>
      <c r="B181" s="13" t="inlineStr">
        <is>
          <t>TS-022</t>
        </is>
      </c>
      <c r="C181" s="14" t="inlineStr">
        <is>
          <t>The receipt button exists only for a Succeeded payment and the file is named receipt_reference.pdf</t>
        </is>
      </c>
      <c r="D181" s="14" t="inlineStr">
        <is>
          <t>F9.7 Result, receipt and retry</t>
        </is>
      </c>
      <c r="E181" s="14" t="inlineStr">
        <is>
          <t>SCR-07 Payment confirmation</t>
        </is>
      </c>
      <c r="F181" s="13" t="inlineStr">
        <is>
          <t>S3</t>
        </is>
      </c>
      <c r="G181" s="13" t="inlineStr">
        <is>
          <t>Medium</t>
        </is>
      </c>
      <c r="H181" s="32" t="inlineStr">
        <is>
          <t>Failed</t>
        </is>
      </c>
      <c r="I181" s="13" t="inlineStr">
        <is>
          <t>Functional</t>
        </is>
      </c>
      <c r="J181" s="14" t="inlineStr">
        <is>
          <t>SIT
Chrome (latest)
Build: to be recorded at execution
Needs: ENV-R9-01, ENV-R9-03</t>
        </is>
      </c>
      <c r="K181" s="14" t="inlineStr">
        <is>
          <t>1. The seed has PAY-20261008-000002 (Succeeded) and PAY-20261008-000001 (Failed) of INV-2026-000119 and PAY-20261020-000004 (Pending) of INV-2026-000111.
2. PAR-S13 and PAR-S08 can sign in.</t>
        </is>
      </c>
      <c r="L181" s="14" t="inlineStr">
        <is>
          <t>PAR-S13: PAY-20261008-000002 (EA 21.26 Succeeded), PAY-20261008-000001 (EA 21.26 Failed)
PAR-S08: PAY-20261020-000004 (online 27.25 Pending)</t>
        </is>
      </c>
      <c r="M181" s="14" t="inlineStr">
        <is>
          <t>1. As PAR-S13 open the success screen of PAY-20261008-000002 and download the receipt. Read the file name.
2. Request the receipt of PAY-20261008-000001 for S13.
3. As PAR-S08 open the waiting screen of PAY-20261020-000004 and look for a receipt button. Request its receipt.</t>
        </is>
      </c>
      <c r="N181" s="14" t="inlineStr">
        <is>
          <t>1. The receipt button is shown and the file is named receipt_PAY-20261008-000002.pdf.
2. The receipt of the Failed transaction is refused. No receipt button is shown on the failure screen.
3. No receipt button is shown on the waiting screen and the receipt request of the Pending transaction is refused.</t>
        </is>
      </c>
      <c r="O181" s="31" t="inlineStr">
        <is>
          <t>[Auto 25/10/2026 - LỖI ĐÃ BIẾT, chờ sửa] (test_tc_199_receipt_button_exists_only_for_a_succeeded_payment[chromium-succeeded]; test_tc_199_receipt_button_exists_only_for_a_succeeded_payment[chromium-failed]; test_tc_199_receipt_button_exists_only_for_a_succeeded_payment[chromium-pending]; test_tc_199_receipt_button_exists_only_for_a_succeeded_payment[chromium-reconciliation]; test_tc_199_receipt_file_is_named_receipt_reference_pdf[chromium]) Biên lai chỉ có nút Print receipt (gọi window.print), không tải file receipt_&lt;mã&gt;.pdf (R9 TC-131, TC-132, TC-199)</t>
        </is>
      </c>
      <c r="P181" s="14" t="inlineStr">
        <is>
          <t>ASM-R9-39: the rule checked here is a QA proposal of the R9 validation rules that BA will add to FS 9. Until BA confirms it, the case is Draft.</t>
        </is>
      </c>
      <c r="Q181" s="33" t="inlineStr">
        <is>
          <t>BUG-R9-020</t>
        </is>
      </c>
      <c r="R181" s="14" t="inlineStr">
        <is>
          <t>Tender R9; PB-09, PB-10; FS F9: no FS item, QA rule proposal; R9 validation rules F6</t>
        </is>
      </c>
      <c r="S181" s="14" t="inlineStr">
        <is>
          <t>Rev 25/10: new case from R9_FAS_Validation_Rules.docx, item F6. The rule is a QA proposal that goes into FS 9, so the expected result follows the rule and not the current FS. The file name is a QA proposal. Open point O14. Not run yet.</t>
        </is>
      </c>
      <c r="T181" s="13" t="inlineStr">
        <is>
          <t>Draft</t>
        </is>
      </c>
      <c r="U181" s="10" t="n"/>
      <c r="V181" s="10" t="n"/>
      <c r="W181" s="10" t="n"/>
      <c r="X181" s="10" t="n"/>
      <c r="Y181" s="10" t="n"/>
      <c r="Z181" s="10" t="n"/>
      <c r="AA181" s="10" t="n"/>
      <c r="AB181" s="10" t="n"/>
      <c r="AC181" s="10" t="n"/>
      <c r="AD181" s="10" t="n"/>
      <c r="AE181" s="10" t="n"/>
      <c r="AF181" s="10" t="n"/>
      <c r="AG181" s="10" t="n"/>
    </row>
    <row r="182" ht="108.4" customHeight="1" s="27">
      <c r="A182" s="13" t="inlineStr">
        <is>
          <t>TC-200</t>
        </is>
      </c>
      <c r="B182" s="13" t="inlineStr">
        <is>
          <t>TS-005</t>
        </is>
      </c>
      <c r="C182" s="14" t="inlineStr">
        <is>
          <t>Amounts and dates follow one format on every screen</t>
        </is>
      </c>
      <c r="D182" s="14" t="inlineStr">
        <is>
          <t>F9.2 Outstanding invoices and EA balance</t>
        </is>
      </c>
      <c r="E182" s="14" t="inlineStr">
        <is>
          <t>SCR-02 Outstanding fees</t>
        </is>
      </c>
      <c r="F182" s="13" t="inlineStr">
        <is>
          <t>S4 (lowest)</t>
        </is>
      </c>
      <c r="G182" s="13" t="inlineStr">
        <is>
          <t>Low</t>
        </is>
      </c>
      <c r="H182" s="30" t="inlineStr">
        <is>
          <t>Failed</t>
        </is>
      </c>
      <c r="I182" s="13" t="inlineStr">
        <is>
          <t>Functional</t>
        </is>
      </c>
      <c r="J182" s="14" t="inlineStr">
        <is>
          <t>SIT
Chrome (latest)
Build: to be recorded at execution
Needs: ENV-R9-01</t>
        </is>
      </c>
      <c r="K182" s="14" t="inlineStr">
        <is>
          <t>1. PAR-S01 and PAR-S10 can sign in.
2. The seed is loaded as delivered.</t>
        </is>
      </c>
      <c r="L182" s="14" t="inlineStr">
        <is>
          <t>S01 balance 1,590.00; S10 balance 3,183.50
INV-2026-000101 due 30/10/2026; INV-2026-000113 due 31/07/2026
PAY-20261008-000002 paid at 08/10/2026 10:12 SGT</t>
        </is>
      </c>
      <c r="M182" s="14" t="inlineStr">
        <is>
          <t>1. Open SCR-02 of S01 and of S10 and read the balance and the due dates.
2. As PAR-S13 open the success screen of PAY-20261008-000002 and read the paid at time.</t>
        </is>
      </c>
      <c r="N182" s="14" t="inlineStr">
        <is>
          <t>1. Balances are shown as 1,590.00 and 3,183.50: thousand separator and two decimals.
2. Due dates are shown as 30/10/2026 and 31/07/2026 (DD/MM/YYYY).
3. The paid at time is shown as 08/10/2026 10:12 (24 hour, SGT).</t>
        </is>
      </c>
      <c r="O182" s="31" t="inlineStr">
        <is>
          <t>[Auto 25/10/2026 - LỖI ĐÃ BIẾT, chờ sửa] (test_tc_200_balance_is_shown_with_thousand_separator_and_two_decimals[chromium]; test_tc_200_due_dates_follow_dd_mm_yyyy[chromium]; test_tc_200_paid_at_time_is_shown_as_dd_mm_yyyy_hh_mm_in_singapore_time[chromium]) Lần chạy 25/10/2026: bảng khoản phí không có cột ngày hạn nộp, cột Status chỉ hiện Overdue, Due soon hoặc Upcoming (R9 TC-200 phần 2)</t>
        </is>
      </c>
      <c r="P182" s="14" t="inlineStr">
        <is>
          <t>ASM-R9-39: the rule checked here is a QA proposal of the R9 validation rules that BA will add to FS 9. Until BA confirms it, the case is Draft.</t>
        </is>
      </c>
      <c r="Q182" s="14" t="inlineStr">
        <is>
          <t>BUG-R9-029</t>
        </is>
      </c>
      <c r="R182" s="14" t="inlineStr">
        <is>
          <t>Tender R9; PB-09, PB-10; FS F9: no FS item, QA rule proposal; R9 validation rules B2, B12, F3</t>
        </is>
      </c>
      <c r="S182" s="14" t="inlineStr">
        <is>
          <t>Rev 25/10: new case from R9_FAS_Validation_Rules.docx, item B2, B12, F3. The rule is a QA proposal that goes into FS 9, so the expected result follows the rule and not the current FS. Open point O12: the format is a QA proposal (FS F4 BR16 gives DD/MM/YYYY). Not run yet.</t>
        </is>
      </c>
      <c r="T182" s="13" t="inlineStr">
        <is>
          <t>Draft</t>
        </is>
      </c>
      <c r="U182" s="10" t="n"/>
      <c r="V182" s="10" t="n"/>
      <c r="W182" s="10" t="n"/>
      <c r="X182" s="10" t="n"/>
      <c r="Y182" s="10" t="n"/>
      <c r="Z182" s="10" t="n"/>
      <c r="AA182" s="10" t="n"/>
      <c r="AB182" s="10" t="n"/>
      <c r="AC182" s="10" t="n"/>
      <c r="AD182" s="10" t="n"/>
      <c r="AE182" s="10" t="n"/>
      <c r="AF182" s="10" t="n"/>
      <c r="AG182" s="10" t="n"/>
    </row>
    <row r="183" ht="82.80000000000001" customHeight="1" s="27">
      <c r="A183" s="13" t="inlineStr">
        <is>
          <t>TC-201</t>
        </is>
      </c>
      <c r="B183" s="13" t="inlineStr">
        <is>
          <t>TS-009</t>
        </is>
      </c>
      <c r="C183" s="14" t="inlineStr">
        <is>
          <t>A request with the wrong number or order of legs, or a wrong method, is refused</t>
        </is>
      </c>
      <c r="D183" s="14" t="inlineStr">
        <is>
          <t>F9.3 Payment method and eligibility</t>
        </is>
      </c>
      <c r="E183" s="14" t="inlineStr">
        <is>
          <t>API: create payment</t>
        </is>
      </c>
      <c r="F183" s="13" t="inlineStr">
        <is>
          <t>S2</t>
        </is>
      </c>
      <c r="G183" s="13" t="inlineStr">
        <is>
          <t>High</t>
        </is>
      </c>
      <c r="H183" s="30" t="inlineStr">
        <is>
          <t>Passed</t>
        </is>
      </c>
      <c r="I183" s="13" t="inlineStr">
        <is>
          <t>API</t>
        </is>
      </c>
      <c r="J183" s="14" t="inlineStr">
        <is>
          <t>SIT
Chrome (latest)
Build: to be recorded at execution
Needs: ENV-R9-01, ENV-R9-05, ENV-R9-06</t>
        </is>
      </c>
      <c r="K183" s="14" t="inlineStr">
        <is>
          <t>1. PAR-S04 has a valid session.
2. INV-2026-000105 (21.26) is Issued and the S04 EA balance is 975.00.</t>
        </is>
      </c>
      <c r="L183" s="14" t="inlineStr">
        <is>
          <t>Requests: EA with two legs; ONLINE with two legs; SPLIT with one leg; SPLIT with the online leg first; a leg with Method 0; a leg with Method 3</t>
        </is>
      </c>
      <c r="M183" s="14" t="inlineStr">
        <is>
          <t>1. Send each request with a new key.
2. Check the transactions, the invoice and the balance.</t>
        </is>
      </c>
      <c r="N183" s="14" t="inlineStr">
        <is>
          <t>1. Every request is refused and creates no transaction and no leg.
2. INV-2026-000105 is still Issued and the balance of S04 is 975.00.</t>
        </is>
      </c>
      <c r="O183" s="31" t="inlineStr">
        <is>
          <t>[Auto 25/10/2026 - PASSED] (test_tc_201_wrong_method_values_are_refused_and_create_nothing[chromium]) Kiểm thử tự động đạt yêu cầu.</t>
        </is>
      </c>
      <c r="P183" s="14" t="inlineStr">
        <is>
          <t>ASM-R9-39: the rule checked here is a QA proposal of the R9 validation rules that BA will add to FS 9. Until BA confirms it, the case is Draft.</t>
        </is>
      </c>
      <c r="Q183" s="14" t="inlineStr">
        <is>
          <t>None</t>
        </is>
      </c>
      <c r="R183" s="14" t="inlineStr">
        <is>
          <t>Tender R9; PB-09, PB-10; FS F9: no FS item, QA rule proposal; R9 validation rules H4</t>
        </is>
      </c>
      <c r="S183" s="14" t="inlineStr">
        <is>
          <t>Rev 25/10: new case from R9_FAS_Validation_Rules.docx, item H4. The rule is a QA proposal that goes into FS 9, so the expected result follows the rule and not the current FS. Not run yet.</t>
        </is>
      </c>
      <c r="T183" s="13" t="inlineStr">
        <is>
          <t>Draft</t>
        </is>
      </c>
      <c r="U183" s="10" t="n"/>
      <c r="V183" s="10" t="n"/>
      <c r="W183" s="10" t="n"/>
      <c r="X183" s="10" t="n"/>
      <c r="Y183" s="10" t="n"/>
      <c r="Z183" s="10" t="n"/>
      <c r="AA183" s="10" t="n"/>
      <c r="AB183" s="10" t="n"/>
      <c r="AC183" s="10" t="n"/>
      <c r="AD183" s="10" t="n"/>
      <c r="AE183" s="10" t="n"/>
      <c r="AF183" s="10" t="n"/>
      <c r="AG183" s="10" t="n"/>
    </row>
    <row r="184" ht="108.4" customHeight="1" s="27">
      <c r="A184" s="13" t="inlineStr">
        <is>
          <t>TC-202</t>
        </is>
      </c>
      <c r="B184" s="13" t="inlineStr">
        <is>
          <t>TS-019</t>
        </is>
      </c>
      <c r="C184" s="14" t="inlineStr">
        <is>
          <t>A valid callback that matches no leg is ignored and a callback with another amount needs reconciliation</t>
        </is>
      </c>
      <c r="D184" s="14" t="inlineStr">
        <is>
          <t>F9.6 Webhook and reconciliation</t>
        </is>
      </c>
      <c r="E184" s="14" t="inlineStr">
        <is>
          <t>Webhook endpoint</t>
        </is>
      </c>
      <c r="F184" s="13" t="inlineStr">
        <is>
          <t>S2</t>
        </is>
      </c>
      <c r="G184" s="13" t="inlineStr">
        <is>
          <t>High</t>
        </is>
      </c>
      <c r="H184" s="30" t="inlineStr">
        <is>
          <t>Failed</t>
        </is>
      </c>
      <c r="I184" s="13" t="inlineStr">
        <is>
          <t>Integration</t>
        </is>
      </c>
      <c r="J184" s="14" t="inlineStr">
        <is>
          <t>SIT
Chrome (latest)
Build: to be recorded at execution
Needs: ENV-R9-01, ENV-R9-02, ENV-R9-04, ENV-R9-05</t>
        </is>
      </c>
      <c r="K184" s="14" t="inlineStr">
        <is>
          <t>1. PAR-S07 has started an online payment of INV-2026-000109: the online leg of 21.26 is Pending.
2. QA can send a callback with a valid signature (provider simulator).</t>
        </is>
      </c>
      <c r="L184" s="14" t="inlineStr">
        <is>
          <t>Callback A: valid signature, FundingReference that does not exist
Callback B: valid signature, FundingReference of the online leg, amount 20.00 instead of 21.26</t>
        </is>
      </c>
      <c r="M184" s="14" t="inlineStr">
        <is>
          <t>1. Send callback A.
2. Check the receipt, the legs and the invoice.
3. Send callback B.
4. Check the leg and the invoice.</t>
        </is>
      </c>
      <c r="N184" s="14" t="inlineStr">
        <is>
          <t>1. Callback A is stored as a receipt with the status Ignored. No leg or invoice changes.
2. After callback B the online leg is ReconciliationRequired (QA proposal).
3. INV-2026-000109 is not Paid.</t>
        </is>
      </c>
      <c r="O184" s="31" t="inlineStr">
        <is>
          <t>[Auto 25/10/2026 - LỖI ĐÃ BIẾT, chờ sửa] (test_tc_202_callback_that_matches_no_leg_is_ignored_and_changes_nothing[chromium]; test_tc_202_callback_with_another_amount_needs_reconciliation[chromium]) TC-122 đã ghi nhận: callback lệch số tiền chỉ đánh dấu biên nhận Failed và để leg Pending, chưa chuyển leg sang ReconciliationRequired (đề xuất của QA trong TC-202)</t>
        </is>
      </c>
      <c r="P184" s="14" t="inlineStr">
        <is>
          <t>ASM-R9-39: the rule checked here is a QA proposal of the R9 validation rules that BA will add to FS 9. Until BA confirms it, the case is Draft.</t>
        </is>
      </c>
      <c r="Q184" s="14" t="inlineStr">
        <is>
          <t>BUG-R9-036</t>
        </is>
      </c>
      <c r="R184" s="14" t="inlineStr">
        <is>
          <t>Tender R9; PB-09, PB-10; FS F9: no FS item, QA rule proposal; R9 validation rules H11</t>
        </is>
      </c>
      <c r="S184" s="14" t="inlineStr">
        <is>
          <t>Rev 25/10: new case from R9_FAS_Validation_Rules.docx, item H11. The rule is a QA proposal that goes into FS 9, so the expected result follows the rule and not the current FS. Open point O21: the amount mismatch rule is a QA proposal. Not run yet.</t>
        </is>
      </c>
      <c r="T184" s="13" t="inlineStr">
        <is>
          <t>Draft</t>
        </is>
      </c>
      <c r="U184" s="10" t="n"/>
      <c r="V184" s="10" t="n"/>
      <c r="W184" s="10" t="n"/>
      <c r="X184" s="10" t="n"/>
      <c r="Y184" s="10" t="n"/>
      <c r="Z184" s="10" t="n"/>
      <c r="AA184" s="10" t="n"/>
      <c r="AB184" s="10" t="n"/>
      <c r="AC184" s="10" t="n"/>
      <c r="AD184" s="10" t="n"/>
      <c r="AE184" s="10" t="n"/>
      <c r="AF184" s="10" t="n"/>
      <c r="AG184" s="10" t="n"/>
    </row>
    <row r="185" ht="82.80000000000001" customHeight="1" s="27">
      <c r="A185" s="13" t="inlineStr">
        <is>
          <t>TC-203</t>
        </is>
      </c>
      <c r="B185" s="13" t="inlineStr">
        <is>
          <t>TS-019</t>
        </is>
      </c>
      <c r="C185" s="14" t="inlineStr">
        <is>
          <t>The callback text fields accept their maximum length and refuse one more character</t>
        </is>
      </c>
      <c r="D185" s="14" t="inlineStr">
        <is>
          <t>F9.6 Webhook and reconciliation</t>
        </is>
      </c>
      <c r="E185" s="14" t="inlineStr">
        <is>
          <t>Webhook endpoint</t>
        </is>
      </c>
      <c r="F185" s="13" t="inlineStr">
        <is>
          <t>S3</t>
        </is>
      </c>
      <c r="G185" s="13" t="inlineStr">
        <is>
          <t>Medium</t>
        </is>
      </c>
      <c r="H185" s="30" t="inlineStr">
        <is>
          <t>Failed</t>
        </is>
      </c>
      <c r="I185" s="13" t="inlineStr">
        <is>
          <t>Integration</t>
        </is>
      </c>
      <c r="J185" s="14" t="inlineStr">
        <is>
          <t>SIT
Chrome (latest)
Build: to be recorded at execution
Needs: ENV-R9-01, ENV-R9-02, ENV-R9-04, ENV-R9-05</t>
        </is>
      </c>
      <c r="K185" s="14" t="inlineStr">
        <is>
          <t>1. QA can send a callback with a valid signature (provider simulator) for a Pending online leg.</t>
        </is>
      </c>
      <c r="L185" s="14" t="inlineStr">
        <is>
          <t>Fields and limits: ProviderCode 40; ProviderEventId 128; ProviderTransactionId 128; FundingReference 50; EventType 50
Tried: the limit and the limit plus 1 for each field</t>
        </is>
      </c>
      <c r="M185" s="14" t="inlineStr">
        <is>
          <t>1. For each field send a callback with a value at the limit.
2. For each field send a callback with a value of limit plus 1.
3. Check the receipts and the legs.</t>
        </is>
      </c>
      <c r="N185" s="14" t="inlineStr">
        <is>
          <t>1. A value at the limit is accepted and stored in full.
2. A value of limit plus 1 is refused and no receipt is stored.
3. No leg or invoice changes by a refused callback.</t>
        </is>
      </c>
      <c r="O185" s="31" t="inlineStr">
        <is>
          <t>[Auto 25/10/2026 - LỖI ĐÃ BIẾT, chờ sửa] (test_tc_203_callback_text_field_accepts_its_maximum_length[eventId-128]; test_tc_203_callback_text_field_accepts_its_maximum_length[transactionId-128]; test_tc_203_callback_text_field_accepts_its_maximum_length[referenceId-50]; test_tc_203_callback_text_field_refuses_one_more_character[eventId-128]; test_tc_203_callback_text_field_refuses_one_more_character[transactionId-128]; test_tc_203_callback_text_field_refuses_one_more_character[referenceId-50]; test_tc_203_callback_text_field_refuses_one_more_character[providerCode-40]; test_tc_203_callback_text_field_refuses_one_more_character[eventType-50]) Lần chạy 25/10/2026: callback có trường văn bản dài hơn giới hạn một ký tự trả 500 thay vì 400/422 (R9 TC-203)</t>
        </is>
      </c>
      <c r="P185" s="14" t="inlineStr">
        <is>
          <t>ASM-R9-39: the rule checked here is a QA proposal of the R9 validation rules that BA will add to FS 9. Until BA confirms it, the case is Draft.</t>
        </is>
      </c>
      <c r="Q185" s="14" t="inlineStr">
        <is>
          <t>BUG-R9-035</t>
        </is>
      </c>
      <c r="R185" s="14" t="inlineStr">
        <is>
          <t>Tender R9; PB-09, PB-10; FS F9: no FS item, QA rule proposal; R9 validation rules H10, H11</t>
        </is>
      </c>
      <c r="S185" s="14" t="inlineStr">
        <is>
          <t>Rev 25/10: new case from R9_FAS_Validation_Rules.docx, item H10, H11. The rule is a QA proposal that goes into FS 9, so the expected result follows the rule and not the current FS. Not run yet.</t>
        </is>
      </c>
      <c r="T185" s="13" t="inlineStr">
        <is>
          <t>Draft</t>
        </is>
      </c>
      <c r="U185" s="10" t="n"/>
      <c r="V185" s="10" t="n"/>
      <c r="W185" s="10" t="n"/>
      <c r="X185" s="10" t="n"/>
      <c r="Y185" s="10" t="n"/>
      <c r="Z185" s="10" t="n"/>
      <c r="AA185" s="10" t="n"/>
      <c r="AB185" s="10" t="n"/>
      <c r="AC185" s="10" t="n"/>
      <c r="AD185" s="10" t="n"/>
      <c r="AE185" s="10" t="n"/>
      <c r="AF185" s="10" t="n"/>
      <c r="AG185" s="10" t="n"/>
    </row>
    <row r="186" ht="82.80000000000001" customHeight="1" s="27">
      <c r="A186" s="13" t="inlineStr">
        <is>
          <t>TC-204</t>
        </is>
      </c>
      <c r="B186" s="13" t="inlineStr">
        <is>
          <t>TS-019</t>
        </is>
      </c>
      <c r="C186" s="14" t="inlineStr">
        <is>
          <t>The stored error text of a failed callback is cleaned and at most 500 characters</t>
        </is>
      </c>
      <c r="D186" s="14" t="inlineStr">
        <is>
          <t>F9.6 Webhook and reconciliation</t>
        </is>
      </c>
      <c r="E186" s="14" t="inlineStr">
        <is>
          <t>Webhook endpoint</t>
        </is>
      </c>
      <c r="F186" s="13" t="inlineStr">
        <is>
          <t>S3</t>
        </is>
      </c>
      <c r="G186" s="13" t="inlineStr">
        <is>
          <t>Medium</t>
        </is>
      </c>
      <c r="H186" s="30" t="inlineStr">
        <is>
          <t>Not Run</t>
        </is>
      </c>
      <c r="I186" s="13" t="inlineStr">
        <is>
          <t>Integration</t>
        </is>
      </c>
      <c r="J186" s="14" t="inlineStr">
        <is>
          <t>SIT
Chrome (latest)
Build: to be recorded at execution
Needs: ENV-R9-01, ENV-R9-02, ENV-R9-04, ENV-R9-05</t>
        </is>
      </c>
      <c r="K186" s="14" t="inlineStr">
        <is>
          <t>1. QA can make the processing of a valid callback fail (way agreed with Dev, ENV-R9-05).
2. An online leg is Pending.</t>
        </is>
      </c>
      <c r="L186" s="14" t="inlineStr">
        <is>
          <t>Callback: valid signature, processing made to fail with a long internal error</t>
        </is>
      </c>
      <c r="M186" s="14" t="inlineStr">
        <is>
          <t>1. Send the callback.
2. Read the receipt status and the stored error message.
3. Read the leg status.</t>
        </is>
      </c>
      <c r="N186" s="14" t="inlineStr">
        <is>
          <t>1. The receipt status is Failed.
2. The error message has at most 500 characters and shows no stack trace, SQL text, file path or card data.
3. The leg stays Pending and the reconciliation job can pick it up.</t>
        </is>
      </c>
      <c r="O186" s="31" t="inlineStr">
        <is>
          <t>[Auto 25/10/2026 - CHƯA CHẠY] () TC-204: Cần cách làm hỏng xử lý một callback hợp lệ để đọc thông báo lỗi được lưu (ENV-R9-05), Dev chưa cung cấp. Ngoài phạm vi kiểm thử qua giao diện và API.</t>
        </is>
      </c>
      <c r="P186" s="14" t="inlineStr">
        <is>
          <t>ASM-R9-39: the rule checked here is a QA proposal of the R9 validation rules that BA will add to FS 9. Until BA confirms it, the case is Draft.</t>
        </is>
      </c>
      <c r="Q186" s="14" t="inlineStr">
        <is>
          <t>None</t>
        </is>
      </c>
      <c r="R186" s="14" t="inlineStr">
        <is>
          <t>Tender R9; PB-09, PB-10; FS F9: no FS item, QA rule proposal; R9 validation rules H12</t>
        </is>
      </c>
      <c r="S186" s="14" t="inlineStr">
        <is>
          <t>Rev 25/10: new case from R9_FAS_Validation_Rules.docx, item H12. The rule is a QA proposal that goes into FS 9, so the expected result follows the rule and not the current FS. Not run yet.</t>
        </is>
      </c>
      <c r="T186" s="13" t="inlineStr">
        <is>
          <t>Draft</t>
        </is>
      </c>
      <c r="U186" s="10" t="n"/>
      <c r="V186" s="10" t="n"/>
      <c r="W186" s="10" t="n"/>
      <c r="X186" s="10" t="n"/>
      <c r="Y186" s="10" t="n"/>
      <c r="Z186" s="10" t="n"/>
      <c r="AA186" s="10" t="n"/>
      <c r="AB186" s="10" t="n"/>
      <c r="AC186" s="10" t="n"/>
      <c r="AD186" s="10" t="n"/>
      <c r="AE186" s="10" t="n"/>
      <c r="AF186" s="10" t="n"/>
      <c r="AG186" s="10" t="n"/>
    </row>
    <row r="187" ht="82.80000000000001" customHeight="1" s="27">
      <c r="A187" s="13" t="inlineStr">
        <is>
          <t>TC-205</t>
        </is>
      </c>
      <c r="B187" s="13" t="inlineStr">
        <is>
          <t>TS-025</t>
        </is>
      </c>
      <c r="C187" s="14" t="inlineStr">
        <is>
          <t>An invoice number can have 50 characters and not 51</t>
        </is>
      </c>
      <c r="D187" s="14" t="inlineStr">
        <is>
          <t>Data rules and constraints</t>
        </is>
      </c>
      <c r="E187" s="14" t="inlineStr">
        <is>
          <t>Database</t>
        </is>
      </c>
      <c r="F187" s="13" t="inlineStr">
        <is>
          <t>S3</t>
        </is>
      </c>
      <c r="G187" s="13" t="inlineStr">
        <is>
          <t>Medium</t>
        </is>
      </c>
      <c r="H187" s="30" t="inlineStr">
        <is>
          <t>Passed</t>
        </is>
      </c>
      <c r="I187" s="13" t="inlineStr">
        <is>
          <t>Integration</t>
        </is>
      </c>
      <c r="J187" s="14" t="inlineStr">
        <is>
          <t>SIT
Chrome (latest)
Build: to be recorded at execution
Needs: ENV-R9-05</t>
        </is>
      </c>
      <c r="K187" s="14" t="inlineStr">
        <is>
          <t>1. QA can write test rows in SIT.
2. One test student of S16 can be used.</t>
        </is>
      </c>
      <c r="L187" s="14" t="inlineStr">
        <is>
          <t>InvoiceNumber of 50 characters: INV-2026- followed by 41 letters X
InvoiceNumber of 51 characters: the same with 42 letters X</t>
        </is>
      </c>
      <c r="M187" s="14" t="inlineStr">
        <is>
          <t>1. Insert an invoice with the 50 character number.
2. Insert an invoice with the 51 character number.
3. Open the first invoice on SCR-02.</t>
        </is>
      </c>
      <c r="N187" s="14" t="inlineStr">
        <is>
          <t>1. The insert with 50 characters is accepted.
2. The insert with 51 characters is refused.
3. The invoice number of 50 characters is shown on one line.</t>
        </is>
      </c>
      <c r="O187" s="31" t="inlineStr">
        <is>
          <t>[Auto 25/10/2026 - PASSED] (test_tc_205_invoice_number_accepts_50_characters_and_refuses_51) Kiểm thử tự động đạt yêu cầu.</t>
        </is>
      </c>
      <c r="P187" s="14" t="inlineStr">
        <is>
          <t>ASM-R9-39: the rule checked here is a QA proposal of the R9 validation rules that BA will add to FS 9. Until BA confirms it, the case is Draft.</t>
        </is>
      </c>
      <c r="Q187" s="14" t="inlineStr">
        <is>
          <t>None</t>
        </is>
      </c>
      <c r="R187" s="14" t="inlineStr">
        <is>
          <t>Tender R9; PB-09, PB-10; FS F9: no FS item, QA rule proposal; R9 validation rules B4, H19</t>
        </is>
      </c>
      <c r="S187" s="14" t="inlineStr">
        <is>
          <t>Rev 25/10: new case from R9_FAS_Validation_Rules.docx, item B4, H19. The rule is a QA proposal that goes into FS 9, so the expected result follows the rule and not the current FS. Not run yet.</t>
        </is>
      </c>
      <c r="T187" s="13" t="inlineStr">
        <is>
          <t>Draft</t>
        </is>
      </c>
      <c r="U187" s="10" t="n"/>
      <c r="V187" s="10" t="n"/>
      <c r="W187" s="10" t="n"/>
      <c r="X187" s="10" t="n"/>
      <c r="Y187" s="10" t="n"/>
      <c r="Z187" s="10" t="n"/>
      <c r="AA187" s="10" t="n"/>
      <c r="AB187" s="10" t="n"/>
      <c r="AC187" s="10" t="n"/>
      <c r="AD187" s="10" t="n"/>
      <c r="AE187" s="10" t="n"/>
      <c r="AF187" s="10" t="n"/>
      <c r="AG187" s="10" t="n"/>
    </row>
    <row r="188" ht="82.80000000000001" customHeight="1" s="27">
      <c r="A188" s="13" t="inlineStr">
        <is>
          <t>TC-206</t>
        </is>
      </c>
      <c r="B188" s="13" t="inlineStr">
        <is>
          <t>TS-026</t>
        </is>
      </c>
      <c r="C188" s="14" t="inlineStr">
        <is>
          <t>A transaction reference is unique and the transaction status accepts only 1 to 5</t>
        </is>
      </c>
      <c r="D188" s="14" t="inlineStr">
        <is>
          <t>Data rules and constraints</t>
        </is>
      </c>
      <c r="E188" s="14" t="inlineStr">
        <is>
          <t>Database</t>
        </is>
      </c>
      <c r="F188" s="13" t="inlineStr">
        <is>
          <t>S3</t>
        </is>
      </c>
      <c r="G188" s="13" t="inlineStr">
        <is>
          <t>Medium</t>
        </is>
      </c>
      <c r="H188" s="30" t="inlineStr">
        <is>
          <t>Passed</t>
        </is>
      </c>
      <c r="I188" s="13" t="inlineStr">
        <is>
          <t>Integration</t>
        </is>
      </c>
      <c r="J188" s="14" t="inlineStr">
        <is>
          <t>SIT
Chrome (latest)
Build: to be recorded at execution
Needs: ENV-R9-05</t>
        </is>
      </c>
      <c r="K188" s="14" t="inlineStr">
        <is>
          <t>1. QA can write test rows in SIT.
2. Two test invoices exist.</t>
        </is>
      </c>
      <c r="L188" s="14" t="inlineStr">
        <is>
          <t>TransactionReference: PAY-20261025-000901 used twice
Status values tried: 0, 1, 2, 3, 4, 5, 6</t>
        </is>
      </c>
      <c r="M188" s="14" t="inlineStr">
        <is>
          <t>1. Insert a transaction with the reference PAY-20261025-000901 for the first invoice.
2. Insert a second transaction with the same reference for the second invoice.
3. Insert transactions with Status 0, 1 to 5 and 6.</t>
        </is>
      </c>
      <c r="N188" s="14" t="inlineStr">
        <is>
          <t>1. The first insert is accepted.
2. The second insert is refused because the reference is not unique.
3. Status 1 to 5 are accepted and Status 0 and 6 are refused.</t>
        </is>
      </c>
      <c r="O188" s="31" t="inlineStr">
        <is>
          <t>[Auto 25/10/2026 - PASSED] (test_tc_206_transaction_reference_is_unique_and_status_accepts_only_1_to_5) Kiểm thử tự động đạt yêu cầu.</t>
        </is>
      </c>
      <c r="P188" s="14" t="inlineStr">
        <is>
          <t>ASM-R9-39: the rule checked here is a QA proposal of the R9 validation rules that BA will add to FS 9. Until BA confirms it, the case is Draft.</t>
        </is>
      </c>
      <c r="Q188" s="14" t="inlineStr">
        <is>
          <t>None</t>
        </is>
      </c>
      <c r="R188" s="14" t="inlineStr">
        <is>
          <t>Tender R9; PB-09, PB-10; FS F9: no FS item, QA rule proposal; R9 validation rules H21</t>
        </is>
      </c>
      <c r="S188" s="14" t="inlineStr">
        <is>
          <t>Rev 25/10: new case from R9_FAS_Validation_Rules.docx, item H21. The rule is a QA proposal that goes into FS 9, so the expected result follows the rule and not the current FS. Not run yet.</t>
        </is>
      </c>
      <c r="T188" s="13" t="inlineStr">
        <is>
          <t>Draft</t>
        </is>
      </c>
      <c r="U188" s="10" t="n"/>
      <c r="V188" s="10" t="n"/>
      <c r="W188" s="10" t="n"/>
      <c r="X188" s="10" t="n"/>
      <c r="Y188" s="10" t="n"/>
      <c r="Z188" s="10" t="n"/>
      <c r="AA188" s="10" t="n"/>
      <c r="AB188" s="10" t="n"/>
      <c r="AC188" s="10" t="n"/>
      <c r="AD188" s="10" t="n"/>
      <c r="AE188" s="10" t="n"/>
      <c r="AF188" s="10" t="n"/>
      <c r="AG188" s="10" t="n"/>
    </row>
    <row r="189" ht="14.25" customHeight="1" s="27">
      <c r="A189" s="11" t="n"/>
      <c r="B189" s="11" t="n"/>
      <c r="C189" s="12" t="n"/>
      <c r="D189" s="12" t="n"/>
      <c r="E189" s="12" t="n"/>
      <c r="F189" s="11" t="n"/>
      <c r="G189" s="11" t="n"/>
      <c r="H189" s="11" t="n"/>
      <c r="I189" s="12" t="n"/>
      <c r="J189" s="12" t="n"/>
      <c r="K189" s="12" t="n"/>
      <c r="L189" s="12" t="n"/>
      <c r="M189" s="12" t="n"/>
      <c r="N189" s="12" t="n"/>
      <c r="O189" s="12" t="n"/>
      <c r="P189" s="12" t="n"/>
      <c r="Q189" s="12" t="n"/>
      <c r="R189" s="12" t="n"/>
      <c r="S189" s="12" t="n"/>
      <c r="T189" s="10" t="n"/>
      <c r="U189" s="10" t="n"/>
      <c r="V189" s="10" t="n"/>
      <c r="W189" s="10" t="n"/>
      <c r="X189" s="10" t="n"/>
      <c r="Y189" s="10" t="n"/>
      <c r="Z189" s="10" t="n"/>
      <c r="AA189" s="10" t="n"/>
      <c r="AB189" s="10" t="n"/>
      <c r="AC189" s="10" t="n"/>
      <c r="AD189" s="10" t="n"/>
      <c r="AE189" s="10" t="n"/>
      <c r="AF189" s="10" t="n"/>
      <c r="AG189" s="10" t="n"/>
    </row>
    <row r="190" ht="14.25" customHeight="1" s="27">
      <c r="A190" s="11" t="n"/>
      <c r="B190" s="11" t="n"/>
      <c r="C190" s="12" t="n"/>
      <c r="D190" s="12" t="n"/>
      <c r="E190" s="12" t="n"/>
      <c r="F190" s="11" t="n"/>
      <c r="G190" s="11" t="n"/>
      <c r="H190" s="11" t="n"/>
      <c r="I190" s="12" t="n"/>
      <c r="J190" s="12" t="n"/>
      <c r="K190" s="12" t="n"/>
      <c r="L190" s="12" t="n"/>
      <c r="M190" s="12" t="n"/>
      <c r="N190" s="12" t="n"/>
      <c r="O190" s="12" t="n"/>
      <c r="P190" s="12" t="n"/>
      <c r="Q190" s="12" t="n"/>
      <c r="R190" s="12" t="n"/>
      <c r="S190" s="12" t="n"/>
      <c r="T190" s="10" t="n"/>
      <c r="U190" s="10" t="n"/>
      <c r="V190" s="10" t="n"/>
      <c r="W190" s="10" t="n"/>
      <c r="X190" s="10" t="n"/>
      <c r="Y190" s="10" t="n"/>
      <c r="Z190" s="10" t="n"/>
      <c r="AA190" s="10" t="n"/>
      <c r="AB190" s="10" t="n"/>
      <c r="AC190" s="10" t="n"/>
      <c r="AD190" s="10" t="n"/>
      <c r="AE190" s="10" t="n"/>
      <c r="AF190" s="10" t="n"/>
      <c r="AG190" s="10" t="n"/>
    </row>
    <row r="191" ht="14.25" customHeight="1" s="27">
      <c r="A191" s="11" t="n"/>
      <c r="B191" s="11" t="n"/>
      <c r="C191" s="12" t="n"/>
      <c r="D191" s="12" t="n"/>
      <c r="E191" s="12" t="n"/>
      <c r="F191" s="11" t="n"/>
      <c r="G191" s="11" t="n"/>
      <c r="H191" s="11" t="n"/>
      <c r="I191" s="12" t="n"/>
      <c r="J191" s="12" t="n"/>
      <c r="K191" s="12" t="n"/>
      <c r="L191" s="12" t="n"/>
      <c r="M191" s="12" t="n"/>
      <c r="N191" s="12" t="n"/>
      <c r="O191" s="12" t="n"/>
      <c r="P191" s="12" t="n"/>
      <c r="Q191" s="12" t="n"/>
      <c r="R191" s="12" t="n"/>
      <c r="S191" s="12" t="n"/>
      <c r="T191" s="10" t="n"/>
      <c r="U191" s="10" t="n"/>
      <c r="V191" s="10" t="n"/>
      <c r="W191" s="10" t="n"/>
      <c r="X191" s="10" t="n"/>
      <c r="Y191" s="10" t="n"/>
      <c r="Z191" s="10" t="n"/>
      <c r="AA191" s="10" t="n"/>
      <c r="AB191" s="10" t="n"/>
      <c r="AC191" s="10" t="n"/>
      <c r="AD191" s="10" t="n"/>
      <c r="AE191" s="10" t="n"/>
      <c r="AF191" s="10" t="n"/>
      <c r="AG191" s="10" t="n"/>
    </row>
    <row r="192" ht="14.25" customHeight="1" s="27">
      <c r="A192" s="11" t="n"/>
      <c r="B192" s="11" t="n"/>
      <c r="C192" s="12" t="n"/>
      <c r="D192" s="12" t="n"/>
      <c r="E192" s="12" t="n"/>
      <c r="F192" s="11" t="n"/>
      <c r="G192" s="11" t="n"/>
      <c r="H192" s="11" t="n"/>
      <c r="I192" s="12" t="n"/>
      <c r="J192" s="12" t="n"/>
      <c r="K192" s="12" t="n"/>
      <c r="L192" s="12" t="n"/>
      <c r="M192" s="12" t="n"/>
      <c r="N192" s="12" t="n"/>
      <c r="O192" s="12" t="n"/>
      <c r="P192" s="12" t="n"/>
      <c r="Q192" s="12" t="n"/>
      <c r="R192" s="12" t="n"/>
      <c r="S192" s="12" t="n"/>
      <c r="T192" s="10" t="n"/>
      <c r="U192" s="10" t="n"/>
      <c r="V192" s="10" t="n"/>
      <c r="W192" s="10" t="n"/>
      <c r="X192" s="10" t="n"/>
      <c r="Y192" s="10" t="n"/>
      <c r="Z192" s="10" t="n"/>
      <c r="AA192" s="10" t="n"/>
      <c r="AB192" s="10" t="n"/>
      <c r="AC192" s="10" t="n"/>
      <c r="AD192" s="10" t="n"/>
      <c r="AE192" s="10" t="n"/>
      <c r="AF192" s="10" t="n"/>
      <c r="AG192" s="10" t="n"/>
    </row>
    <row r="193" ht="14.25" customHeight="1" s="27">
      <c r="A193" s="11" t="n"/>
      <c r="B193" s="11" t="n"/>
      <c r="C193" s="12" t="n"/>
      <c r="D193" s="12" t="n"/>
      <c r="E193" s="12" t="n"/>
      <c r="F193" s="11" t="n"/>
      <c r="G193" s="11" t="n"/>
      <c r="H193" s="11" t="n"/>
      <c r="I193" s="12" t="n"/>
      <c r="J193" s="12" t="n"/>
      <c r="K193" s="12" t="n"/>
      <c r="L193" s="12" t="n"/>
      <c r="M193" s="12" t="n"/>
      <c r="N193" s="12" t="n"/>
      <c r="O193" s="12" t="n"/>
      <c r="P193" s="12" t="n"/>
      <c r="Q193" s="12" t="n"/>
      <c r="R193" s="12" t="n"/>
      <c r="S193" s="12" t="n"/>
      <c r="T193" s="10" t="n"/>
      <c r="U193" s="10" t="n"/>
      <c r="V193" s="10" t="n"/>
      <c r="W193" s="10" t="n"/>
      <c r="X193" s="10" t="n"/>
      <c r="Y193" s="10" t="n"/>
      <c r="Z193" s="10" t="n"/>
      <c r="AA193" s="10" t="n"/>
      <c r="AB193" s="10" t="n"/>
      <c r="AC193" s="10" t="n"/>
      <c r="AD193" s="10" t="n"/>
      <c r="AE193" s="10" t="n"/>
      <c r="AF193" s="10" t="n"/>
      <c r="AG193" s="10" t="n"/>
    </row>
    <row r="194" ht="14.25" customHeight="1" s="27">
      <c r="A194" s="11" t="n"/>
      <c r="B194" s="11" t="n"/>
      <c r="C194" s="12" t="n"/>
      <c r="D194" s="12" t="n"/>
      <c r="E194" s="12" t="n"/>
      <c r="F194" s="11" t="n"/>
      <c r="G194" s="11" t="n"/>
      <c r="H194" s="11" t="n"/>
      <c r="I194" s="12" t="n"/>
      <c r="J194" s="12" t="n"/>
      <c r="K194" s="12" t="n"/>
      <c r="L194" s="12" t="n"/>
      <c r="M194" s="12" t="n"/>
      <c r="N194" s="12" t="n"/>
      <c r="O194" s="12" t="n"/>
      <c r="P194" s="12" t="n"/>
      <c r="Q194" s="12" t="n"/>
      <c r="R194" s="12" t="n"/>
      <c r="S194" s="12" t="n"/>
      <c r="T194" s="10" t="n"/>
      <c r="U194" s="10" t="n"/>
      <c r="V194" s="10" t="n"/>
      <c r="W194" s="10" t="n"/>
      <c r="X194" s="10" t="n"/>
      <c r="Y194" s="10" t="n"/>
      <c r="Z194" s="10" t="n"/>
      <c r="AA194" s="10" t="n"/>
      <c r="AB194" s="10" t="n"/>
      <c r="AC194" s="10" t="n"/>
      <c r="AD194" s="10" t="n"/>
      <c r="AE194" s="10" t="n"/>
      <c r="AF194" s="10" t="n"/>
      <c r="AG194" s="10" t="n"/>
    </row>
    <row r="195" ht="14.25" customHeight="1" s="27">
      <c r="A195" s="11" t="n"/>
      <c r="B195" s="11" t="n"/>
      <c r="C195" s="12" t="n"/>
      <c r="D195" s="12" t="n"/>
      <c r="E195" s="12" t="n"/>
      <c r="F195" s="11" t="n"/>
      <c r="G195" s="11" t="n"/>
      <c r="H195" s="11" t="n"/>
      <c r="I195" s="12" t="n"/>
      <c r="J195" s="12" t="n"/>
      <c r="K195" s="12" t="n"/>
      <c r="L195" s="12" t="n"/>
      <c r="M195" s="12" t="n"/>
      <c r="N195" s="12" t="n"/>
      <c r="O195" s="12" t="n"/>
      <c r="P195" s="12" t="n"/>
      <c r="Q195" s="12" t="n"/>
      <c r="R195" s="12" t="n"/>
      <c r="S195" s="12" t="n"/>
      <c r="T195" s="10" t="n"/>
      <c r="U195" s="10" t="n"/>
      <c r="V195" s="10" t="n"/>
      <c r="W195" s="10" t="n"/>
      <c r="X195" s="10" t="n"/>
      <c r="Y195" s="10" t="n"/>
      <c r="Z195" s="10" t="n"/>
      <c r="AA195" s="10" t="n"/>
      <c r="AB195" s="10" t="n"/>
      <c r="AC195" s="10" t="n"/>
      <c r="AD195" s="10" t="n"/>
      <c r="AE195" s="10" t="n"/>
      <c r="AF195" s="10" t="n"/>
      <c r="AG195" s="10" t="n"/>
    </row>
    <row r="196" ht="14.25" customHeight="1" s="27">
      <c r="A196" s="11" t="n"/>
      <c r="B196" s="11" t="n"/>
      <c r="C196" s="12" t="n"/>
      <c r="D196" s="12" t="n"/>
      <c r="E196" s="12" t="n"/>
      <c r="F196" s="11" t="n"/>
      <c r="G196" s="11" t="n"/>
      <c r="H196" s="11" t="n"/>
      <c r="I196" s="12" t="n"/>
      <c r="J196" s="12" t="n"/>
      <c r="K196" s="12" t="n"/>
      <c r="L196" s="12" t="n"/>
      <c r="M196" s="12" t="n"/>
      <c r="N196" s="12" t="n"/>
      <c r="O196" s="12" t="n"/>
      <c r="P196" s="12" t="n"/>
      <c r="Q196" s="12" t="n"/>
      <c r="R196" s="12" t="n"/>
      <c r="S196" s="12" t="n"/>
      <c r="T196" s="10" t="n"/>
      <c r="U196" s="10" t="n"/>
      <c r="V196" s="10" t="n"/>
      <c r="W196" s="10" t="n"/>
      <c r="X196" s="10" t="n"/>
      <c r="Y196" s="10" t="n"/>
      <c r="Z196" s="10" t="n"/>
      <c r="AA196" s="10" t="n"/>
      <c r="AB196" s="10" t="n"/>
      <c r="AC196" s="10" t="n"/>
      <c r="AD196" s="10" t="n"/>
      <c r="AE196" s="10" t="n"/>
      <c r="AF196" s="10" t="n"/>
      <c r="AG196" s="10" t="n"/>
    </row>
    <row r="197" ht="14.25" customHeight="1" s="27">
      <c r="A197" s="11" t="n"/>
      <c r="B197" s="11" t="n"/>
      <c r="C197" s="12" t="n"/>
      <c r="D197" s="12" t="n"/>
      <c r="E197" s="12" t="n"/>
      <c r="F197" s="11" t="n"/>
      <c r="G197" s="11" t="n"/>
      <c r="H197" s="11" t="n"/>
      <c r="I197" s="12" t="n"/>
      <c r="J197" s="12" t="n"/>
      <c r="K197" s="12" t="n"/>
      <c r="L197" s="12" t="n"/>
      <c r="M197" s="12" t="n"/>
      <c r="N197" s="12" t="n"/>
      <c r="O197" s="12" t="n"/>
      <c r="P197" s="12" t="n"/>
      <c r="Q197" s="12" t="n"/>
      <c r="R197" s="12" t="n"/>
      <c r="S197" s="12" t="n"/>
      <c r="T197" s="10" t="n"/>
      <c r="U197" s="10" t="n"/>
      <c r="V197" s="10" t="n"/>
      <c r="W197" s="10" t="n"/>
      <c r="X197" s="10" t="n"/>
      <c r="Y197" s="10" t="n"/>
      <c r="Z197" s="10" t="n"/>
      <c r="AA197" s="10" t="n"/>
      <c r="AB197" s="10" t="n"/>
      <c r="AC197" s="10" t="n"/>
      <c r="AD197" s="10" t="n"/>
      <c r="AE197" s="10" t="n"/>
      <c r="AF197" s="10" t="n"/>
      <c r="AG197" s="10" t="n"/>
    </row>
    <row r="198" ht="14.25" customHeight="1" s="27">
      <c r="A198" s="11" t="n"/>
      <c r="B198" s="11" t="n"/>
      <c r="C198" s="12" t="n"/>
      <c r="D198" s="12" t="n"/>
      <c r="E198" s="12" t="n"/>
      <c r="F198" s="11" t="n"/>
      <c r="G198" s="11" t="n"/>
      <c r="H198" s="11" t="n"/>
      <c r="I198" s="12" t="n"/>
      <c r="J198" s="12" t="n"/>
      <c r="K198" s="12" t="n"/>
      <c r="L198" s="12" t="n"/>
      <c r="M198" s="12" t="n"/>
      <c r="N198" s="12" t="n"/>
      <c r="O198" s="12" t="n"/>
      <c r="P198" s="12" t="n"/>
      <c r="Q198" s="12" t="n"/>
      <c r="R198" s="12" t="n"/>
      <c r="S198" s="12" t="n"/>
      <c r="T198" s="10" t="n"/>
      <c r="U198" s="10" t="n"/>
      <c r="V198" s="10" t="n"/>
      <c r="W198" s="10" t="n"/>
      <c r="X198" s="10" t="n"/>
      <c r="Y198" s="10" t="n"/>
      <c r="Z198" s="10" t="n"/>
      <c r="AA198" s="10" t="n"/>
      <c r="AB198" s="10" t="n"/>
      <c r="AC198" s="10" t="n"/>
      <c r="AD198" s="10" t="n"/>
      <c r="AE198" s="10" t="n"/>
      <c r="AF198" s="10" t="n"/>
      <c r="AG198" s="10" t="n"/>
    </row>
    <row r="199" ht="14.25" customHeight="1" s="27">
      <c r="A199" s="11" t="n"/>
      <c r="B199" s="11" t="n"/>
      <c r="C199" s="12" t="n"/>
      <c r="D199" s="12" t="n"/>
      <c r="E199" s="12" t="n"/>
      <c r="F199" s="11" t="n"/>
      <c r="G199" s="11" t="n"/>
      <c r="H199" s="11" t="n"/>
      <c r="I199" s="12" t="n"/>
      <c r="J199" s="12" t="n"/>
      <c r="K199" s="12" t="n"/>
      <c r="L199" s="12" t="n"/>
      <c r="M199" s="12" t="n"/>
      <c r="N199" s="12" t="n"/>
      <c r="O199" s="12" t="n"/>
      <c r="P199" s="12" t="n"/>
      <c r="Q199" s="12" t="n"/>
      <c r="R199" s="12" t="n"/>
      <c r="S199" s="12" t="n"/>
      <c r="T199" s="10" t="n"/>
      <c r="U199" s="10" t="n"/>
      <c r="V199" s="10" t="n"/>
      <c r="W199" s="10" t="n"/>
      <c r="X199" s="10" t="n"/>
      <c r="Y199" s="10" t="n"/>
      <c r="Z199" s="10" t="n"/>
      <c r="AA199" s="10" t="n"/>
      <c r="AB199" s="10" t="n"/>
      <c r="AC199" s="10" t="n"/>
      <c r="AD199" s="10" t="n"/>
      <c r="AE199" s="10" t="n"/>
      <c r="AF199" s="10" t="n"/>
      <c r="AG199" s="10" t="n"/>
    </row>
    <row r="200" ht="14.25" customHeight="1" s="27">
      <c r="A200" s="11" t="n"/>
      <c r="B200" s="11" t="n"/>
      <c r="C200" s="12" t="n"/>
      <c r="D200" s="12" t="n"/>
      <c r="E200" s="12" t="n"/>
      <c r="F200" s="11" t="n"/>
      <c r="G200" s="11" t="n"/>
      <c r="H200" s="11" t="n"/>
      <c r="I200" s="12" t="n"/>
      <c r="J200" s="12" t="n"/>
      <c r="K200" s="12" t="n"/>
      <c r="L200" s="12" t="n"/>
      <c r="M200" s="12" t="n"/>
      <c r="N200" s="12" t="n"/>
      <c r="O200" s="12" t="n"/>
      <c r="P200" s="12" t="n"/>
      <c r="Q200" s="12" t="n"/>
      <c r="R200" s="12" t="n"/>
      <c r="S200" s="12" t="n"/>
      <c r="T200" s="10" t="n"/>
      <c r="U200" s="10" t="n"/>
      <c r="V200" s="10" t="n"/>
      <c r="W200" s="10" t="n"/>
      <c r="X200" s="10" t="n"/>
      <c r="Y200" s="10" t="n"/>
      <c r="Z200" s="10" t="n"/>
      <c r="AA200" s="10" t="n"/>
      <c r="AB200" s="10" t="n"/>
      <c r="AC200" s="10" t="n"/>
      <c r="AD200" s="10" t="n"/>
      <c r="AE200" s="10" t="n"/>
      <c r="AF200" s="10" t="n"/>
      <c r="AG200" s="10" t="n"/>
    </row>
    <row r="201" ht="14.25" customHeight="1" s="27">
      <c r="A201" s="11" t="n"/>
      <c r="B201" s="11" t="n"/>
      <c r="C201" s="12" t="n"/>
      <c r="D201" s="12" t="n"/>
      <c r="E201" s="12" t="n"/>
      <c r="F201" s="11" t="n"/>
      <c r="G201" s="11" t="n"/>
      <c r="H201" s="11" t="n"/>
      <c r="I201" s="12" t="n"/>
      <c r="J201" s="12" t="n"/>
      <c r="K201" s="12" t="n"/>
      <c r="L201" s="12" t="n"/>
      <c r="M201" s="12" t="n"/>
      <c r="N201" s="12" t="n"/>
      <c r="O201" s="12" t="n"/>
      <c r="P201" s="12" t="n"/>
      <c r="Q201" s="12" t="n"/>
      <c r="R201" s="12" t="n"/>
      <c r="S201" s="12" t="n"/>
      <c r="T201" s="10" t="n"/>
      <c r="U201" s="10" t="n"/>
      <c r="V201" s="10" t="n"/>
      <c r="W201" s="10" t="n"/>
      <c r="X201" s="10" t="n"/>
      <c r="Y201" s="10" t="n"/>
      <c r="Z201" s="10" t="n"/>
      <c r="AA201" s="10" t="n"/>
      <c r="AB201" s="10" t="n"/>
      <c r="AC201" s="10" t="n"/>
      <c r="AD201" s="10" t="n"/>
      <c r="AE201" s="10" t="n"/>
      <c r="AF201" s="10" t="n"/>
      <c r="AG201" s="10" t="n"/>
    </row>
    <row r="202" ht="14.25" customHeight="1" s="27">
      <c r="A202" s="11" t="n"/>
      <c r="B202" s="11" t="n"/>
      <c r="C202" s="12" t="n"/>
      <c r="D202" s="12" t="n"/>
      <c r="E202" s="12" t="n"/>
      <c r="F202" s="11" t="n"/>
      <c r="G202" s="11" t="n"/>
      <c r="H202" s="11" t="n"/>
      <c r="I202" s="12" t="n"/>
      <c r="J202" s="12" t="n"/>
      <c r="K202" s="12" t="n"/>
      <c r="L202" s="12" t="n"/>
      <c r="M202" s="12" t="n"/>
      <c r="N202" s="12" t="n"/>
      <c r="O202" s="12" t="n"/>
      <c r="P202" s="12" t="n"/>
      <c r="Q202" s="12" t="n"/>
      <c r="R202" s="12" t="n"/>
      <c r="S202" s="12" t="n"/>
      <c r="T202" s="10" t="n"/>
      <c r="U202" s="10" t="n"/>
      <c r="V202" s="10" t="n"/>
      <c r="W202" s="10" t="n"/>
      <c r="X202" s="10" t="n"/>
      <c r="Y202" s="10" t="n"/>
      <c r="Z202" s="10" t="n"/>
      <c r="AA202" s="10" t="n"/>
      <c r="AB202" s="10" t="n"/>
      <c r="AC202" s="10" t="n"/>
      <c r="AD202" s="10" t="n"/>
      <c r="AE202" s="10" t="n"/>
      <c r="AF202" s="10" t="n"/>
      <c r="AG202" s="10" t="n"/>
    </row>
    <row r="203" ht="14.25" customHeight="1" s="27">
      <c r="A203" s="11" t="n"/>
      <c r="B203" s="11" t="n"/>
      <c r="C203" s="12" t="n"/>
      <c r="D203" s="12" t="n"/>
      <c r="E203" s="12" t="n"/>
      <c r="F203" s="11" t="n"/>
      <c r="G203" s="11" t="n"/>
      <c r="H203" s="11" t="n"/>
      <c r="I203" s="12" t="n"/>
      <c r="J203" s="12" t="n"/>
      <c r="K203" s="12" t="n"/>
      <c r="L203" s="12" t="n"/>
      <c r="M203" s="12" t="n"/>
      <c r="N203" s="12" t="n"/>
      <c r="O203" s="12" t="n"/>
      <c r="P203" s="12" t="n"/>
      <c r="Q203" s="12" t="n"/>
      <c r="R203" s="12" t="n"/>
      <c r="S203" s="12" t="n"/>
      <c r="T203" s="10" t="n"/>
      <c r="U203" s="10" t="n"/>
      <c r="V203" s="10" t="n"/>
      <c r="W203" s="10" t="n"/>
      <c r="X203" s="10" t="n"/>
      <c r="Y203" s="10" t="n"/>
      <c r="Z203" s="10" t="n"/>
      <c r="AA203" s="10" t="n"/>
      <c r="AB203" s="10" t="n"/>
      <c r="AC203" s="10" t="n"/>
      <c r="AD203" s="10" t="n"/>
      <c r="AE203" s="10" t="n"/>
      <c r="AF203" s="10" t="n"/>
      <c r="AG203" s="10" t="n"/>
    </row>
    <row r="204" ht="14.25" customHeight="1" s="27">
      <c r="A204" s="11" t="n"/>
      <c r="B204" s="11" t="n"/>
      <c r="C204" s="12" t="n"/>
      <c r="D204" s="12" t="n"/>
      <c r="E204" s="12" t="n"/>
      <c r="F204" s="11" t="n"/>
      <c r="G204" s="11" t="n"/>
      <c r="H204" s="11" t="n"/>
      <c r="I204" s="12" t="n"/>
      <c r="J204" s="12" t="n"/>
      <c r="K204" s="12" t="n"/>
      <c r="L204" s="12" t="n"/>
      <c r="M204" s="12" t="n"/>
      <c r="N204" s="12" t="n"/>
      <c r="O204" s="12" t="n"/>
      <c r="P204" s="12" t="n"/>
      <c r="Q204" s="12" t="n"/>
      <c r="R204" s="12" t="n"/>
      <c r="S204" s="12" t="n"/>
      <c r="T204" s="10" t="n"/>
      <c r="U204" s="10" t="n"/>
      <c r="V204" s="10" t="n"/>
      <c r="W204" s="10" t="n"/>
      <c r="X204" s="10" t="n"/>
      <c r="Y204" s="10" t="n"/>
      <c r="Z204" s="10" t="n"/>
      <c r="AA204" s="10" t="n"/>
      <c r="AB204" s="10" t="n"/>
      <c r="AC204" s="10" t="n"/>
      <c r="AD204" s="10" t="n"/>
      <c r="AE204" s="10" t="n"/>
      <c r="AF204" s="10" t="n"/>
      <c r="AG204" s="10" t="n"/>
    </row>
    <row r="205" ht="14.25" customHeight="1" s="27">
      <c r="A205" s="11" t="n"/>
      <c r="B205" s="11" t="n"/>
      <c r="C205" s="12" t="n"/>
      <c r="D205" s="12" t="n"/>
      <c r="E205" s="12" t="n"/>
      <c r="F205" s="11" t="n"/>
      <c r="G205" s="11" t="n"/>
      <c r="H205" s="11" t="n"/>
      <c r="I205" s="12" t="n"/>
      <c r="J205" s="12" t="n"/>
      <c r="K205" s="12" t="n"/>
      <c r="L205" s="12" t="n"/>
      <c r="M205" s="12" t="n"/>
      <c r="N205" s="12" t="n"/>
      <c r="O205" s="12" t="n"/>
      <c r="P205" s="12" t="n"/>
      <c r="Q205" s="12" t="n"/>
      <c r="R205" s="12" t="n"/>
      <c r="S205" s="12" t="n"/>
      <c r="T205" s="10" t="n"/>
      <c r="U205" s="10" t="n"/>
      <c r="V205" s="10" t="n"/>
      <c r="W205" s="10" t="n"/>
      <c r="X205" s="10" t="n"/>
      <c r="Y205" s="10" t="n"/>
      <c r="Z205" s="10" t="n"/>
      <c r="AA205" s="10" t="n"/>
      <c r="AB205" s="10" t="n"/>
      <c r="AC205" s="10" t="n"/>
      <c r="AD205" s="10" t="n"/>
      <c r="AE205" s="10" t="n"/>
      <c r="AF205" s="10" t="n"/>
      <c r="AG205" s="10" t="n"/>
    </row>
    <row r="206" ht="14.25" customHeight="1" s="27">
      <c r="A206" s="11" t="n"/>
      <c r="B206" s="11" t="n"/>
      <c r="C206" s="12" t="n"/>
      <c r="D206" s="12" t="n"/>
      <c r="E206" s="12" t="n"/>
      <c r="F206" s="11" t="n"/>
      <c r="G206" s="11" t="n"/>
      <c r="H206" s="11" t="n"/>
      <c r="I206" s="12" t="n"/>
      <c r="J206" s="12" t="n"/>
      <c r="K206" s="12" t="n"/>
      <c r="L206" s="12" t="n"/>
      <c r="M206" s="12" t="n"/>
      <c r="N206" s="12" t="n"/>
      <c r="O206" s="12" t="n"/>
      <c r="P206" s="12" t="n"/>
      <c r="Q206" s="12" t="n"/>
      <c r="R206" s="12" t="n"/>
      <c r="S206" s="12" t="n"/>
      <c r="T206" s="10" t="n"/>
      <c r="U206" s="10" t="n"/>
      <c r="V206" s="10" t="n"/>
      <c r="W206" s="10" t="n"/>
      <c r="X206" s="10" t="n"/>
      <c r="Y206" s="10" t="n"/>
      <c r="Z206" s="10" t="n"/>
      <c r="AA206" s="10" t="n"/>
      <c r="AB206" s="10" t="n"/>
      <c r="AC206" s="10" t="n"/>
      <c r="AD206" s="10" t="n"/>
      <c r="AE206" s="10" t="n"/>
      <c r="AF206" s="10" t="n"/>
      <c r="AG206" s="10" t="n"/>
    </row>
    <row r="207" ht="14.25" customHeight="1" s="27">
      <c r="A207" s="11" t="n"/>
      <c r="B207" s="11" t="n"/>
      <c r="C207" s="12" t="n"/>
      <c r="D207" s="12" t="n"/>
      <c r="E207" s="12" t="n"/>
      <c r="F207" s="11" t="n"/>
      <c r="G207" s="11" t="n"/>
      <c r="H207" s="11" t="n"/>
      <c r="I207" s="12" t="n"/>
      <c r="J207" s="12" t="n"/>
      <c r="K207" s="12" t="n"/>
      <c r="L207" s="12" t="n"/>
      <c r="M207" s="12" t="n"/>
      <c r="N207" s="12" t="n"/>
      <c r="O207" s="12" t="n"/>
      <c r="P207" s="12" t="n"/>
      <c r="Q207" s="12" t="n"/>
      <c r="R207" s="12" t="n"/>
      <c r="S207" s="12" t="n"/>
      <c r="T207" s="10" t="n"/>
      <c r="U207" s="10" t="n"/>
      <c r="V207" s="10" t="n"/>
      <c r="W207" s="10" t="n"/>
      <c r="X207" s="10" t="n"/>
      <c r="Y207" s="10" t="n"/>
      <c r="Z207" s="10" t="n"/>
      <c r="AA207" s="10" t="n"/>
      <c r="AB207" s="10" t="n"/>
      <c r="AC207" s="10" t="n"/>
      <c r="AD207" s="10" t="n"/>
      <c r="AE207" s="10" t="n"/>
      <c r="AF207" s="10" t="n"/>
      <c r="AG207" s="10" t="n"/>
    </row>
    <row r="208" ht="14.25" customHeight="1" s="27">
      <c r="A208" s="11" t="n"/>
      <c r="B208" s="11" t="n"/>
      <c r="C208" s="12" t="n"/>
      <c r="D208" s="12" t="n"/>
      <c r="E208" s="12" t="n"/>
      <c r="F208" s="11" t="n"/>
      <c r="G208" s="11" t="n"/>
      <c r="H208" s="11" t="n"/>
      <c r="I208" s="12" t="n"/>
      <c r="J208" s="12" t="n"/>
      <c r="K208" s="12" t="n"/>
      <c r="L208" s="12" t="n"/>
      <c r="M208" s="12" t="n"/>
      <c r="N208" s="12" t="n"/>
      <c r="O208" s="12" t="n"/>
      <c r="P208" s="12" t="n"/>
      <c r="Q208" s="12" t="n"/>
      <c r="R208" s="12" t="n"/>
      <c r="S208" s="12" t="n"/>
      <c r="T208" s="10" t="n"/>
      <c r="U208" s="10" t="n"/>
      <c r="V208" s="10" t="n"/>
      <c r="W208" s="10" t="n"/>
      <c r="X208" s="10" t="n"/>
      <c r="Y208" s="10" t="n"/>
      <c r="Z208" s="10" t="n"/>
      <c r="AA208" s="10" t="n"/>
      <c r="AB208" s="10" t="n"/>
      <c r="AC208" s="10" t="n"/>
      <c r="AD208" s="10" t="n"/>
      <c r="AE208" s="10" t="n"/>
      <c r="AF208" s="10" t="n"/>
      <c r="AG208" s="10" t="n"/>
    </row>
    <row r="209" ht="14.25" customHeight="1" s="27">
      <c r="A209" s="11" t="n"/>
      <c r="B209" s="11" t="n"/>
      <c r="C209" s="12" t="n"/>
      <c r="D209" s="12" t="n"/>
      <c r="E209" s="12" t="n"/>
      <c r="F209" s="11" t="n"/>
      <c r="G209" s="11" t="n"/>
      <c r="H209" s="11" t="n"/>
      <c r="I209" s="12" t="n"/>
      <c r="J209" s="12" t="n"/>
      <c r="K209" s="12" t="n"/>
      <c r="L209" s="12" t="n"/>
      <c r="M209" s="12" t="n"/>
      <c r="N209" s="12" t="n"/>
      <c r="O209" s="12" t="n"/>
      <c r="P209" s="12" t="n"/>
      <c r="Q209" s="12" t="n"/>
      <c r="R209" s="12" t="n"/>
      <c r="S209" s="12" t="n"/>
      <c r="T209" s="10" t="n"/>
      <c r="U209" s="10" t="n"/>
      <c r="V209" s="10" t="n"/>
      <c r="W209" s="10" t="n"/>
      <c r="X209" s="10" t="n"/>
      <c r="Y209" s="10" t="n"/>
      <c r="Z209" s="10" t="n"/>
      <c r="AA209" s="10" t="n"/>
      <c r="AB209" s="10" t="n"/>
      <c r="AC209" s="10" t="n"/>
      <c r="AD209" s="10" t="n"/>
      <c r="AE209" s="10" t="n"/>
      <c r="AF209" s="10" t="n"/>
      <c r="AG209" s="10" t="n"/>
    </row>
    <row r="210" ht="14.25" customHeight="1" s="27">
      <c r="A210" s="11" t="n"/>
      <c r="B210" s="11" t="n"/>
      <c r="C210" s="12" t="n"/>
      <c r="D210" s="12" t="n"/>
      <c r="E210" s="12" t="n"/>
      <c r="F210" s="11" t="n"/>
      <c r="G210" s="11" t="n"/>
      <c r="H210" s="11" t="n"/>
      <c r="I210" s="12" t="n"/>
      <c r="J210" s="12" t="n"/>
      <c r="K210" s="12" t="n"/>
      <c r="L210" s="12" t="n"/>
      <c r="M210" s="12" t="n"/>
      <c r="N210" s="12" t="n"/>
      <c r="O210" s="12" t="n"/>
      <c r="P210" s="12" t="n"/>
      <c r="Q210" s="12" t="n"/>
      <c r="R210" s="12" t="n"/>
      <c r="S210" s="12" t="n"/>
      <c r="T210" s="10" t="n"/>
      <c r="U210" s="10" t="n"/>
      <c r="V210" s="10" t="n"/>
      <c r="W210" s="10" t="n"/>
      <c r="X210" s="10" t="n"/>
      <c r="Y210" s="10" t="n"/>
      <c r="Z210" s="10" t="n"/>
      <c r="AA210" s="10" t="n"/>
      <c r="AB210" s="10" t="n"/>
      <c r="AC210" s="10" t="n"/>
      <c r="AD210" s="10" t="n"/>
      <c r="AE210" s="10" t="n"/>
      <c r="AF210" s="10" t="n"/>
      <c r="AG210" s="10" t="n"/>
    </row>
    <row r="211" ht="14.25" customHeight="1" s="27">
      <c r="A211" s="11" t="n"/>
      <c r="B211" s="11" t="n"/>
      <c r="C211" s="12" t="n"/>
      <c r="D211" s="12" t="n"/>
      <c r="E211" s="12" t="n"/>
      <c r="F211" s="11" t="n"/>
      <c r="G211" s="11" t="n"/>
      <c r="H211" s="11" t="n"/>
      <c r="I211" s="12" t="n"/>
      <c r="J211" s="12" t="n"/>
      <c r="K211" s="12" t="n"/>
      <c r="L211" s="12" t="n"/>
      <c r="M211" s="12" t="n"/>
      <c r="N211" s="12" t="n"/>
      <c r="O211" s="12" t="n"/>
      <c r="P211" s="12" t="n"/>
      <c r="Q211" s="12" t="n"/>
      <c r="R211" s="12" t="n"/>
      <c r="S211" s="12" t="n"/>
      <c r="T211" s="10" t="n"/>
      <c r="U211" s="10" t="n"/>
      <c r="V211" s="10" t="n"/>
      <c r="W211" s="10" t="n"/>
      <c r="X211" s="10" t="n"/>
      <c r="Y211" s="10" t="n"/>
      <c r="Z211" s="10" t="n"/>
      <c r="AA211" s="10" t="n"/>
      <c r="AB211" s="10" t="n"/>
      <c r="AC211" s="10" t="n"/>
      <c r="AD211" s="10" t="n"/>
      <c r="AE211" s="10" t="n"/>
      <c r="AF211" s="10" t="n"/>
      <c r="AG211" s="10" t="n"/>
    </row>
    <row r="212" ht="14.25" customHeight="1" s="27">
      <c r="A212" s="11" t="n"/>
      <c r="B212" s="11" t="n"/>
      <c r="C212" s="12" t="n"/>
      <c r="D212" s="12" t="n"/>
      <c r="E212" s="12" t="n"/>
      <c r="F212" s="11" t="n"/>
      <c r="G212" s="11" t="n"/>
      <c r="H212" s="11" t="n"/>
      <c r="I212" s="12" t="n"/>
      <c r="J212" s="12" t="n"/>
      <c r="K212" s="12" t="n"/>
      <c r="L212" s="12" t="n"/>
      <c r="M212" s="12" t="n"/>
      <c r="N212" s="12" t="n"/>
      <c r="O212" s="12" t="n"/>
      <c r="P212" s="12" t="n"/>
      <c r="Q212" s="12" t="n"/>
      <c r="R212" s="12" t="n"/>
      <c r="S212" s="12" t="n"/>
      <c r="T212" s="10" t="n"/>
      <c r="U212" s="10" t="n"/>
      <c r="V212" s="10" t="n"/>
      <c r="W212" s="10" t="n"/>
      <c r="X212" s="10" t="n"/>
      <c r="Y212" s="10" t="n"/>
      <c r="Z212" s="10" t="n"/>
      <c r="AA212" s="10" t="n"/>
      <c r="AB212" s="10" t="n"/>
      <c r="AC212" s="10" t="n"/>
      <c r="AD212" s="10" t="n"/>
      <c r="AE212" s="10" t="n"/>
      <c r="AF212" s="10" t="n"/>
      <c r="AG212" s="10" t="n"/>
    </row>
    <row r="213" ht="14.25" customHeight="1" s="27">
      <c r="A213" s="11" t="n"/>
      <c r="B213" s="11" t="n"/>
      <c r="C213" s="12" t="n"/>
      <c r="D213" s="12" t="n"/>
      <c r="E213" s="12" t="n"/>
      <c r="F213" s="11" t="n"/>
      <c r="G213" s="11" t="n"/>
      <c r="H213" s="11" t="n"/>
      <c r="I213" s="12" t="n"/>
      <c r="J213" s="12" t="n"/>
      <c r="K213" s="12" t="n"/>
      <c r="L213" s="12" t="n"/>
      <c r="M213" s="12" t="n"/>
      <c r="N213" s="12" t="n"/>
      <c r="O213" s="12" t="n"/>
      <c r="P213" s="12" t="n"/>
      <c r="Q213" s="12" t="n"/>
      <c r="R213" s="12" t="n"/>
      <c r="S213" s="12" t="n"/>
      <c r="T213" s="10" t="n"/>
      <c r="U213" s="10" t="n"/>
      <c r="V213" s="10" t="n"/>
      <c r="W213" s="10" t="n"/>
      <c r="X213" s="10" t="n"/>
      <c r="Y213" s="10" t="n"/>
      <c r="Z213" s="10" t="n"/>
      <c r="AA213" s="10" t="n"/>
      <c r="AB213" s="10" t="n"/>
      <c r="AC213" s="10" t="n"/>
      <c r="AD213" s="10" t="n"/>
      <c r="AE213" s="10" t="n"/>
      <c r="AF213" s="10" t="n"/>
      <c r="AG213" s="10" t="n"/>
    </row>
    <row r="214" ht="14.25" customHeight="1" s="27">
      <c r="A214" s="11" t="n"/>
      <c r="B214" s="11" t="n"/>
      <c r="C214" s="12" t="n"/>
      <c r="D214" s="12" t="n"/>
      <c r="E214" s="12" t="n"/>
      <c r="F214" s="11" t="n"/>
      <c r="G214" s="11" t="n"/>
      <c r="H214" s="11" t="n"/>
      <c r="I214" s="12" t="n"/>
      <c r="J214" s="12" t="n"/>
      <c r="K214" s="12" t="n"/>
      <c r="L214" s="12" t="n"/>
      <c r="M214" s="12" t="n"/>
      <c r="N214" s="12" t="n"/>
      <c r="O214" s="12" t="n"/>
      <c r="P214" s="12" t="n"/>
      <c r="Q214" s="12" t="n"/>
      <c r="R214" s="12" t="n"/>
      <c r="S214" s="12" t="n"/>
      <c r="T214" s="10" t="n"/>
      <c r="U214" s="10" t="n"/>
      <c r="V214" s="10" t="n"/>
      <c r="W214" s="10" t="n"/>
      <c r="X214" s="10" t="n"/>
      <c r="Y214" s="10" t="n"/>
      <c r="Z214" s="10" t="n"/>
      <c r="AA214" s="10" t="n"/>
      <c r="AB214" s="10" t="n"/>
      <c r="AC214" s="10" t="n"/>
      <c r="AD214" s="10" t="n"/>
      <c r="AE214" s="10" t="n"/>
      <c r="AF214" s="10" t="n"/>
      <c r="AG214" s="10" t="n"/>
    </row>
    <row r="215" ht="14.25" customHeight="1" s="27">
      <c r="A215" s="11" t="n"/>
      <c r="B215" s="11" t="n"/>
      <c r="C215" s="12" t="n"/>
      <c r="D215" s="12" t="n"/>
      <c r="E215" s="12" t="n"/>
      <c r="F215" s="11" t="n"/>
      <c r="G215" s="11" t="n"/>
      <c r="H215" s="11" t="n"/>
      <c r="I215" s="12" t="n"/>
      <c r="J215" s="12" t="n"/>
      <c r="K215" s="12" t="n"/>
      <c r="L215" s="12" t="n"/>
      <c r="M215" s="12" t="n"/>
      <c r="N215" s="12" t="n"/>
      <c r="O215" s="12" t="n"/>
      <c r="P215" s="12" t="n"/>
      <c r="Q215" s="12" t="n"/>
      <c r="R215" s="12" t="n"/>
      <c r="S215" s="12" t="n"/>
      <c r="T215" s="10" t="n"/>
      <c r="U215" s="10" t="n"/>
      <c r="V215" s="10" t="n"/>
      <c r="W215" s="10" t="n"/>
      <c r="X215" s="10" t="n"/>
      <c r="Y215" s="10" t="n"/>
      <c r="Z215" s="10" t="n"/>
      <c r="AA215" s="10" t="n"/>
      <c r="AB215" s="10" t="n"/>
      <c r="AC215" s="10" t="n"/>
      <c r="AD215" s="10" t="n"/>
      <c r="AE215" s="10" t="n"/>
      <c r="AF215" s="10" t="n"/>
      <c r="AG215" s="10" t="n"/>
    </row>
    <row r="216" ht="14.25" customHeight="1" s="27">
      <c r="A216" s="11" t="n"/>
      <c r="B216" s="11" t="n"/>
      <c r="C216" s="12" t="n"/>
      <c r="D216" s="12" t="n"/>
      <c r="E216" s="12" t="n"/>
      <c r="F216" s="11" t="n"/>
      <c r="G216" s="11" t="n"/>
      <c r="H216" s="11" t="n"/>
      <c r="I216" s="12" t="n"/>
      <c r="J216" s="12" t="n"/>
      <c r="K216" s="12" t="n"/>
      <c r="L216" s="12" t="n"/>
      <c r="M216" s="12" t="n"/>
      <c r="N216" s="12" t="n"/>
      <c r="O216" s="12" t="n"/>
      <c r="P216" s="12" t="n"/>
      <c r="Q216" s="12" t="n"/>
      <c r="R216" s="12" t="n"/>
      <c r="S216" s="12" t="n"/>
      <c r="T216" s="10" t="n"/>
      <c r="U216" s="10" t="n"/>
      <c r="V216" s="10" t="n"/>
      <c r="W216" s="10" t="n"/>
      <c r="X216" s="10" t="n"/>
      <c r="Y216" s="10" t="n"/>
      <c r="Z216" s="10" t="n"/>
      <c r="AA216" s="10" t="n"/>
      <c r="AB216" s="10" t="n"/>
      <c r="AC216" s="10" t="n"/>
      <c r="AD216" s="10" t="n"/>
      <c r="AE216" s="10" t="n"/>
      <c r="AF216" s="10" t="n"/>
      <c r="AG216" s="10" t="n"/>
    </row>
    <row r="217" ht="14.25" customHeight="1" s="27">
      <c r="A217" s="11" t="n"/>
      <c r="B217" s="11" t="n"/>
      <c r="C217" s="12" t="n"/>
      <c r="D217" s="12" t="n"/>
      <c r="E217" s="12" t="n"/>
      <c r="F217" s="11" t="n"/>
      <c r="G217" s="11" t="n"/>
      <c r="H217" s="11" t="n"/>
      <c r="I217" s="12" t="n"/>
      <c r="J217" s="12" t="n"/>
      <c r="K217" s="12" t="n"/>
      <c r="L217" s="12" t="n"/>
      <c r="M217" s="12" t="n"/>
      <c r="N217" s="12" t="n"/>
      <c r="O217" s="12" t="n"/>
      <c r="P217" s="12" t="n"/>
      <c r="Q217" s="12" t="n"/>
      <c r="R217" s="12" t="n"/>
      <c r="S217" s="12" t="n"/>
      <c r="T217" s="10" t="n"/>
      <c r="U217" s="10" t="n"/>
      <c r="V217" s="10" t="n"/>
      <c r="W217" s="10" t="n"/>
      <c r="X217" s="10" t="n"/>
      <c r="Y217" s="10" t="n"/>
      <c r="Z217" s="10" t="n"/>
      <c r="AA217" s="10" t="n"/>
      <c r="AB217" s="10" t="n"/>
      <c r="AC217" s="10" t="n"/>
      <c r="AD217" s="10" t="n"/>
      <c r="AE217" s="10" t="n"/>
      <c r="AF217" s="10" t="n"/>
      <c r="AG217" s="10" t="n"/>
    </row>
    <row r="218" ht="14.25" customHeight="1" s="27">
      <c r="A218" s="11" t="n"/>
      <c r="B218" s="11" t="n"/>
      <c r="C218" s="12" t="n"/>
      <c r="D218" s="12" t="n"/>
      <c r="E218" s="12" t="n"/>
      <c r="F218" s="11" t="n"/>
      <c r="G218" s="11" t="n"/>
      <c r="H218" s="11" t="n"/>
      <c r="I218" s="12" t="n"/>
      <c r="J218" s="12" t="n"/>
      <c r="K218" s="12" t="n"/>
      <c r="L218" s="12" t="n"/>
      <c r="M218" s="12" t="n"/>
      <c r="N218" s="12" t="n"/>
      <c r="O218" s="12" t="n"/>
      <c r="P218" s="12" t="n"/>
      <c r="Q218" s="12" t="n"/>
      <c r="R218" s="12" t="n"/>
      <c r="S218" s="12" t="n"/>
      <c r="T218" s="10" t="n"/>
      <c r="U218" s="10" t="n"/>
      <c r="V218" s="10" t="n"/>
      <c r="W218" s="10" t="n"/>
      <c r="X218" s="10" t="n"/>
      <c r="Y218" s="10" t="n"/>
      <c r="Z218" s="10" t="n"/>
      <c r="AA218" s="10" t="n"/>
      <c r="AB218" s="10" t="n"/>
      <c r="AC218" s="10" t="n"/>
      <c r="AD218" s="10" t="n"/>
      <c r="AE218" s="10" t="n"/>
      <c r="AF218" s="10" t="n"/>
      <c r="AG218" s="10" t="n"/>
    </row>
    <row r="219" ht="14.25" customHeight="1" s="27">
      <c r="A219" s="11" t="n"/>
      <c r="B219" s="11" t="n"/>
      <c r="C219" s="12" t="n"/>
      <c r="D219" s="12" t="n"/>
      <c r="E219" s="12" t="n"/>
      <c r="F219" s="11" t="n"/>
      <c r="G219" s="11" t="n"/>
      <c r="H219" s="11" t="n"/>
      <c r="I219" s="12" t="n"/>
      <c r="J219" s="12" t="n"/>
      <c r="K219" s="12" t="n"/>
      <c r="L219" s="12" t="n"/>
      <c r="M219" s="12" t="n"/>
      <c r="N219" s="12" t="n"/>
      <c r="O219" s="12" t="n"/>
      <c r="P219" s="12" t="n"/>
      <c r="Q219" s="12" t="n"/>
      <c r="R219" s="12" t="n"/>
      <c r="S219" s="12" t="n"/>
      <c r="T219" s="10" t="n"/>
      <c r="U219" s="10" t="n"/>
      <c r="V219" s="10" t="n"/>
      <c r="W219" s="10" t="n"/>
      <c r="X219" s="10" t="n"/>
      <c r="Y219" s="10" t="n"/>
      <c r="Z219" s="10" t="n"/>
      <c r="AA219" s="10" t="n"/>
      <c r="AB219" s="10" t="n"/>
      <c r="AC219" s="10" t="n"/>
      <c r="AD219" s="10" t="n"/>
      <c r="AE219" s="10" t="n"/>
      <c r="AF219" s="10" t="n"/>
      <c r="AG219" s="10" t="n"/>
    </row>
    <row r="220" ht="14.25" customHeight="1" s="27">
      <c r="A220" s="11" t="n"/>
      <c r="B220" s="11" t="n"/>
      <c r="C220" s="12" t="n"/>
      <c r="D220" s="12" t="n"/>
      <c r="E220" s="12" t="n"/>
      <c r="F220" s="11" t="n"/>
      <c r="G220" s="11" t="n"/>
      <c r="H220" s="11" t="n"/>
      <c r="I220" s="12" t="n"/>
      <c r="J220" s="12" t="n"/>
      <c r="K220" s="12" t="n"/>
      <c r="L220" s="12" t="n"/>
      <c r="M220" s="12" t="n"/>
      <c r="N220" s="12" t="n"/>
      <c r="O220" s="12" t="n"/>
      <c r="P220" s="12" t="n"/>
      <c r="Q220" s="12" t="n"/>
      <c r="R220" s="12" t="n"/>
      <c r="S220" s="12" t="n"/>
      <c r="T220" s="10" t="n"/>
      <c r="U220" s="10" t="n"/>
      <c r="V220" s="10" t="n"/>
      <c r="W220" s="10" t="n"/>
      <c r="X220" s="10" t="n"/>
      <c r="Y220" s="10" t="n"/>
      <c r="Z220" s="10" t="n"/>
      <c r="AA220" s="10" t="n"/>
      <c r="AB220" s="10" t="n"/>
      <c r="AC220" s="10" t="n"/>
      <c r="AD220" s="10" t="n"/>
      <c r="AE220" s="10" t="n"/>
      <c r="AF220" s="10" t="n"/>
      <c r="AG220" s="10" t="n"/>
    </row>
    <row r="221" ht="14.25" customHeight="1" s="27">
      <c r="A221" s="11" t="n"/>
      <c r="B221" s="11" t="n"/>
      <c r="C221" s="12" t="n"/>
      <c r="D221" s="12" t="n"/>
      <c r="E221" s="12" t="n"/>
      <c r="F221" s="11" t="n"/>
      <c r="G221" s="11" t="n"/>
      <c r="H221" s="11" t="n"/>
      <c r="I221" s="12" t="n"/>
      <c r="J221" s="12" t="n"/>
      <c r="K221" s="12" t="n"/>
      <c r="L221" s="12" t="n"/>
      <c r="M221" s="12" t="n"/>
      <c r="N221" s="12" t="n"/>
      <c r="O221" s="12" t="n"/>
      <c r="P221" s="12" t="n"/>
      <c r="Q221" s="12" t="n"/>
      <c r="R221" s="12" t="n"/>
      <c r="S221" s="12" t="n"/>
      <c r="T221" s="10" t="n"/>
      <c r="U221" s="10" t="n"/>
      <c r="V221" s="10" t="n"/>
      <c r="W221" s="10" t="n"/>
      <c r="X221" s="10" t="n"/>
      <c r="Y221" s="10" t="n"/>
      <c r="Z221" s="10" t="n"/>
      <c r="AA221" s="10" t="n"/>
      <c r="AB221" s="10" t="n"/>
      <c r="AC221" s="10" t="n"/>
      <c r="AD221" s="10" t="n"/>
      <c r="AE221" s="10" t="n"/>
      <c r="AF221" s="10" t="n"/>
      <c r="AG221" s="10" t="n"/>
    </row>
    <row r="222" ht="14.25" customHeight="1" s="27">
      <c r="A222" s="11" t="n"/>
      <c r="B222" s="11" t="n"/>
      <c r="C222" s="12" t="n"/>
      <c r="D222" s="12" t="n"/>
      <c r="E222" s="12" t="n"/>
      <c r="F222" s="11" t="n"/>
      <c r="G222" s="11" t="n"/>
      <c r="H222" s="11" t="n"/>
      <c r="I222" s="12" t="n"/>
      <c r="J222" s="12" t="n"/>
      <c r="K222" s="12" t="n"/>
      <c r="L222" s="12" t="n"/>
      <c r="M222" s="12" t="n"/>
      <c r="N222" s="12" t="n"/>
      <c r="O222" s="12" t="n"/>
      <c r="P222" s="12" t="n"/>
      <c r="Q222" s="12" t="n"/>
      <c r="R222" s="12" t="n"/>
      <c r="S222" s="12" t="n"/>
      <c r="T222" s="10" t="n"/>
      <c r="U222" s="10" t="n"/>
      <c r="V222" s="10" t="n"/>
      <c r="W222" s="10" t="n"/>
      <c r="X222" s="10" t="n"/>
      <c r="Y222" s="10" t="n"/>
      <c r="Z222" s="10" t="n"/>
      <c r="AA222" s="10" t="n"/>
      <c r="AB222" s="10" t="n"/>
      <c r="AC222" s="10" t="n"/>
      <c r="AD222" s="10" t="n"/>
      <c r="AE222" s="10" t="n"/>
      <c r="AF222" s="10" t="n"/>
      <c r="AG222" s="10" t="n"/>
    </row>
    <row r="223" ht="14.25" customHeight="1" s="27">
      <c r="A223" s="11" t="n"/>
      <c r="B223" s="11" t="n"/>
      <c r="C223" s="12" t="n"/>
      <c r="D223" s="12" t="n"/>
      <c r="E223" s="12" t="n"/>
      <c r="F223" s="11" t="n"/>
      <c r="G223" s="11" t="n"/>
      <c r="H223" s="11" t="n"/>
      <c r="I223" s="12" t="n"/>
      <c r="J223" s="12" t="n"/>
      <c r="K223" s="12" t="n"/>
      <c r="L223" s="12" t="n"/>
      <c r="M223" s="12" t="n"/>
      <c r="N223" s="12" t="n"/>
      <c r="O223" s="12" t="n"/>
      <c r="P223" s="12" t="n"/>
      <c r="Q223" s="12" t="n"/>
      <c r="R223" s="12" t="n"/>
      <c r="S223" s="12" t="n"/>
      <c r="T223" s="10" t="n"/>
      <c r="U223" s="10" t="n"/>
      <c r="V223" s="10" t="n"/>
      <c r="W223" s="10" t="n"/>
      <c r="X223" s="10" t="n"/>
      <c r="Y223" s="10" t="n"/>
      <c r="Z223" s="10" t="n"/>
      <c r="AA223" s="10" t="n"/>
      <c r="AB223" s="10" t="n"/>
      <c r="AC223" s="10" t="n"/>
      <c r="AD223" s="10" t="n"/>
      <c r="AE223" s="10" t="n"/>
      <c r="AF223" s="10" t="n"/>
      <c r="AG223" s="10" t="n"/>
    </row>
    <row r="224" ht="14.25" customHeight="1" s="27">
      <c r="A224" s="11" t="n"/>
      <c r="B224" s="11" t="n"/>
      <c r="C224" s="12" t="n"/>
      <c r="D224" s="12" t="n"/>
      <c r="E224" s="12" t="n"/>
      <c r="F224" s="11" t="n"/>
      <c r="G224" s="11" t="n"/>
      <c r="H224" s="11" t="n"/>
      <c r="I224" s="12" t="n"/>
      <c r="J224" s="12" t="n"/>
      <c r="K224" s="12" t="n"/>
      <c r="L224" s="12" t="n"/>
      <c r="M224" s="12" t="n"/>
      <c r="N224" s="12" t="n"/>
      <c r="O224" s="12" t="n"/>
      <c r="P224" s="12" t="n"/>
      <c r="Q224" s="12" t="n"/>
      <c r="R224" s="12" t="n"/>
      <c r="S224" s="12" t="n"/>
      <c r="T224" s="10" t="n"/>
      <c r="U224" s="10" t="n"/>
      <c r="V224" s="10" t="n"/>
      <c r="W224" s="10" t="n"/>
      <c r="X224" s="10" t="n"/>
      <c r="Y224" s="10" t="n"/>
      <c r="Z224" s="10" t="n"/>
      <c r="AA224" s="10" t="n"/>
      <c r="AB224" s="10" t="n"/>
      <c r="AC224" s="10" t="n"/>
      <c r="AD224" s="10" t="n"/>
      <c r="AE224" s="10" t="n"/>
      <c r="AF224" s="10" t="n"/>
      <c r="AG224" s="10" t="n"/>
    </row>
    <row r="225" ht="14.25" customHeight="1" s="27">
      <c r="A225" s="11" t="n"/>
      <c r="B225" s="11" t="n"/>
      <c r="C225" s="12" t="n"/>
      <c r="D225" s="12" t="n"/>
      <c r="E225" s="12" t="n"/>
      <c r="F225" s="11" t="n"/>
      <c r="G225" s="11" t="n"/>
      <c r="H225" s="11" t="n"/>
      <c r="I225" s="12" t="n"/>
      <c r="J225" s="12" t="n"/>
      <c r="K225" s="12" t="n"/>
      <c r="L225" s="12" t="n"/>
      <c r="M225" s="12" t="n"/>
      <c r="N225" s="12" t="n"/>
      <c r="O225" s="12" t="n"/>
      <c r="P225" s="12" t="n"/>
      <c r="Q225" s="12" t="n"/>
      <c r="R225" s="12" t="n"/>
      <c r="S225" s="12" t="n"/>
      <c r="T225" s="10" t="n"/>
      <c r="U225" s="10" t="n"/>
      <c r="V225" s="10" t="n"/>
      <c r="W225" s="10" t="n"/>
      <c r="X225" s="10" t="n"/>
      <c r="Y225" s="10" t="n"/>
      <c r="Z225" s="10" t="n"/>
      <c r="AA225" s="10" t="n"/>
      <c r="AB225" s="10" t="n"/>
      <c r="AC225" s="10" t="n"/>
      <c r="AD225" s="10" t="n"/>
      <c r="AE225" s="10" t="n"/>
      <c r="AF225" s="10" t="n"/>
      <c r="AG225" s="10" t="n"/>
    </row>
    <row r="226" ht="14.25" customHeight="1" s="27">
      <c r="A226" s="11" t="n"/>
      <c r="B226" s="11" t="n"/>
      <c r="C226" s="12" t="n"/>
      <c r="D226" s="12" t="n"/>
      <c r="E226" s="12" t="n"/>
      <c r="F226" s="11" t="n"/>
      <c r="G226" s="11" t="n"/>
      <c r="H226" s="11" t="n"/>
      <c r="I226" s="12" t="n"/>
      <c r="J226" s="12" t="n"/>
      <c r="K226" s="12" t="n"/>
      <c r="L226" s="12" t="n"/>
      <c r="M226" s="12" t="n"/>
      <c r="N226" s="12" t="n"/>
      <c r="O226" s="12" t="n"/>
      <c r="P226" s="12" t="n"/>
      <c r="Q226" s="12" t="n"/>
      <c r="R226" s="12" t="n"/>
      <c r="S226" s="12" t="n"/>
      <c r="T226" s="10" t="n"/>
      <c r="U226" s="10" t="n"/>
      <c r="V226" s="10" t="n"/>
      <c r="W226" s="10" t="n"/>
      <c r="X226" s="10" t="n"/>
      <c r="Y226" s="10" t="n"/>
      <c r="Z226" s="10" t="n"/>
      <c r="AA226" s="10" t="n"/>
      <c r="AB226" s="10" t="n"/>
      <c r="AC226" s="10" t="n"/>
      <c r="AD226" s="10" t="n"/>
      <c r="AE226" s="10" t="n"/>
      <c r="AF226" s="10" t="n"/>
      <c r="AG226" s="10" t="n"/>
    </row>
    <row r="227" ht="14.25" customHeight="1" s="27">
      <c r="A227" s="11" t="n"/>
      <c r="B227" s="11" t="n"/>
      <c r="C227" s="12" t="n"/>
      <c r="D227" s="12" t="n"/>
      <c r="E227" s="12" t="n"/>
      <c r="F227" s="11" t="n"/>
      <c r="G227" s="11" t="n"/>
      <c r="H227" s="11" t="n"/>
      <c r="I227" s="12" t="n"/>
      <c r="J227" s="12" t="n"/>
      <c r="K227" s="12" t="n"/>
      <c r="L227" s="12" t="n"/>
      <c r="M227" s="12" t="n"/>
      <c r="N227" s="12" t="n"/>
      <c r="O227" s="12" t="n"/>
      <c r="P227" s="12" t="n"/>
      <c r="Q227" s="12" t="n"/>
      <c r="R227" s="12" t="n"/>
      <c r="S227" s="12" t="n"/>
      <c r="T227" s="10" t="n"/>
      <c r="U227" s="10" t="n"/>
      <c r="V227" s="10" t="n"/>
      <c r="W227" s="10" t="n"/>
      <c r="X227" s="10" t="n"/>
      <c r="Y227" s="10" t="n"/>
      <c r="Z227" s="10" t="n"/>
      <c r="AA227" s="10" t="n"/>
      <c r="AB227" s="10" t="n"/>
      <c r="AC227" s="10" t="n"/>
      <c r="AD227" s="10" t="n"/>
      <c r="AE227" s="10" t="n"/>
      <c r="AF227" s="10" t="n"/>
      <c r="AG227" s="10" t="n"/>
    </row>
    <row r="228" ht="14.25" customHeight="1" s="27">
      <c r="A228" s="11" t="n"/>
      <c r="B228" s="11" t="n"/>
      <c r="C228" s="12" t="n"/>
      <c r="D228" s="12" t="n"/>
      <c r="E228" s="12" t="n"/>
      <c r="F228" s="11" t="n"/>
      <c r="G228" s="11" t="n"/>
      <c r="H228" s="11" t="n"/>
      <c r="I228" s="12" t="n"/>
      <c r="J228" s="12" t="n"/>
      <c r="K228" s="12" t="n"/>
      <c r="L228" s="12" t="n"/>
      <c r="M228" s="12" t="n"/>
      <c r="N228" s="12" t="n"/>
      <c r="O228" s="12" t="n"/>
      <c r="P228" s="12" t="n"/>
      <c r="Q228" s="12" t="n"/>
      <c r="R228" s="12" t="n"/>
      <c r="S228" s="12" t="n"/>
      <c r="T228" s="10" t="n"/>
      <c r="U228" s="10" t="n"/>
      <c r="V228" s="10" t="n"/>
      <c r="W228" s="10" t="n"/>
      <c r="X228" s="10" t="n"/>
      <c r="Y228" s="10" t="n"/>
      <c r="Z228" s="10" t="n"/>
      <c r="AA228" s="10" t="n"/>
      <c r="AB228" s="10" t="n"/>
      <c r="AC228" s="10" t="n"/>
      <c r="AD228" s="10" t="n"/>
      <c r="AE228" s="10" t="n"/>
      <c r="AF228" s="10" t="n"/>
      <c r="AG228" s="10" t="n"/>
    </row>
    <row r="229" ht="14.25" customHeight="1" s="27">
      <c r="A229" s="11" t="n"/>
      <c r="B229" s="11" t="n"/>
      <c r="C229" s="12" t="n"/>
      <c r="D229" s="12" t="n"/>
      <c r="E229" s="12" t="n"/>
      <c r="F229" s="11" t="n"/>
      <c r="G229" s="11" t="n"/>
      <c r="H229" s="11" t="n"/>
      <c r="I229" s="12" t="n"/>
      <c r="J229" s="12" t="n"/>
      <c r="K229" s="12" t="n"/>
      <c r="L229" s="12" t="n"/>
      <c r="M229" s="12" t="n"/>
      <c r="N229" s="12" t="n"/>
      <c r="O229" s="12" t="n"/>
      <c r="P229" s="12" t="n"/>
      <c r="Q229" s="12" t="n"/>
      <c r="R229" s="12" t="n"/>
      <c r="S229" s="12" t="n"/>
      <c r="T229" s="10" t="n"/>
      <c r="U229" s="10" t="n"/>
      <c r="V229" s="10" t="n"/>
      <c r="W229" s="10" t="n"/>
      <c r="X229" s="10" t="n"/>
      <c r="Y229" s="10" t="n"/>
      <c r="Z229" s="10" t="n"/>
      <c r="AA229" s="10" t="n"/>
      <c r="AB229" s="10" t="n"/>
      <c r="AC229" s="10" t="n"/>
      <c r="AD229" s="10" t="n"/>
      <c r="AE229" s="10" t="n"/>
      <c r="AF229" s="10" t="n"/>
      <c r="AG229" s="10" t="n"/>
    </row>
    <row r="230" ht="14.25" customHeight="1" s="27">
      <c r="A230" s="11" t="n"/>
      <c r="B230" s="11" t="n"/>
      <c r="C230" s="12" t="n"/>
      <c r="D230" s="12" t="n"/>
      <c r="E230" s="12" t="n"/>
      <c r="F230" s="11" t="n"/>
      <c r="G230" s="11" t="n"/>
      <c r="H230" s="11" t="n"/>
      <c r="I230" s="12" t="n"/>
      <c r="J230" s="12" t="n"/>
      <c r="K230" s="12" t="n"/>
      <c r="L230" s="12" t="n"/>
      <c r="M230" s="12" t="n"/>
      <c r="N230" s="12" t="n"/>
      <c r="O230" s="12" t="n"/>
      <c r="P230" s="12" t="n"/>
      <c r="Q230" s="12" t="n"/>
      <c r="R230" s="12" t="n"/>
      <c r="S230" s="12" t="n"/>
      <c r="T230" s="10" t="n"/>
      <c r="U230" s="10" t="n"/>
      <c r="V230" s="10" t="n"/>
      <c r="W230" s="10" t="n"/>
      <c r="X230" s="10" t="n"/>
      <c r="Y230" s="10" t="n"/>
      <c r="Z230" s="10" t="n"/>
      <c r="AA230" s="10" t="n"/>
      <c r="AB230" s="10" t="n"/>
      <c r="AC230" s="10" t="n"/>
      <c r="AD230" s="10" t="n"/>
      <c r="AE230" s="10" t="n"/>
      <c r="AF230" s="10" t="n"/>
      <c r="AG230" s="10" t="n"/>
    </row>
    <row r="231" ht="14.25" customHeight="1" s="27">
      <c r="A231" s="11" t="n"/>
      <c r="B231" s="11" t="n"/>
      <c r="C231" s="12" t="n"/>
      <c r="D231" s="12" t="n"/>
      <c r="E231" s="12" t="n"/>
      <c r="F231" s="11" t="n"/>
      <c r="G231" s="11" t="n"/>
      <c r="H231" s="11" t="n"/>
      <c r="I231" s="12" t="n"/>
      <c r="J231" s="12" t="n"/>
      <c r="K231" s="12" t="n"/>
      <c r="L231" s="12" t="n"/>
      <c r="M231" s="12" t="n"/>
      <c r="N231" s="12" t="n"/>
      <c r="O231" s="12" t="n"/>
      <c r="P231" s="12" t="n"/>
      <c r="Q231" s="12" t="n"/>
      <c r="R231" s="12" t="n"/>
      <c r="S231" s="12" t="n"/>
      <c r="T231" s="10" t="n"/>
      <c r="U231" s="10" t="n"/>
      <c r="V231" s="10" t="n"/>
      <c r="W231" s="10" t="n"/>
      <c r="X231" s="10" t="n"/>
      <c r="Y231" s="10" t="n"/>
      <c r="Z231" s="10" t="n"/>
      <c r="AA231" s="10" t="n"/>
      <c r="AB231" s="10" t="n"/>
      <c r="AC231" s="10" t="n"/>
      <c r="AD231" s="10" t="n"/>
      <c r="AE231" s="10" t="n"/>
      <c r="AF231" s="10" t="n"/>
      <c r="AG231" s="10" t="n"/>
    </row>
    <row r="232" ht="14.25" customHeight="1" s="27">
      <c r="A232" s="11" t="n"/>
      <c r="B232" s="11" t="n"/>
      <c r="C232" s="12" t="n"/>
      <c r="D232" s="12" t="n"/>
      <c r="E232" s="12" t="n"/>
      <c r="F232" s="11" t="n"/>
      <c r="G232" s="11" t="n"/>
      <c r="H232" s="11" t="n"/>
      <c r="I232" s="12" t="n"/>
      <c r="J232" s="12" t="n"/>
      <c r="K232" s="12" t="n"/>
      <c r="L232" s="12" t="n"/>
      <c r="M232" s="12" t="n"/>
      <c r="N232" s="12" t="n"/>
      <c r="O232" s="12" t="n"/>
      <c r="P232" s="12" t="n"/>
      <c r="Q232" s="12" t="n"/>
      <c r="R232" s="12" t="n"/>
      <c r="S232" s="12" t="n"/>
      <c r="T232" s="10" t="n"/>
      <c r="U232" s="10" t="n"/>
      <c r="V232" s="10" t="n"/>
      <c r="W232" s="10" t="n"/>
      <c r="X232" s="10" t="n"/>
      <c r="Y232" s="10" t="n"/>
      <c r="Z232" s="10" t="n"/>
      <c r="AA232" s="10" t="n"/>
      <c r="AB232" s="10" t="n"/>
      <c r="AC232" s="10" t="n"/>
      <c r="AD232" s="10" t="n"/>
      <c r="AE232" s="10" t="n"/>
      <c r="AF232" s="10" t="n"/>
      <c r="AG232" s="10" t="n"/>
    </row>
    <row r="233" ht="14.25" customHeight="1" s="27">
      <c r="A233" s="11" t="n"/>
      <c r="B233" s="11" t="n"/>
      <c r="C233" s="12" t="n"/>
      <c r="D233" s="12" t="n"/>
      <c r="E233" s="12" t="n"/>
      <c r="F233" s="11" t="n"/>
      <c r="G233" s="11" t="n"/>
      <c r="H233" s="11" t="n"/>
      <c r="I233" s="12" t="n"/>
      <c r="J233" s="12" t="n"/>
      <c r="K233" s="12" t="n"/>
      <c r="L233" s="12" t="n"/>
      <c r="M233" s="12" t="n"/>
      <c r="N233" s="12" t="n"/>
      <c r="O233" s="12" t="n"/>
      <c r="P233" s="12" t="n"/>
      <c r="Q233" s="12" t="n"/>
      <c r="R233" s="12" t="n"/>
      <c r="S233" s="12" t="n"/>
      <c r="T233" s="10" t="n"/>
      <c r="U233" s="10" t="n"/>
      <c r="V233" s="10" t="n"/>
      <c r="W233" s="10" t="n"/>
      <c r="X233" s="10" t="n"/>
      <c r="Y233" s="10" t="n"/>
      <c r="Z233" s="10" t="n"/>
      <c r="AA233" s="10" t="n"/>
      <c r="AB233" s="10" t="n"/>
      <c r="AC233" s="10" t="n"/>
      <c r="AD233" s="10" t="n"/>
      <c r="AE233" s="10" t="n"/>
      <c r="AF233" s="10" t="n"/>
      <c r="AG233" s="10" t="n"/>
    </row>
    <row r="234" ht="14.25" customHeight="1" s="27">
      <c r="A234" s="11" t="n"/>
      <c r="B234" s="11" t="n"/>
      <c r="C234" s="12" t="n"/>
      <c r="D234" s="12" t="n"/>
      <c r="E234" s="12" t="n"/>
      <c r="F234" s="11" t="n"/>
      <c r="G234" s="11" t="n"/>
      <c r="H234" s="11" t="n"/>
      <c r="I234" s="12" t="n"/>
      <c r="J234" s="12" t="n"/>
      <c r="K234" s="12" t="n"/>
      <c r="L234" s="12" t="n"/>
      <c r="M234" s="12" t="n"/>
      <c r="N234" s="12" t="n"/>
      <c r="O234" s="12" t="n"/>
      <c r="P234" s="12" t="n"/>
      <c r="Q234" s="12" t="n"/>
      <c r="R234" s="12" t="n"/>
      <c r="S234" s="12" t="n"/>
      <c r="T234" s="10" t="n"/>
      <c r="U234" s="10" t="n"/>
      <c r="V234" s="10" t="n"/>
      <c r="W234" s="10" t="n"/>
      <c r="X234" s="10" t="n"/>
      <c r="Y234" s="10" t="n"/>
      <c r="Z234" s="10" t="n"/>
      <c r="AA234" s="10" t="n"/>
      <c r="AB234" s="10" t="n"/>
      <c r="AC234" s="10" t="n"/>
      <c r="AD234" s="10" t="n"/>
      <c r="AE234" s="10" t="n"/>
      <c r="AF234" s="10" t="n"/>
      <c r="AG234" s="10" t="n"/>
    </row>
    <row r="235" ht="14.25" customHeight="1" s="27">
      <c r="A235" s="11" t="n"/>
      <c r="B235" s="11" t="n"/>
      <c r="C235" s="12" t="n"/>
      <c r="D235" s="12" t="n"/>
      <c r="E235" s="12" t="n"/>
      <c r="F235" s="11" t="n"/>
      <c r="G235" s="11" t="n"/>
      <c r="H235" s="11" t="n"/>
      <c r="I235" s="12" t="n"/>
      <c r="J235" s="12" t="n"/>
      <c r="K235" s="12" t="n"/>
      <c r="L235" s="12" t="n"/>
      <c r="M235" s="12" t="n"/>
      <c r="N235" s="12" t="n"/>
      <c r="O235" s="12" t="n"/>
      <c r="P235" s="12" t="n"/>
      <c r="Q235" s="12" t="n"/>
      <c r="R235" s="12" t="n"/>
      <c r="S235" s="12" t="n"/>
      <c r="T235" s="10" t="n"/>
      <c r="U235" s="10" t="n"/>
      <c r="V235" s="10" t="n"/>
      <c r="W235" s="10" t="n"/>
      <c r="X235" s="10" t="n"/>
      <c r="Y235" s="10" t="n"/>
      <c r="Z235" s="10" t="n"/>
      <c r="AA235" s="10" t="n"/>
      <c r="AB235" s="10" t="n"/>
      <c r="AC235" s="10" t="n"/>
      <c r="AD235" s="10" t="n"/>
      <c r="AE235" s="10" t="n"/>
      <c r="AF235" s="10" t="n"/>
      <c r="AG235" s="10" t="n"/>
    </row>
    <row r="236" ht="14.25" customHeight="1" s="27">
      <c r="A236" s="11" t="n"/>
      <c r="B236" s="11" t="n"/>
      <c r="C236" s="12" t="n"/>
      <c r="D236" s="12" t="n"/>
      <c r="E236" s="12" t="n"/>
      <c r="F236" s="11" t="n"/>
      <c r="G236" s="11" t="n"/>
      <c r="H236" s="11" t="n"/>
      <c r="I236" s="12" t="n"/>
      <c r="J236" s="12" t="n"/>
      <c r="K236" s="12" t="n"/>
      <c r="L236" s="12" t="n"/>
      <c r="M236" s="12" t="n"/>
      <c r="N236" s="12" t="n"/>
      <c r="O236" s="12" t="n"/>
      <c r="P236" s="12" t="n"/>
      <c r="Q236" s="12" t="n"/>
      <c r="R236" s="12" t="n"/>
      <c r="S236" s="12" t="n"/>
      <c r="T236" s="10" t="n"/>
      <c r="U236" s="10" t="n"/>
      <c r="V236" s="10" t="n"/>
      <c r="W236" s="10" t="n"/>
      <c r="X236" s="10" t="n"/>
      <c r="Y236" s="10" t="n"/>
      <c r="Z236" s="10" t="n"/>
      <c r="AA236" s="10" t="n"/>
      <c r="AB236" s="10" t="n"/>
      <c r="AC236" s="10" t="n"/>
      <c r="AD236" s="10" t="n"/>
      <c r="AE236" s="10" t="n"/>
      <c r="AF236" s="10" t="n"/>
      <c r="AG236" s="10" t="n"/>
    </row>
    <row r="237" ht="14.25" customHeight="1" s="27">
      <c r="A237" s="11" t="n"/>
      <c r="B237" s="11" t="n"/>
      <c r="C237" s="12" t="n"/>
      <c r="D237" s="12" t="n"/>
      <c r="E237" s="12" t="n"/>
      <c r="F237" s="11" t="n"/>
      <c r="G237" s="11" t="n"/>
      <c r="H237" s="11" t="n"/>
      <c r="I237" s="12" t="n"/>
      <c r="J237" s="12" t="n"/>
      <c r="K237" s="12" t="n"/>
      <c r="L237" s="12" t="n"/>
      <c r="M237" s="12" t="n"/>
      <c r="N237" s="12" t="n"/>
      <c r="O237" s="12" t="n"/>
      <c r="P237" s="12" t="n"/>
      <c r="Q237" s="12" t="n"/>
      <c r="R237" s="12" t="n"/>
      <c r="S237" s="12" t="n"/>
      <c r="T237" s="10" t="n"/>
      <c r="U237" s="10" t="n"/>
      <c r="V237" s="10" t="n"/>
      <c r="W237" s="10" t="n"/>
      <c r="X237" s="10" t="n"/>
      <c r="Y237" s="10" t="n"/>
      <c r="Z237" s="10" t="n"/>
      <c r="AA237" s="10" t="n"/>
      <c r="AB237" s="10" t="n"/>
      <c r="AC237" s="10" t="n"/>
      <c r="AD237" s="10" t="n"/>
      <c r="AE237" s="10" t="n"/>
      <c r="AF237" s="10" t="n"/>
      <c r="AG237" s="10" t="n"/>
    </row>
    <row r="238" ht="14.25" customHeight="1" s="27">
      <c r="A238" s="11" t="n"/>
      <c r="B238" s="11" t="n"/>
      <c r="C238" s="12" t="n"/>
      <c r="D238" s="12" t="n"/>
      <c r="E238" s="12" t="n"/>
      <c r="F238" s="11" t="n"/>
      <c r="G238" s="11" t="n"/>
      <c r="H238" s="11" t="n"/>
      <c r="I238" s="12" t="n"/>
      <c r="J238" s="12" t="n"/>
      <c r="K238" s="12" t="n"/>
      <c r="L238" s="12" t="n"/>
      <c r="M238" s="12" t="n"/>
      <c r="N238" s="12" t="n"/>
      <c r="O238" s="12" t="n"/>
      <c r="P238" s="12" t="n"/>
      <c r="Q238" s="12" t="n"/>
      <c r="R238" s="12" t="n"/>
      <c r="S238" s="12" t="n"/>
      <c r="T238" s="10" t="n"/>
      <c r="U238" s="10" t="n"/>
      <c r="V238" s="10" t="n"/>
      <c r="W238" s="10" t="n"/>
      <c r="X238" s="10" t="n"/>
      <c r="Y238" s="10" t="n"/>
      <c r="Z238" s="10" t="n"/>
      <c r="AA238" s="10" t="n"/>
      <c r="AB238" s="10" t="n"/>
      <c r="AC238" s="10" t="n"/>
      <c r="AD238" s="10" t="n"/>
      <c r="AE238" s="10" t="n"/>
      <c r="AF238" s="10" t="n"/>
      <c r="AG238" s="10" t="n"/>
    </row>
    <row r="239" ht="14.25" customHeight="1" s="27">
      <c r="A239" s="11" t="n"/>
      <c r="B239" s="11" t="n"/>
      <c r="C239" s="12" t="n"/>
      <c r="D239" s="12" t="n"/>
      <c r="E239" s="12" t="n"/>
      <c r="F239" s="11" t="n"/>
      <c r="G239" s="11" t="n"/>
      <c r="H239" s="11" t="n"/>
      <c r="I239" s="12" t="n"/>
      <c r="J239" s="12" t="n"/>
      <c r="K239" s="12" t="n"/>
      <c r="L239" s="12" t="n"/>
      <c r="M239" s="12" t="n"/>
      <c r="N239" s="12" t="n"/>
      <c r="O239" s="12" t="n"/>
      <c r="P239" s="12" t="n"/>
      <c r="Q239" s="12" t="n"/>
      <c r="R239" s="12" t="n"/>
      <c r="S239" s="12" t="n"/>
      <c r="T239" s="10" t="n"/>
      <c r="U239" s="10" t="n"/>
      <c r="V239" s="10" t="n"/>
      <c r="W239" s="10" t="n"/>
      <c r="X239" s="10" t="n"/>
      <c r="Y239" s="10" t="n"/>
      <c r="Z239" s="10" t="n"/>
      <c r="AA239" s="10" t="n"/>
      <c r="AB239" s="10" t="n"/>
      <c r="AC239" s="10" t="n"/>
      <c r="AD239" s="10" t="n"/>
      <c r="AE239" s="10" t="n"/>
      <c r="AF239" s="10" t="n"/>
      <c r="AG239" s="10" t="n"/>
    </row>
    <row r="240" ht="14.25" customHeight="1" s="27">
      <c r="A240" s="11" t="n"/>
      <c r="B240" s="11" t="n"/>
      <c r="C240" s="12" t="n"/>
      <c r="D240" s="12" t="n"/>
      <c r="E240" s="12" t="n"/>
      <c r="F240" s="11" t="n"/>
      <c r="G240" s="11" t="n"/>
      <c r="H240" s="11" t="n"/>
      <c r="I240" s="12" t="n"/>
      <c r="J240" s="12" t="n"/>
      <c r="K240" s="12" t="n"/>
      <c r="L240" s="12" t="n"/>
      <c r="M240" s="12" t="n"/>
      <c r="N240" s="12" t="n"/>
      <c r="O240" s="12" t="n"/>
      <c r="P240" s="12" t="n"/>
      <c r="Q240" s="12" t="n"/>
      <c r="R240" s="12" t="n"/>
      <c r="S240" s="12" t="n"/>
      <c r="T240" s="10" t="n"/>
      <c r="U240" s="10" t="n"/>
      <c r="V240" s="10" t="n"/>
      <c r="W240" s="10" t="n"/>
      <c r="X240" s="10" t="n"/>
      <c r="Y240" s="10" t="n"/>
      <c r="Z240" s="10" t="n"/>
      <c r="AA240" s="10" t="n"/>
      <c r="AB240" s="10" t="n"/>
      <c r="AC240" s="10" t="n"/>
      <c r="AD240" s="10" t="n"/>
      <c r="AE240" s="10" t="n"/>
      <c r="AF240" s="10" t="n"/>
      <c r="AG240" s="10" t="n"/>
    </row>
    <row r="241" ht="14.25" customHeight="1" s="27">
      <c r="A241" s="11" t="n"/>
      <c r="B241" s="11" t="n"/>
      <c r="C241" s="12" t="n"/>
      <c r="D241" s="12" t="n"/>
      <c r="E241" s="12" t="n"/>
      <c r="F241" s="11" t="n"/>
      <c r="G241" s="11" t="n"/>
      <c r="H241" s="11" t="n"/>
      <c r="I241" s="12" t="n"/>
      <c r="J241" s="12" t="n"/>
      <c r="K241" s="12" t="n"/>
      <c r="L241" s="12" t="n"/>
      <c r="M241" s="12" t="n"/>
      <c r="N241" s="12" t="n"/>
      <c r="O241" s="12" t="n"/>
      <c r="P241" s="12" t="n"/>
      <c r="Q241" s="12" t="n"/>
      <c r="R241" s="12" t="n"/>
      <c r="S241" s="12" t="n"/>
      <c r="T241" s="10" t="n"/>
      <c r="U241" s="10" t="n"/>
      <c r="V241" s="10" t="n"/>
      <c r="W241" s="10" t="n"/>
      <c r="X241" s="10" t="n"/>
      <c r="Y241" s="10" t="n"/>
      <c r="Z241" s="10" t="n"/>
      <c r="AA241" s="10" t="n"/>
      <c r="AB241" s="10" t="n"/>
      <c r="AC241" s="10" t="n"/>
      <c r="AD241" s="10" t="n"/>
      <c r="AE241" s="10" t="n"/>
      <c r="AF241" s="10" t="n"/>
      <c r="AG241" s="10" t="n"/>
    </row>
    <row r="242" ht="14.25" customHeight="1" s="27">
      <c r="A242" s="11" t="n"/>
      <c r="B242" s="11" t="n"/>
      <c r="C242" s="12" t="n"/>
      <c r="D242" s="12" t="n"/>
      <c r="E242" s="12" t="n"/>
      <c r="F242" s="11" t="n"/>
      <c r="G242" s="11" t="n"/>
      <c r="H242" s="11" t="n"/>
      <c r="I242" s="12" t="n"/>
      <c r="J242" s="12" t="n"/>
      <c r="K242" s="12" t="n"/>
      <c r="L242" s="12" t="n"/>
      <c r="M242" s="12" t="n"/>
      <c r="N242" s="12" t="n"/>
      <c r="O242" s="12" t="n"/>
      <c r="P242" s="12" t="n"/>
      <c r="Q242" s="12" t="n"/>
      <c r="R242" s="12" t="n"/>
      <c r="S242" s="12" t="n"/>
      <c r="T242" s="10" t="n"/>
      <c r="U242" s="10" t="n"/>
      <c r="V242" s="10" t="n"/>
      <c r="W242" s="10" t="n"/>
      <c r="X242" s="10" t="n"/>
      <c r="Y242" s="10" t="n"/>
      <c r="Z242" s="10" t="n"/>
      <c r="AA242" s="10" t="n"/>
      <c r="AB242" s="10" t="n"/>
      <c r="AC242" s="10" t="n"/>
      <c r="AD242" s="10" t="n"/>
      <c r="AE242" s="10" t="n"/>
      <c r="AF242" s="10" t="n"/>
      <c r="AG242" s="10" t="n"/>
    </row>
    <row r="243" ht="14.25" customHeight="1" s="27">
      <c r="A243" s="11" t="n"/>
      <c r="B243" s="11" t="n"/>
      <c r="C243" s="12" t="n"/>
      <c r="D243" s="12" t="n"/>
      <c r="E243" s="12" t="n"/>
      <c r="F243" s="11" t="n"/>
      <c r="G243" s="11" t="n"/>
      <c r="H243" s="11" t="n"/>
      <c r="I243" s="12" t="n"/>
      <c r="J243" s="12" t="n"/>
      <c r="K243" s="12" t="n"/>
      <c r="L243" s="12" t="n"/>
      <c r="M243" s="12" t="n"/>
      <c r="N243" s="12" t="n"/>
      <c r="O243" s="12" t="n"/>
      <c r="P243" s="12" t="n"/>
      <c r="Q243" s="12" t="n"/>
      <c r="R243" s="12" t="n"/>
      <c r="S243" s="12" t="n"/>
      <c r="T243" s="10" t="n"/>
      <c r="U243" s="10" t="n"/>
      <c r="V243" s="10" t="n"/>
      <c r="W243" s="10" t="n"/>
      <c r="X243" s="10" t="n"/>
      <c r="Y243" s="10" t="n"/>
      <c r="Z243" s="10" t="n"/>
      <c r="AA243" s="10" t="n"/>
      <c r="AB243" s="10" t="n"/>
      <c r="AC243" s="10" t="n"/>
      <c r="AD243" s="10" t="n"/>
      <c r="AE243" s="10" t="n"/>
      <c r="AF243" s="10" t="n"/>
      <c r="AG243" s="10" t="n"/>
    </row>
    <row r="244" ht="14.25" customHeight="1" s="27">
      <c r="A244" s="11" t="n"/>
      <c r="B244" s="11" t="n"/>
      <c r="C244" s="12" t="n"/>
      <c r="D244" s="12" t="n"/>
      <c r="E244" s="12" t="n"/>
      <c r="F244" s="11" t="n"/>
      <c r="G244" s="11" t="n"/>
      <c r="H244" s="11" t="n"/>
      <c r="I244" s="12" t="n"/>
      <c r="J244" s="12" t="n"/>
      <c r="K244" s="12" t="n"/>
      <c r="L244" s="12" t="n"/>
      <c r="M244" s="12" t="n"/>
      <c r="N244" s="12" t="n"/>
      <c r="O244" s="12" t="n"/>
      <c r="P244" s="12" t="n"/>
      <c r="Q244" s="12" t="n"/>
      <c r="R244" s="12" t="n"/>
      <c r="S244" s="12" t="n"/>
      <c r="T244" s="10" t="n"/>
      <c r="U244" s="10" t="n"/>
      <c r="V244" s="10" t="n"/>
      <c r="W244" s="10" t="n"/>
      <c r="X244" s="10" t="n"/>
      <c r="Y244" s="10" t="n"/>
      <c r="Z244" s="10" t="n"/>
      <c r="AA244" s="10" t="n"/>
      <c r="AB244" s="10" t="n"/>
      <c r="AC244" s="10" t="n"/>
      <c r="AD244" s="10" t="n"/>
      <c r="AE244" s="10" t="n"/>
      <c r="AF244" s="10" t="n"/>
      <c r="AG244" s="10" t="n"/>
    </row>
    <row r="245" ht="14.25" customHeight="1" s="27">
      <c r="A245" s="11" t="n"/>
      <c r="B245" s="11" t="n"/>
      <c r="C245" s="12" t="n"/>
      <c r="D245" s="12" t="n"/>
      <c r="E245" s="12" t="n"/>
      <c r="F245" s="11" t="n"/>
      <c r="G245" s="11" t="n"/>
      <c r="H245" s="11" t="n"/>
      <c r="I245" s="12" t="n"/>
      <c r="J245" s="12" t="n"/>
      <c r="K245" s="12" t="n"/>
      <c r="L245" s="12" t="n"/>
      <c r="M245" s="12" t="n"/>
      <c r="N245" s="12" t="n"/>
      <c r="O245" s="12" t="n"/>
      <c r="P245" s="12" t="n"/>
      <c r="Q245" s="12" t="n"/>
      <c r="R245" s="12" t="n"/>
      <c r="S245" s="12" t="n"/>
      <c r="T245" s="10" t="n"/>
      <c r="U245" s="10" t="n"/>
      <c r="V245" s="10" t="n"/>
      <c r="W245" s="10" t="n"/>
      <c r="X245" s="10" t="n"/>
      <c r="Y245" s="10" t="n"/>
      <c r="Z245" s="10" t="n"/>
      <c r="AA245" s="10" t="n"/>
      <c r="AB245" s="10" t="n"/>
      <c r="AC245" s="10" t="n"/>
      <c r="AD245" s="10" t="n"/>
      <c r="AE245" s="10" t="n"/>
      <c r="AF245" s="10" t="n"/>
      <c r="AG245" s="10" t="n"/>
    </row>
    <row r="246" ht="14.25" customHeight="1" s="27">
      <c r="A246" s="11" t="n"/>
      <c r="B246" s="11" t="n"/>
      <c r="C246" s="12" t="n"/>
      <c r="D246" s="12" t="n"/>
      <c r="E246" s="12" t="n"/>
      <c r="F246" s="11" t="n"/>
      <c r="G246" s="11" t="n"/>
      <c r="H246" s="11" t="n"/>
      <c r="I246" s="12" t="n"/>
      <c r="J246" s="12" t="n"/>
      <c r="K246" s="12" t="n"/>
      <c r="L246" s="12" t="n"/>
      <c r="M246" s="12" t="n"/>
      <c r="N246" s="12" t="n"/>
      <c r="O246" s="12" t="n"/>
      <c r="P246" s="12" t="n"/>
      <c r="Q246" s="12" t="n"/>
      <c r="R246" s="12" t="n"/>
      <c r="S246" s="12" t="n"/>
      <c r="T246" s="10" t="n"/>
      <c r="U246" s="10" t="n"/>
      <c r="V246" s="10" t="n"/>
      <c r="W246" s="10" t="n"/>
      <c r="X246" s="10" t="n"/>
      <c r="Y246" s="10" t="n"/>
      <c r="Z246" s="10" t="n"/>
      <c r="AA246" s="10" t="n"/>
      <c r="AB246" s="10" t="n"/>
      <c r="AC246" s="10" t="n"/>
      <c r="AD246" s="10" t="n"/>
      <c r="AE246" s="10" t="n"/>
      <c r="AF246" s="10" t="n"/>
      <c r="AG246" s="10" t="n"/>
    </row>
    <row r="247" ht="14.25" customHeight="1" s="27">
      <c r="A247" s="11" t="n"/>
      <c r="B247" s="11" t="n"/>
      <c r="C247" s="12" t="n"/>
      <c r="D247" s="12" t="n"/>
      <c r="E247" s="12" t="n"/>
      <c r="F247" s="11" t="n"/>
      <c r="G247" s="11" t="n"/>
      <c r="H247" s="11" t="n"/>
      <c r="I247" s="12" t="n"/>
      <c r="J247" s="12" t="n"/>
      <c r="K247" s="12" t="n"/>
      <c r="L247" s="12" t="n"/>
      <c r="M247" s="12" t="n"/>
      <c r="N247" s="12" t="n"/>
      <c r="O247" s="12" t="n"/>
      <c r="P247" s="12" t="n"/>
      <c r="Q247" s="12" t="n"/>
      <c r="R247" s="12" t="n"/>
      <c r="S247" s="12" t="n"/>
      <c r="T247" s="10" t="n"/>
      <c r="U247" s="10" t="n"/>
      <c r="V247" s="10" t="n"/>
      <c r="W247" s="10" t="n"/>
      <c r="X247" s="10" t="n"/>
      <c r="Y247" s="10" t="n"/>
      <c r="Z247" s="10" t="n"/>
      <c r="AA247" s="10" t="n"/>
      <c r="AB247" s="10" t="n"/>
      <c r="AC247" s="10" t="n"/>
      <c r="AD247" s="10" t="n"/>
      <c r="AE247" s="10" t="n"/>
      <c r="AF247" s="10" t="n"/>
      <c r="AG247" s="10" t="n"/>
    </row>
    <row r="248" ht="14.25" customHeight="1" s="27">
      <c r="A248" s="11" t="n"/>
      <c r="B248" s="11" t="n"/>
      <c r="C248" s="12" t="n"/>
      <c r="D248" s="12" t="n"/>
      <c r="E248" s="12" t="n"/>
      <c r="F248" s="11" t="n"/>
      <c r="G248" s="11" t="n"/>
      <c r="H248" s="11" t="n"/>
      <c r="I248" s="12" t="n"/>
      <c r="J248" s="12" t="n"/>
      <c r="K248" s="12" t="n"/>
      <c r="L248" s="12" t="n"/>
      <c r="M248" s="12" t="n"/>
      <c r="N248" s="12" t="n"/>
      <c r="O248" s="12" t="n"/>
      <c r="P248" s="12" t="n"/>
      <c r="Q248" s="12" t="n"/>
      <c r="R248" s="12" t="n"/>
      <c r="S248" s="12" t="n"/>
      <c r="T248" s="10" t="n"/>
      <c r="U248" s="10" t="n"/>
      <c r="V248" s="10" t="n"/>
      <c r="W248" s="10" t="n"/>
      <c r="X248" s="10" t="n"/>
      <c r="Y248" s="10" t="n"/>
      <c r="Z248" s="10" t="n"/>
      <c r="AA248" s="10" t="n"/>
      <c r="AB248" s="10" t="n"/>
      <c r="AC248" s="10" t="n"/>
      <c r="AD248" s="10" t="n"/>
      <c r="AE248" s="10" t="n"/>
      <c r="AF248" s="10" t="n"/>
      <c r="AG248" s="10" t="n"/>
    </row>
    <row r="249" ht="14.25" customHeight="1" s="27">
      <c r="A249" s="11" t="n"/>
      <c r="B249" s="11" t="n"/>
      <c r="C249" s="12" t="n"/>
      <c r="D249" s="12" t="n"/>
      <c r="E249" s="12" t="n"/>
      <c r="F249" s="11" t="n"/>
      <c r="G249" s="11" t="n"/>
      <c r="H249" s="11" t="n"/>
      <c r="I249" s="12" t="n"/>
      <c r="J249" s="12" t="n"/>
      <c r="K249" s="12" t="n"/>
      <c r="L249" s="12" t="n"/>
      <c r="M249" s="12" t="n"/>
      <c r="N249" s="12" t="n"/>
      <c r="O249" s="12" t="n"/>
      <c r="P249" s="12" t="n"/>
      <c r="Q249" s="12" t="n"/>
      <c r="R249" s="12" t="n"/>
      <c r="S249" s="12" t="n"/>
      <c r="T249" s="10" t="n"/>
      <c r="U249" s="10" t="n"/>
      <c r="V249" s="10" t="n"/>
      <c r="W249" s="10" t="n"/>
      <c r="X249" s="10" t="n"/>
      <c r="Y249" s="10" t="n"/>
      <c r="Z249" s="10" t="n"/>
      <c r="AA249" s="10" t="n"/>
      <c r="AB249" s="10" t="n"/>
      <c r="AC249" s="10" t="n"/>
      <c r="AD249" s="10" t="n"/>
      <c r="AE249" s="10" t="n"/>
      <c r="AF249" s="10" t="n"/>
      <c r="AG249" s="10" t="n"/>
    </row>
    <row r="250" ht="14.25" customHeight="1" s="27">
      <c r="A250" s="11" t="n"/>
      <c r="B250" s="11" t="n"/>
      <c r="C250" s="12" t="n"/>
      <c r="D250" s="12" t="n"/>
      <c r="E250" s="12" t="n"/>
      <c r="F250" s="11" t="n"/>
      <c r="G250" s="11" t="n"/>
      <c r="H250" s="11" t="n"/>
      <c r="I250" s="12" t="n"/>
      <c r="J250" s="12" t="n"/>
      <c r="K250" s="12" t="n"/>
      <c r="L250" s="12" t="n"/>
      <c r="M250" s="12" t="n"/>
      <c r="N250" s="12" t="n"/>
      <c r="O250" s="12" t="n"/>
      <c r="P250" s="12" t="n"/>
      <c r="Q250" s="12" t="n"/>
      <c r="R250" s="12" t="n"/>
      <c r="S250" s="12" t="n"/>
      <c r="T250" s="10" t="n"/>
      <c r="U250" s="10" t="n"/>
      <c r="V250" s="10" t="n"/>
      <c r="W250" s="10" t="n"/>
      <c r="X250" s="10" t="n"/>
      <c r="Y250" s="10" t="n"/>
      <c r="Z250" s="10" t="n"/>
      <c r="AA250" s="10" t="n"/>
      <c r="AB250" s="10" t="n"/>
      <c r="AC250" s="10" t="n"/>
      <c r="AD250" s="10" t="n"/>
      <c r="AE250" s="10" t="n"/>
      <c r="AF250" s="10" t="n"/>
      <c r="AG250" s="10" t="n"/>
    </row>
    <row r="251" ht="14.25" customHeight="1" s="27">
      <c r="A251" s="11" t="n"/>
      <c r="B251" s="11" t="n"/>
      <c r="C251" s="12" t="n"/>
      <c r="D251" s="12" t="n"/>
      <c r="E251" s="12" t="n"/>
      <c r="F251" s="11" t="n"/>
      <c r="G251" s="11" t="n"/>
      <c r="H251" s="11" t="n"/>
      <c r="I251" s="12" t="n"/>
      <c r="J251" s="12" t="n"/>
      <c r="K251" s="12" t="n"/>
      <c r="L251" s="12" t="n"/>
      <c r="M251" s="12" t="n"/>
      <c r="N251" s="12" t="n"/>
      <c r="O251" s="12" t="n"/>
      <c r="P251" s="12" t="n"/>
      <c r="Q251" s="12" t="n"/>
      <c r="R251" s="12" t="n"/>
      <c r="S251" s="12" t="n"/>
      <c r="T251" s="10" t="n"/>
      <c r="U251" s="10" t="n"/>
      <c r="V251" s="10" t="n"/>
      <c r="W251" s="10" t="n"/>
      <c r="X251" s="10" t="n"/>
      <c r="Y251" s="10" t="n"/>
      <c r="Z251" s="10" t="n"/>
      <c r="AA251" s="10" t="n"/>
      <c r="AB251" s="10" t="n"/>
      <c r="AC251" s="10" t="n"/>
      <c r="AD251" s="10" t="n"/>
      <c r="AE251" s="10" t="n"/>
      <c r="AF251" s="10" t="n"/>
      <c r="AG251" s="10" t="n"/>
    </row>
    <row r="252" ht="14.25" customHeight="1" s="27">
      <c r="A252" s="11" t="n"/>
      <c r="B252" s="11" t="n"/>
      <c r="C252" s="12" t="n"/>
      <c r="D252" s="12" t="n"/>
      <c r="E252" s="12" t="n"/>
      <c r="F252" s="11" t="n"/>
      <c r="G252" s="11" t="n"/>
      <c r="H252" s="11" t="n"/>
      <c r="I252" s="12" t="n"/>
      <c r="J252" s="12" t="n"/>
      <c r="K252" s="12" t="n"/>
      <c r="L252" s="12" t="n"/>
      <c r="M252" s="12" t="n"/>
      <c r="N252" s="12" t="n"/>
      <c r="O252" s="12" t="n"/>
      <c r="P252" s="12" t="n"/>
      <c r="Q252" s="12" t="n"/>
      <c r="R252" s="12" t="n"/>
      <c r="S252" s="12" t="n"/>
      <c r="T252" s="10" t="n"/>
      <c r="U252" s="10" t="n"/>
      <c r="V252" s="10" t="n"/>
      <c r="W252" s="10" t="n"/>
      <c r="X252" s="10" t="n"/>
      <c r="Y252" s="10" t="n"/>
      <c r="Z252" s="10" t="n"/>
      <c r="AA252" s="10" t="n"/>
      <c r="AB252" s="10" t="n"/>
      <c r="AC252" s="10" t="n"/>
      <c r="AD252" s="10" t="n"/>
      <c r="AE252" s="10" t="n"/>
      <c r="AF252" s="10" t="n"/>
      <c r="AG252" s="10" t="n"/>
    </row>
    <row r="253" ht="14.25" customHeight="1" s="27">
      <c r="A253" s="11" t="n"/>
      <c r="B253" s="11" t="n"/>
      <c r="C253" s="12" t="n"/>
      <c r="D253" s="12" t="n"/>
      <c r="E253" s="12" t="n"/>
      <c r="F253" s="11" t="n"/>
      <c r="G253" s="11" t="n"/>
      <c r="H253" s="11" t="n"/>
      <c r="I253" s="12" t="n"/>
      <c r="J253" s="12" t="n"/>
      <c r="K253" s="12" t="n"/>
      <c r="L253" s="12" t="n"/>
      <c r="M253" s="12" t="n"/>
      <c r="N253" s="12" t="n"/>
      <c r="O253" s="12" t="n"/>
      <c r="P253" s="12" t="n"/>
      <c r="Q253" s="12" t="n"/>
      <c r="R253" s="12" t="n"/>
      <c r="S253" s="12" t="n"/>
      <c r="T253" s="10" t="n"/>
      <c r="U253" s="10" t="n"/>
      <c r="V253" s="10" t="n"/>
      <c r="W253" s="10" t="n"/>
      <c r="X253" s="10" t="n"/>
      <c r="Y253" s="10" t="n"/>
      <c r="Z253" s="10" t="n"/>
      <c r="AA253" s="10" t="n"/>
      <c r="AB253" s="10" t="n"/>
      <c r="AC253" s="10" t="n"/>
      <c r="AD253" s="10" t="n"/>
      <c r="AE253" s="10" t="n"/>
      <c r="AF253" s="10" t="n"/>
      <c r="AG253" s="10" t="n"/>
    </row>
    <row r="254" ht="14.25" customHeight="1" s="27">
      <c r="A254" s="11" t="n"/>
      <c r="B254" s="11" t="n"/>
      <c r="C254" s="12" t="n"/>
      <c r="D254" s="12" t="n"/>
      <c r="E254" s="12" t="n"/>
      <c r="F254" s="11" t="n"/>
      <c r="G254" s="11" t="n"/>
      <c r="H254" s="11" t="n"/>
      <c r="I254" s="12" t="n"/>
      <c r="J254" s="12" t="n"/>
      <c r="K254" s="12" t="n"/>
      <c r="L254" s="12" t="n"/>
      <c r="M254" s="12" t="n"/>
      <c r="N254" s="12" t="n"/>
      <c r="O254" s="12" t="n"/>
      <c r="P254" s="12" t="n"/>
      <c r="Q254" s="12" t="n"/>
      <c r="R254" s="12" t="n"/>
      <c r="S254" s="12" t="n"/>
      <c r="T254" s="10" t="n"/>
      <c r="U254" s="10" t="n"/>
      <c r="V254" s="10" t="n"/>
      <c r="W254" s="10" t="n"/>
      <c r="X254" s="10" t="n"/>
      <c r="Y254" s="10" t="n"/>
      <c r="Z254" s="10" t="n"/>
      <c r="AA254" s="10" t="n"/>
      <c r="AB254" s="10" t="n"/>
      <c r="AC254" s="10" t="n"/>
      <c r="AD254" s="10" t="n"/>
      <c r="AE254" s="10" t="n"/>
      <c r="AF254" s="10" t="n"/>
      <c r="AG254" s="10" t="n"/>
    </row>
    <row r="255" ht="14.25" customHeight="1" s="27">
      <c r="A255" s="11" t="n"/>
      <c r="B255" s="11" t="n"/>
      <c r="C255" s="12" t="n"/>
      <c r="D255" s="12" t="n"/>
      <c r="E255" s="12" t="n"/>
      <c r="F255" s="11" t="n"/>
      <c r="G255" s="11" t="n"/>
      <c r="H255" s="11" t="n"/>
      <c r="I255" s="12" t="n"/>
      <c r="J255" s="12" t="n"/>
      <c r="K255" s="12" t="n"/>
      <c r="L255" s="12" t="n"/>
      <c r="M255" s="12" t="n"/>
      <c r="N255" s="12" t="n"/>
      <c r="O255" s="12" t="n"/>
      <c r="P255" s="12" t="n"/>
      <c r="Q255" s="12" t="n"/>
      <c r="R255" s="12" t="n"/>
      <c r="S255" s="12" t="n"/>
      <c r="T255" s="10" t="n"/>
      <c r="U255" s="10" t="n"/>
      <c r="V255" s="10" t="n"/>
      <c r="W255" s="10" t="n"/>
      <c r="X255" s="10" t="n"/>
      <c r="Y255" s="10" t="n"/>
      <c r="Z255" s="10" t="n"/>
      <c r="AA255" s="10" t="n"/>
      <c r="AB255" s="10" t="n"/>
      <c r="AC255" s="10" t="n"/>
      <c r="AD255" s="10" t="n"/>
      <c r="AE255" s="10" t="n"/>
      <c r="AF255" s="10" t="n"/>
      <c r="AG255" s="10" t="n"/>
    </row>
    <row r="256" ht="14.25" customHeight="1" s="27">
      <c r="A256" s="11" t="n"/>
      <c r="B256" s="11" t="n"/>
      <c r="C256" s="12" t="n"/>
      <c r="D256" s="12" t="n"/>
      <c r="E256" s="12" t="n"/>
      <c r="F256" s="11" t="n"/>
      <c r="G256" s="11" t="n"/>
      <c r="H256" s="11" t="n"/>
      <c r="I256" s="12" t="n"/>
      <c r="J256" s="12" t="n"/>
      <c r="K256" s="12" t="n"/>
      <c r="L256" s="12" t="n"/>
      <c r="M256" s="12" t="n"/>
      <c r="N256" s="12" t="n"/>
      <c r="O256" s="12" t="n"/>
      <c r="P256" s="12" t="n"/>
      <c r="Q256" s="12" t="n"/>
      <c r="R256" s="12" t="n"/>
      <c r="S256" s="12" t="n"/>
      <c r="T256" s="10" t="n"/>
      <c r="U256" s="10" t="n"/>
      <c r="V256" s="10" t="n"/>
      <c r="W256" s="10" t="n"/>
      <c r="X256" s="10" t="n"/>
      <c r="Y256" s="10" t="n"/>
      <c r="Z256" s="10" t="n"/>
      <c r="AA256" s="10" t="n"/>
      <c r="AB256" s="10" t="n"/>
      <c r="AC256" s="10" t="n"/>
      <c r="AD256" s="10" t="n"/>
      <c r="AE256" s="10" t="n"/>
      <c r="AF256" s="10" t="n"/>
      <c r="AG256" s="10" t="n"/>
    </row>
    <row r="257" ht="14.25" customHeight="1" s="27">
      <c r="A257" s="11" t="n"/>
      <c r="B257" s="11" t="n"/>
      <c r="C257" s="12" t="n"/>
      <c r="D257" s="12" t="n"/>
      <c r="E257" s="12" t="n"/>
      <c r="F257" s="11" t="n"/>
      <c r="G257" s="11" t="n"/>
      <c r="H257" s="11" t="n"/>
      <c r="I257" s="12" t="n"/>
      <c r="J257" s="12" t="n"/>
      <c r="K257" s="12" t="n"/>
      <c r="L257" s="12" t="n"/>
      <c r="M257" s="12" t="n"/>
      <c r="N257" s="12" t="n"/>
      <c r="O257" s="12" t="n"/>
      <c r="P257" s="12" t="n"/>
      <c r="Q257" s="12" t="n"/>
      <c r="R257" s="12" t="n"/>
      <c r="S257" s="12" t="n"/>
      <c r="T257" s="10" t="n"/>
      <c r="U257" s="10" t="n"/>
      <c r="V257" s="10" t="n"/>
      <c r="W257" s="10" t="n"/>
      <c r="X257" s="10" t="n"/>
      <c r="Y257" s="10" t="n"/>
      <c r="Z257" s="10" t="n"/>
      <c r="AA257" s="10" t="n"/>
      <c r="AB257" s="10" t="n"/>
      <c r="AC257" s="10" t="n"/>
      <c r="AD257" s="10" t="n"/>
      <c r="AE257" s="10" t="n"/>
      <c r="AF257" s="10" t="n"/>
      <c r="AG257" s="10" t="n"/>
    </row>
    <row r="258" ht="14.25" customHeight="1" s="27">
      <c r="A258" s="11" t="n"/>
      <c r="B258" s="11" t="n"/>
      <c r="C258" s="12" t="n"/>
      <c r="D258" s="12" t="n"/>
      <c r="E258" s="12" t="n"/>
      <c r="F258" s="11" t="n"/>
      <c r="G258" s="11" t="n"/>
      <c r="H258" s="11" t="n"/>
      <c r="I258" s="12" t="n"/>
      <c r="J258" s="12" t="n"/>
      <c r="K258" s="12" t="n"/>
      <c r="L258" s="12" t="n"/>
      <c r="M258" s="12" t="n"/>
      <c r="N258" s="12" t="n"/>
      <c r="O258" s="12" t="n"/>
      <c r="P258" s="12" t="n"/>
      <c r="Q258" s="12" t="n"/>
      <c r="R258" s="12" t="n"/>
      <c r="S258" s="12" t="n"/>
      <c r="T258" s="10" t="n"/>
      <c r="U258" s="10" t="n"/>
      <c r="V258" s="10" t="n"/>
      <c r="W258" s="10" t="n"/>
      <c r="X258" s="10" t="n"/>
      <c r="Y258" s="10" t="n"/>
      <c r="Z258" s="10" t="n"/>
      <c r="AA258" s="10" t="n"/>
      <c r="AB258" s="10" t="n"/>
      <c r="AC258" s="10" t="n"/>
      <c r="AD258" s="10" t="n"/>
      <c r="AE258" s="10" t="n"/>
      <c r="AF258" s="10" t="n"/>
      <c r="AG258" s="10" t="n"/>
    </row>
    <row r="259" ht="14.25" customHeight="1" s="27">
      <c r="A259" s="11" t="n"/>
      <c r="B259" s="11" t="n"/>
      <c r="C259" s="12" t="n"/>
      <c r="D259" s="12" t="n"/>
      <c r="E259" s="12" t="n"/>
      <c r="F259" s="11" t="n"/>
      <c r="G259" s="11" t="n"/>
      <c r="H259" s="11" t="n"/>
      <c r="I259" s="12" t="n"/>
      <c r="J259" s="12" t="n"/>
      <c r="K259" s="12" t="n"/>
      <c r="L259" s="12" t="n"/>
      <c r="M259" s="12" t="n"/>
      <c r="N259" s="12" t="n"/>
      <c r="O259" s="12" t="n"/>
      <c r="P259" s="12" t="n"/>
      <c r="Q259" s="12" t="n"/>
      <c r="R259" s="12" t="n"/>
      <c r="S259" s="12" t="n"/>
      <c r="T259" s="10" t="n"/>
      <c r="U259" s="10" t="n"/>
      <c r="V259" s="10" t="n"/>
      <c r="W259" s="10" t="n"/>
      <c r="X259" s="10" t="n"/>
      <c r="Y259" s="10" t="n"/>
      <c r="Z259" s="10" t="n"/>
      <c r="AA259" s="10" t="n"/>
      <c r="AB259" s="10" t="n"/>
      <c r="AC259" s="10" t="n"/>
      <c r="AD259" s="10" t="n"/>
      <c r="AE259" s="10" t="n"/>
      <c r="AF259" s="10" t="n"/>
      <c r="AG259" s="10" t="n"/>
    </row>
    <row r="260" ht="14.25" customHeight="1" s="27">
      <c r="A260" s="11" t="n"/>
      <c r="B260" s="11" t="n"/>
      <c r="C260" s="12" t="n"/>
      <c r="D260" s="12" t="n"/>
      <c r="E260" s="12" t="n"/>
      <c r="F260" s="11" t="n"/>
      <c r="G260" s="11" t="n"/>
      <c r="H260" s="11" t="n"/>
      <c r="I260" s="12" t="n"/>
      <c r="J260" s="12" t="n"/>
      <c r="K260" s="12" t="n"/>
      <c r="L260" s="12" t="n"/>
      <c r="M260" s="12" t="n"/>
      <c r="N260" s="12" t="n"/>
      <c r="O260" s="12" t="n"/>
      <c r="P260" s="12" t="n"/>
      <c r="Q260" s="12" t="n"/>
      <c r="R260" s="12" t="n"/>
      <c r="S260" s="12" t="n"/>
      <c r="T260" s="10" t="n"/>
      <c r="U260" s="10" t="n"/>
      <c r="V260" s="10" t="n"/>
      <c r="W260" s="10" t="n"/>
      <c r="X260" s="10" t="n"/>
      <c r="Y260" s="10" t="n"/>
      <c r="Z260" s="10" t="n"/>
      <c r="AA260" s="10" t="n"/>
      <c r="AB260" s="10" t="n"/>
      <c r="AC260" s="10" t="n"/>
      <c r="AD260" s="10" t="n"/>
      <c r="AE260" s="10" t="n"/>
      <c r="AF260" s="10" t="n"/>
      <c r="AG260" s="10" t="n"/>
    </row>
    <row r="261" ht="14.25" customHeight="1" s="27">
      <c r="A261" s="11" t="n"/>
      <c r="B261" s="11" t="n"/>
      <c r="C261" s="12" t="n"/>
      <c r="D261" s="12" t="n"/>
      <c r="E261" s="12" t="n"/>
      <c r="F261" s="11" t="n"/>
      <c r="G261" s="11" t="n"/>
      <c r="H261" s="11" t="n"/>
      <c r="I261" s="12" t="n"/>
      <c r="J261" s="12" t="n"/>
      <c r="K261" s="12" t="n"/>
      <c r="L261" s="12" t="n"/>
      <c r="M261" s="12" t="n"/>
      <c r="N261" s="12" t="n"/>
      <c r="O261" s="12" t="n"/>
      <c r="P261" s="12" t="n"/>
      <c r="Q261" s="12" t="n"/>
      <c r="R261" s="12" t="n"/>
      <c r="S261" s="12" t="n"/>
      <c r="T261" s="10" t="n"/>
      <c r="U261" s="10" t="n"/>
      <c r="V261" s="10" t="n"/>
      <c r="W261" s="10" t="n"/>
      <c r="X261" s="10" t="n"/>
      <c r="Y261" s="10" t="n"/>
      <c r="Z261" s="10" t="n"/>
      <c r="AA261" s="10" t="n"/>
      <c r="AB261" s="10" t="n"/>
      <c r="AC261" s="10" t="n"/>
      <c r="AD261" s="10" t="n"/>
      <c r="AE261" s="10" t="n"/>
      <c r="AF261" s="10" t="n"/>
      <c r="AG261" s="10" t="n"/>
    </row>
    <row r="262" ht="14.25" customHeight="1" s="27">
      <c r="A262" s="11" t="n"/>
      <c r="B262" s="11" t="n"/>
      <c r="C262" s="12" t="n"/>
      <c r="D262" s="12" t="n"/>
      <c r="E262" s="12" t="n"/>
      <c r="F262" s="11" t="n"/>
      <c r="G262" s="11" t="n"/>
      <c r="H262" s="11" t="n"/>
      <c r="I262" s="12" t="n"/>
      <c r="J262" s="12" t="n"/>
      <c r="K262" s="12" t="n"/>
      <c r="L262" s="12" t="n"/>
      <c r="M262" s="12" t="n"/>
      <c r="N262" s="12" t="n"/>
      <c r="O262" s="12" t="n"/>
      <c r="P262" s="12" t="n"/>
      <c r="Q262" s="12" t="n"/>
      <c r="R262" s="12" t="n"/>
      <c r="S262" s="12" t="n"/>
      <c r="T262" s="10" t="n"/>
      <c r="U262" s="10" t="n"/>
      <c r="V262" s="10" t="n"/>
      <c r="W262" s="10" t="n"/>
      <c r="X262" s="10" t="n"/>
      <c r="Y262" s="10" t="n"/>
      <c r="Z262" s="10" t="n"/>
      <c r="AA262" s="10" t="n"/>
      <c r="AB262" s="10" t="n"/>
      <c r="AC262" s="10" t="n"/>
      <c r="AD262" s="10" t="n"/>
      <c r="AE262" s="10" t="n"/>
      <c r="AF262" s="10" t="n"/>
      <c r="AG262" s="10" t="n"/>
    </row>
    <row r="263" ht="14.25" customHeight="1" s="27">
      <c r="A263" s="11" t="n"/>
      <c r="B263" s="11" t="n"/>
      <c r="C263" s="12" t="n"/>
      <c r="D263" s="12" t="n"/>
      <c r="E263" s="12" t="n"/>
      <c r="F263" s="11" t="n"/>
      <c r="G263" s="11" t="n"/>
      <c r="H263" s="11" t="n"/>
      <c r="I263" s="12" t="n"/>
      <c r="J263" s="12" t="n"/>
      <c r="K263" s="12" t="n"/>
      <c r="L263" s="12" t="n"/>
      <c r="M263" s="12" t="n"/>
      <c r="N263" s="12" t="n"/>
      <c r="O263" s="12" t="n"/>
      <c r="P263" s="12" t="n"/>
      <c r="Q263" s="12" t="n"/>
      <c r="R263" s="12" t="n"/>
      <c r="S263" s="12" t="n"/>
      <c r="T263" s="10" t="n"/>
      <c r="U263" s="10" t="n"/>
      <c r="V263" s="10" t="n"/>
      <c r="W263" s="10" t="n"/>
      <c r="X263" s="10" t="n"/>
      <c r="Y263" s="10" t="n"/>
      <c r="Z263" s="10" t="n"/>
      <c r="AA263" s="10" t="n"/>
      <c r="AB263" s="10" t="n"/>
      <c r="AC263" s="10" t="n"/>
      <c r="AD263" s="10" t="n"/>
      <c r="AE263" s="10" t="n"/>
      <c r="AF263" s="10" t="n"/>
      <c r="AG263" s="10" t="n"/>
    </row>
    <row r="264" ht="14.25" customHeight="1" s="27">
      <c r="A264" s="11" t="n"/>
      <c r="B264" s="11" t="n"/>
      <c r="C264" s="12" t="n"/>
      <c r="D264" s="12" t="n"/>
      <c r="E264" s="12" t="n"/>
      <c r="F264" s="11" t="n"/>
      <c r="G264" s="11" t="n"/>
      <c r="H264" s="11" t="n"/>
      <c r="I264" s="12" t="n"/>
      <c r="J264" s="12" t="n"/>
      <c r="K264" s="12" t="n"/>
      <c r="L264" s="12" t="n"/>
      <c r="M264" s="12" t="n"/>
      <c r="N264" s="12" t="n"/>
      <c r="O264" s="12" t="n"/>
      <c r="P264" s="12" t="n"/>
      <c r="Q264" s="12" t="n"/>
      <c r="R264" s="12" t="n"/>
      <c r="S264" s="12" t="n"/>
      <c r="T264" s="10" t="n"/>
      <c r="U264" s="10" t="n"/>
      <c r="V264" s="10" t="n"/>
      <c r="W264" s="10" t="n"/>
      <c r="X264" s="10" t="n"/>
      <c r="Y264" s="10" t="n"/>
      <c r="Z264" s="10" t="n"/>
      <c r="AA264" s="10" t="n"/>
      <c r="AB264" s="10" t="n"/>
      <c r="AC264" s="10" t="n"/>
      <c r="AD264" s="10" t="n"/>
      <c r="AE264" s="10" t="n"/>
      <c r="AF264" s="10" t="n"/>
      <c r="AG264" s="10" t="n"/>
    </row>
    <row r="265" ht="14.25" customHeight="1" s="27">
      <c r="A265" s="11" t="n"/>
      <c r="B265" s="11" t="n"/>
      <c r="C265" s="12" t="n"/>
      <c r="D265" s="12" t="n"/>
      <c r="E265" s="12" t="n"/>
      <c r="F265" s="11" t="n"/>
      <c r="G265" s="11" t="n"/>
      <c r="H265" s="11" t="n"/>
      <c r="I265" s="12" t="n"/>
      <c r="J265" s="12" t="n"/>
      <c r="K265" s="12" t="n"/>
      <c r="L265" s="12" t="n"/>
      <c r="M265" s="12" t="n"/>
      <c r="N265" s="12" t="n"/>
      <c r="O265" s="12" t="n"/>
      <c r="P265" s="12" t="n"/>
      <c r="Q265" s="12" t="n"/>
      <c r="R265" s="12" t="n"/>
      <c r="S265" s="12" t="n"/>
      <c r="T265" s="10" t="n"/>
      <c r="U265" s="10" t="n"/>
      <c r="V265" s="10" t="n"/>
      <c r="W265" s="10" t="n"/>
      <c r="X265" s="10" t="n"/>
      <c r="Y265" s="10" t="n"/>
      <c r="Z265" s="10" t="n"/>
      <c r="AA265" s="10" t="n"/>
      <c r="AB265" s="10" t="n"/>
      <c r="AC265" s="10" t="n"/>
      <c r="AD265" s="10" t="n"/>
      <c r="AE265" s="10" t="n"/>
      <c r="AF265" s="10" t="n"/>
      <c r="AG265" s="10" t="n"/>
    </row>
    <row r="266" ht="14.25" customHeight="1" s="27">
      <c r="A266" s="11" t="n"/>
      <c r="B266" s="11" t="n"/>
      <c r="C266" s="12" t="n"/>
      <c r="D266" s="12" t="n"/>
      <c r="E266" s="12" t="n"/>
      <c r="F266" s="11" t="n"/>
      <c r="G266" s="11" t="n"/>
      <c r="H266" s="11" t="n"/>
      <c r="I266" s="12" t="n"/>
      <c r="J266" s="12" t="n"/>
      <c r="K266" s="12" t="n"/>
      <c r="L266" s="12" t="n"/>
      <c r="M266" s="12" t="n"/>
      <c r="N266" s="12" t="n"/>
      <c r="O266" s="12" t="n"/>
      <c r="P266" s="12" t="n"/>
      <c r="Q266" s="12" t="n"/>
      <c r="R266" s="12" t="n"/>
      <c r="S266" s="12" t="n"/>
      <c r="T266" s="10" t="n"/>
      <c r="U266" s="10" t="n"/>
      <c r="V266" s="10" t="n"/>
      <c r="W266" s="10" t="n"/>
      <c r="X266" s="10" t="n"/>
      <c r="Y266" s="10" t="n"/>
      <c r="Z266" s="10" t="n"/>
      <c r="AA266" s="10" t="n"/>
      <c r="AB266" s="10" t="n"/>
      <c r="AC266" s="10" t="n"/>
      <c r="AD266" s="10" t="n"/>
      <c r="AE266" s="10" t="n"/>
      <c r="AF266" s="10" t="n"/>
      <c r="AG266" s="10" t="n"/>
    </row>
    <row r="267" ht="14.25" customHeight="1" s="27">
      <c r="A267" s="11" t="n"/>
      <c r="B267" s="11" t="n"/>
      <c r="C267" s="12" t="n"/>
      <c r="D267" s="12" t="n"/>
      <c r="E267" s="12" t="n"/>
      <c r="F267" s="11" t="n"/>
      <c r="G267" s="11" t="n"/>
      <c r="H267" s="11" t="n"/>
      <c r="I267" s="12" t="n"/>
      <c r="J267" s="12" t="n"/>
      <c r="K267" s="12" t="n"/>
      <c r="L267" s="12" t="n"/>
      <c r="M267" s="12" t="n"/>
      <c r="N267" s="12" t="n"/>
      <c r="O267" s="12" t="n"/>
      <c r="P267" s="12" t="n"/>
      <c r="Q267" s="12" t="n"/>
      <c r="R267" s="12" t="n"/>
      <c r="S267" s="12" t="n"/>
      <c r="T267" s="10" t="n"/>
      <c r="U267" s="10" t="n"/>
      <c r="V267" s="10" t="n"/>
      <c r="W267" s="10" t="n"/>
      <c r="X267" s="10" t="n"/>
      <c r="Y267" s="10" t="n"/>
      <c r="Z267" s="10" t="n"/>
      <c r="AA267" s="10" t="n"/>
      <c r="AB267" s="10" t="n"/>
      <c r="AC267" s="10" t="n"/>
      <c r="AD267" s="10" t="n"/>
      <c r="AE267" s="10" t="n"/>
      <c r="AF267" s="10" t="n"/>
      <c r="AG267" s="10" t="n"/>
    </row>
    <row r="268" ht="14.25" customHeight="1" s="27">
      <c r="A268" s="11" t="n"/>
      <c r="B268" s="11" t="n"/>
      <c r="C268" s="12" t="n"/>
      <c r="D268" s="12" t="n"/>
      <c r="E268" s="12" t="n"/>
      <c r="F268" s="11" t="n"/>
      <c r="G268" s="11" t="n"/>
      <c r="H268" s="11" t="n"/>
      <c r="I268" s="12" t="n"/>
      <c r="J268" s="12" t="n"/>
      <c r="K268" s="12" t="n"/>
      <c r="L268" s="12" t="n"/>
      <c r="M268" s="12" t="n"/>
      <c r="N268" s="12" t="n"/>
      <c r="O268" s="12" t="n"/>
      <c r="P268" s="12" t="n"/>
      <c r="Q268" s="12" t="n"/>
      <c r="R268" s="12" t="n"/>
      <c r="S268" s="12" t="n"/>
      <c r="T268" s="10" t="n"/>
      <c r="U268" s="10" t="n"/>
      <c r="V268" s="10" t="n"/>
      <c r="W268" s="10" t="n"/>
      <c r="X268" s="10" t="n"/>
      <c r="Y268" s="10" t="n"/>
      <c r="Z268" s="10" t="n"/>
      <c r="AA268" s="10" t="n"/>
      <c r="AB268" s="10" t="n"/>
      <c r="AC268" s="10" t="n"/>
      <c r="AD268" s="10" t="n"/>
      <c r="AE268" s="10" t="n"/>
      <c r="AF268" s="10" t="n"/>
      <c r="AG268" s="10" t="n"/>
    </row>
    <row r="269" ht="14.25" customHeight="1" s="27">
      <c r="A269" s="11" t="n"/>
      <c r="B269" s="11" t="n"/>
      <c r="C269" s="12" t="n"/>
      <c r="D269" s="12" t="n"/>
      <c r="E269" s="12" t="n"/>
      <c r="F269" s="11" t="n"/>
      <c r="G269" s="11" t="n"/>
      <c r="H269" s="11" t="n"/>
      <c r="I269" s="12" t="n"/>
      <c r="J269" s="12" t="n"/>
      <c r="K269" s="12" t="n"/>
      <c r="L269" s="12" t="n"/>
      <c r="M269" s="12" t="n"/>
      <c r="N269" s="12" t="n"/>
      <c r="O269" s="12" t="n"/>
      <c r="P269" s="12" t="n"/>
      <c r="Q269" s="12" t="n"/>
      <c r="R269" s="12" t="n"/>
      <c r="S269" s="12" t="n"/>
      <c r="T269" s="10" t="n"/>
      <c r="U269" s="10" t="n"/>
      <c r="V269" s="10" t="n"/>
      <c r="W269" s="10" t="n"/>
      <c r="X269" s="10" t="n"/>
      <c r="Y269" s="10" t="n"/>
      <c r="Z269" s="10" t="n"/>
      <c r="AA269" s="10" t="n"/>
      <c r="AB269" s="10" t="n"/>
      <c r="AC269" s="10" t="n"/>
      <c r="AD269" s="10" t="n"/>
      <c r="AE269" s="10" t="n"/>
      <c r="AF269" s="10" t="n"/>
      <c r="AG269" s="10" t="n"/>
    </row>
    <row r="270" ht="14.25" customHeight="1" s="27">
      <c r="A270" s="11" t="n"/>
      <c r="B270" s="11" t="n"/>
      <c r="C270" s="12" t="n"/>
      <c r="D270" s="12" t="n"/>
      <c r="E270" s="12" t="n"/>
      <c r="F270" s="11" t="n"/>
      <c r="G270" s="11" t="n"/>
      <c r="H270" s="11" t="n"/>
      <c r="I270" s="12" t="n"/>
      <c r="J270" s="12" t="n"/>
      <c r="K270" s="12" t="n"/>
      <c r="L270" s="12" t="n"/>
      <c r="M270" s="12" t="n"/>
      <c r="N270" s="12" t="n"/>
      <c r="O270" s="12" t="n"/>
      <c r="P270" s="12" t="n"/>
      <c r="Q270" s="12" t="n"/>
      <c r="R270" s="12" t="n"/>
      <c r="S270" s="12" t="n"/>
      <c r="T270" s="10" t="n"/>
      <c r="U270" s="10" t="n"/>
      <c r="V270" s="10" t="n"/>
      <c r="W270" s="10" t="n"/>
      <c r="X270" s="10" t="n"/>
      <c r="Y270" s="10" t="n"/>
      <c r="Z270" s="10" t="n"/>
      <c r="AA270" s="10" t="n"/>
      <c r="AB270" s="10" t="n"/>
      <c r="AC270" s="10" t="n"/>
      <c r="AD270" s="10" t="n"/>
      <c r="AE270" s="10" t="n"/>
      <c r="AF270" s="10" t="n"/>
      <c r="AG270" s="10" t="n"/>
    </row>
    <row r="271" ht="14.25" customHeight="1" s="27">
      <c r="A271" s="11" t="n"/>
      <c r="B271" s="11" t="n"/>
      <c r="C271" s="12" t="n"/>
      <c r="D271" s="12" t="n"/>
      <c r="E271" s="12" t="n"/>
      <c r="F271" s="11" t="n"/>
      <c r="G271" s="11" t="n"/>
      <c r="H271" s="11" t="n"/>
      <c r="I271" s="12" t="n"/>
      <c r="J271" s="12" t="n"/>
      <c r="K271" s="12" t="n"/>
      <c r="L271" s="12" t="n"/>
      <c r="M271" s="12" t="n"/>
      <c r="N271" s="12" t="n"/>
      <c r="O271" s="12" t="n"/>
      <c r="P271" s="12" t="n"/>
      <c r="Q271" s="12" t="n"/>
      <c r="R271" s="12" t="n"/>
      <c r="S271" s="12" t="n"/>
      <c r="T271" s="10" t="n"/>
      <c r="U271" s="10" t="n"/>
      <c r="V271" s="10" t="n"/>
      <c r="W271" s="10" t="n"/>
      <c r="X271" s="10" t="n"/>
      <c r="Y271" s="10" t="n"/>
      <c r="Z271" s="10" t="n"/>
      <c r="AA271" s="10" t="n"/>
      <c r="AB271" s="10" t="n"/>
      <c r="AC271" s="10" t="n"/>
      <c r="AD271" s="10" t="n"/>
      <c r="AE271" s="10" t="n"/>
      <c r="AF271" s="10" t="n"/>
      <c r="AG271" s="10" t="n"/>
    </row>
    <row r="272" ht="14.25" customHeight="1" s="27">
      <c r="A272" s="11" t="n"/>
      <c r="B272" s="11" t="n"/>
      <c r="C272" s="12" t="n"/>
      <c r="D272" s="12" t="n"/>
      <c r="E272" s="12" t="n"/>
      <c r="F272" s="11" t="n"/>
      <c r="G272" s="11" t="n"/>
      <c r="H272" s="11" t="n"/>
      <c r="I272" s="12" t="n"/>
      <c r="J272" s="12" t="n"/>
      <c r="K272" s="12" t="n"/>
      <c r="L272" s="12" t="n"/>
      <c r="M272" s="12" t="n"/>
      <c r="N272" s="12" t="n"/>
      <c r="O272" s="12" t="n"/>
      <c r="P272" s="12" t="n"/>
      <c r="Q272" s="12" t="n"/>
      <c r="R272" s="12" t="n"/>
      <c r="S272" s="12" t="n"/>
      <c r="T272" s="10" t="n"/>
      <c r="U272" s="10" t="n"/>
      <c r="V272" s="10" t="n"/>
      <c r="W272" s="10" t="n"/>
      <c r="X272" s="10" t="n"/>
      <c r="Y272" s="10" t="n"/>
      <c r="Z272" s="10" t="n"/>
      <c r="AA272" s="10" t="n"/>
      <c r="AB272" s="10" t="n"/>
      <c r="AC272" s="10" t="n"/>
      <c r="AD272" s="10" t="n"/>
      <c r="AE272" s="10" t="n"/>
      <c r="AF272" s="10" t="n"/>
      <c r="AG272" s="10" t="n"/>
    </row>
    <row r="273" ht="14.25" customHeight="1" s="27">
      <c r="A273" s="11" t="n"/>
      <c r="B273" s="11" t="n"/>
      <c r="C273" s="12" t="n"/>
      <c r="D273" s="12" t="n"/>
      <c r="E273" s="12" t="n"/>
      <c r="F273" s="11" t="n"/>
      <c r="G273" s="11" t="n"/>
      <c r="H273" s="11" t="n"/>
      <c r="I273" s="12" t="n"/>
      <c r="J273" s="12" t="n"/>
      <c r="K273" s="12" t="n"/>
      <c r="L273" s="12" t="n"/>
      <c r="M273" s="12" t="n"/>
      <c r="N273" s="12" t="n"/>
      <c r="O273" s="12" t="n"/>
      <c r="P273" s="12" t="n"/>
      <c r="Q273" s="12" t="n"/>
      <c r="R273" s="12" t="n"/>
      <c r="S273" s="12" t="n"/>
      <c r="T273" s="10" t="n"/>
      <c r="U273" s="10" t="n"/>
      <c r="V273" s="10" t="n"/>
      <c r="W273" s="10" t="n"/>
      <c r="X273" s="10" t="n"/>
      <c r="Y273" s="10" t="n"/>
      <c r="Z273" s="10" t="n"/>
      <c r="AA273" s="10" t="n"/>
      <c r="AB273" s="10" t="n"/>
      <c r="AC273" s="10" t="n"/>
      <c r="AD273" s="10" t="n"/>
      <c r="AE273" s="10" t="n"/>
      <c r="AF273" s="10" t="n"/>
      <c r="AG273" s="10" t="n"/>
    </row>
    <row r="274" ht="14.25" customHeight="1" s="27">
      <c r="A274" s="11" t="n"/>
      <c r="B274" s="11" t="n"/>
      <c r="C274" s="12" t="n"/>
      <c r="D274" s="12" t="n"/>
      <c r="E274" s="12" t="n"/>
      <c r="F274" s="11" t="n"/>
      <c r="G274" s="11" t="n"/>
      <c r="H274" s="11" t="n"/>
      <c r="I274" s="12" t="n"/>
      <c r="J274" s="12" t="n"/>
      <c r="K274" s="12" t="n"/>
      <c r="L274" s="12" t="n"/>
      <c r="M274" s="12" t="n"/>
      <c r="N274" s="12" t="n"/>
      <c r="O274" s="12" t="n"/>
      <c r="P274" s="12" t="n"/>
      <c r="Q274" s="12" t="n"/>
      <c r="R274" s="12" t="n"/>
      <c r="S274" s="12" t="n"/>
      <c r="T274" s="10" t="n"/>
      <c r="U274" s="10" t="n"/>
      <c r="V274" s="10" t="n"/>
      <c r="W274" s="10" t="n"/>
      <c r="X274" s="10" t="n"/>
      <c r="Y274" s="10" t="n"/>
      <c r="Z274" s="10" t="n"/>
      <c r="AA274" s="10" t="n"/>
      <c r="AB274" s="10" t="n"/>
      <c r="AC274" s="10" t="n"/>
      <c r="AD274" s="10" t="n"/>
      <c r="AE274" s="10" t="n"/>
      <c r="AF274" s="10" t="n"/>
      <c r="AG274" s="10" t="n"/>
    </row>
    <row r="275" ht="14.25" customHeight="1" s="27">
      <c r="A275" s="11" t="n"/>
      <c r="B275" s="11" t="n"/>
      <c r="C275" s="12" t="n"/>
      <c r="D275" s="12" t="n"/>
      <c r="E275" s="12" t="n"/>
      <c r="F275" s="11" t="n"/>
      <c r="G275" s="11" t="n"/>
      <c r="H275" s="11" t="n"/>
      <c r="I275" s="12" t="n"/>
      <c r="J275" s="12" t="n"/>
      <c r="K275" s="12" t="n"/>
      <c r="L275" s="12" t="n"/>
      <c r="M275" s="12" t="n"/>
      <c r="N275" s="12" t="n"/>
      <c r="O275" s="12" t="n"/>
      <c r="P275" s="12" t="n"/>
      <c r="Q275" s="12" t="n"/>
      <c r="R275" s="12" t="n"/>
      <c r="S275" s="12" t="n"/>
      <c r="T275" s="10" t="n"/>
      <c r="U275" s="10" t="n"/>
      <c r="V275" s="10" t="n"/>
      <c r="W275" s="10" t="n"/>
      <c r="X275" s="10" t="n"/>
      <c r="Y275" s="10" t="n"/>
      <c r="Z275" s="10" t="n"/>
      <c r="AA275" s="10" t="n"/>
      <c r="AB275" s="10" t="n"/>
      <c r="AC275" s="10" t="n"/>
      <c r="AD275" s="10" t="n"/>
      <c r="AE275" s="10" t="n"/>
      <c r="AF275" s="10" t="n"/>
      <c r="AG275" s="10" t="n"/>
    </row>
    <row r="276" ht="14.25" customHeight="1" s="27">
      <c r="A276" s="11" t="n"/>
      <c r="B276" s="11" t="n"/>
      <c r="C276" s="12" t="n"/>
      <c r="D276" s="12" t="n"/>
      <c r="E276" s="12" t="n"/>
      <c r="F276" s="11" t="n"/>
      <c r="G276" s="11" t="n"/>
      <c r="H276" s="11" t="n"/>
      <c r="I276" s="12" t="n"/>
      <c r="J276" s="12" t="n"/>
      <c r="K276" s="12" t="n"/>
      <c r="L276" s="12" t="n"/>
      <c r="M276" s="12" t="n"/>
      <c r="N276" s="12" t="n"/>
      <c r="O276" s="12" t="n"/>
      <c r="P276" s="12" t="n"/>
      <c r="Q276" s="12" t="n"/>
      <c r="R276" s="12" t="n"/>
      <c r="S276" s="12" t="n"/>
      <c r="T276" s="10" t="n"/>
      <c r="U276" s="10" t="n"/>
      <c r="V276" s="10" t="n"/>
      <c r="W276" s="10" t="n"/>
      <c r="X276" s="10" t="n"/>
      <c r="Y276" s="10" t="n"/>
      <c r="Z276" s="10" t="n"/>
      <c r="AA276" s="10" t="n"/>
      <c r="AB276" s="10" t="n"/>
      <c r="AC276" s="10" t="n"/>
      <c r="AD276" s="10" t="n"/>
      <c r="AE276" s="10" t="n"/>
      <c r="AF276" s="10" t="n"/>
      <c r="AG276" s="10" t="n"/>
    </row>
    <row r="277" ht="14.25" customHeight="1" s="27">
      <c r="A277" s="11" t="n"/>
      <c r="B277" s="11" t="n"/>
      <c r="C277" s="12" t="n"/>
      <c r="D277" s="12" t="n"/>
      <c r="E277" s="12" t="n"/>
      <c r="F277" s="11" t="n"/>
      <c r="G277" s="11" t="n"/>
      <c r="H277" s="11" t="n"/>
      <c r="I277" s="12" t="n"/>
      <c r="J277" s="12" t="n"/>
      <c r="K277" s="12" t="n"/>
      <c r="L277" s="12" t="n"/>
      <c r="M277" s="12" t="n"/>
      <c r="N277" s="12" t="n"/>
      <c r="O277" s="12" t="n"/>
      <c r="P277" s="12" t="n"/>
      <c r="Q277" s="12" t="n"/>
      <c r="R277" s="12" t="n"/>
      <c r="S277" s="12" t="n"/>
      <c r="T277" s="10" t="n"/>
      <c r="U277" s="10" t="n"/>
      <c r="V277" s="10" t="n"/>
      <c r="W277" s="10" t="n"/>
      <c r="X277" s="10" t="n"/>
      <c r="Y277" s="10" t="n"/>
      <c r="Z277" s="10" t="n"/>
      <c r="AA277" s="10" t="n"/>
      <c r="AB277" s="10" t="n"/>
      <c r="AC277" s="10" t="n"/>
      <c r="AD277" s="10" t="n"/>
      <c r="AE277" s="10" t="n"/>
      <c r="AF277" s="10" t="n"/>
      <c r="AG277" s="10" t="n"/>
    </row>
    <row r="278" ht="14.25" customHeight="1" s="27">
      <c r="A278" s="11" t="n"/>
      <c r="B278" s="11" t="n"/>
      <c r="C278" s="12" t="n"/>
      <c r="D278" s="12" t="n"/>
      <c r="E278" s="12" t="n"/>
      <c r="F278" s="11" t="n"/>
      <c r="G278" s="11" t="n"/>
      <c r="H278" s="11" t="n"/>
      <c r="I278" s="12" t="n"/>
      <c r="J278" s="12" t="n"/>
      <c r="K278" s="12" t="n"/>
      <c r="L278" s="12" t="n"/>
      <c r="M278" s="12" t="n"/>
      <c r="N278" s="12" t="n"/>
      <c r="O278" s="12" t="n"/>
      <c r="P278" s="12" t="n"/>
      <c r="Q278" s="12" t="n"/>
      <c r="R278" s="12" t="n"/>
      <c r="S278" s="12" t="n"/>
      <c r="T278" s="10" t="n"/>
      <c r="U278" s="10" t="n"/>
      <c r="V278" s="10" t="n"/>
      <c r="W278" s="10" t="n"/>
      <c r="X278" s="10" t="n"/>
      <c r="Y278" s="10" t="n"/>
      <c r="Z278" s="10" t="n"/>
      <c r="AA278" s="10" t="n"/>
      <c r="AB278" s="10" t="n"/>
      <c r="AC278" s="10" t="n"/>
      <c r="AD278" s="10" t="n"/>
      <c r="AE278" s="10" t="n"/>
      <c r="AF278" s="10" t="n"/>
      <c r="AG278" s="10" t="n"/>
    </row>
    <row r="279" ht="14.25" customHeight="1" s="27">
      <c r="A279" s="11" t="n"/>
      <c r="B279" s="11" t="n"/>
      <c r="C279" s="12" t="n"/>
      <c r="D279" s="12" t="n"/>
      <c r="E279" s="12" t="n"/>
      <c r="F279" s="11" t="n"/>
      <c r="G279" s="11" t="n"/>
      <c r="H279" s="11" t="n"/>
      <c r="I279" s="12" t="n"/>
      <c r="J279" s="12" t="n"/>
      <c r="K279" s="12" t="n"/>
      <c r="L279" s="12" t="n"/>
      <c r="M279" s="12" t="n"/>
      <c r="N279" s="12" t="n"/>
      <c r="O279" s="12" t="n"/>
      <c r="P279" s="12" t="n"/>
      <c r="Q279" s="12" t="n"/>
      <c r="R279" s="12" t="n"/>
      <c r="S279" s="12" t="n"/>
      <c r="T279" s="10" t="n"/>
      <c r="U279" s="10" t="n"/>
      <c r="V279" s="10" t="n"/>
      <c r="W279" s="10" t="n"/>
      <c r="X279" s="10" t="n"/>
      <c r="Y279" s="10" t="n"/>
      <c r="Z279" s="10" t="n"/>
      <c r="AA279" s="10" t="n"/>
      <c r="AB279" s="10" t="n"/>
      <c r="AC279" s="10" t="n"/>
      <c r="AD279" s="10" t="n"/>
      <c r="AE279" s="10" t="n"/>
      <c r="AF279" s="10" t="n"/>
      <c r="AG279" s="10" t="n"/>
    </row>
    <row r="280" ht="14.25" customHeight="1" s="27">
      <c r="A280" s="11" t="n"/>
      <c r="B280" s="11" t="n"/>
      <c r="C280" s="12" t="n"/>
      <c r="D280" s="12" t="n"/>
      <c r="E280" s="12" t="n"/>
      <c r="F280" s="11" t="n"/>
      <c r="G280" s="11" t="n"/>
      <c r="H280" s="11" t="n"/>
      <c r="I280" s="12" t="n"/>
      <c r="J280" s="12" t="n"/>
      <c r="K280" s="12" t="n"/>
      <c r="L280" s="12" t="n"/>
      <c r="M280" s="12" t="n"/>
      <c r="N280" s="12" t="n"/>
      <c r="O280" s="12" t="n"/>
      <c r="P280" s="12" t="n"/>
      <c r="Q280" s="12" t="n"/>
      <c r="R280" s="12" t="n"/>
      <c r="S280" s="12" t="n"/>
      <c r="T280" s="10" t="n"/>
      <c r="U280" s="10" t="n"/>
      <c r="V280" s="10" t="n"/>
      <c r="W280" s="10" t="n"/>
      <c r="X280" s="10" t="n"/>
      <c r="Y280" s="10" t="n"/>
      <c r="Z280" s="10" t="n"/>
      <c r="AA280" s="10" t="n"/>
      <c r="AB280" s="10" t="n"/>
      <c r="AC280" s="10" t="n"/>
      <c r="AD280" s="10" t="n"/>
      <c r="AE280" s="10" t="n"/>
      <c r="AF280" s="10" t="n"/>
      <c r="AG280" s="10" t="n"/>
    </row>
    <row r="281" ht="14.25" customHeight="1" s="27">
      <c r="A281" s="11" t="n"/>
      <c r="B281" s="11" t="n"/>
      <c r="C281" s="12" t="n"/>
      <c r="D281" s="12" t="n"/>
      <c r="E281" s="12" t="n"/>
      <c r="F281" s="11" t="n"/>
      <c r="G281" s="11" t="n"/>
      <c r="H281" s="11" t="n"/>
      <c r="I281" s="12" t="n"/>
      <c r="J281" s="12" t="n"/>
      <c r="K281" s="12" t="n"/>
      <c r="L281" s="12" t="n"/>
      <c r="M281" s="12" t="n"/>
      <c r="N281" s="12" t="n"/>
      <c r="O281" s="12" t="n"/>
      <c r="P281" s="12" t="n"/>
      <c r="Q281" s="12" t="n"/>
      <c r="R281" s="12" t="n"/>
      <c r="S281" s="12" t="n"/>
      <c r="T281" s="10" t="n"/>
      <c r="U281" s="10" t="n"/>
      <c r="V281" s="10" t="n"/>
      <c r="W281" s="10" t="n"/>
      <c r="X281" s="10" t="n"/>
      <c r="Y281" s="10" t="n"/>
      <c r="Z281" s="10" t="n"/>
      <c r="AA281" s="10" t="n"/>
      <c r="AB281" s="10" t="n"/>
      <c r="AC281" s="10" t="n"/>
      <c r="AD281" s="10" t="n"/>
      <c r="AE281" s="10" t="n"/>
      <c r="AF281" s="10" t="n"/>
      <c r="AG281" s="10" t="n"/>
    </row>
    <row r="282" ht="14.25" customHeight="1" s="27">
      <c r="A282" s="11" t="n"/>
      <c r="B282" s="11" t="n"/>
      <c r="C282" s="12" t="n"/>
      <c r="D282" s="12" t="n"/>
      <c r="E282" s="12" t="n"/>
      <c r="F282" s="11" t="n"/>
      <c r="G282" s="11" t="n"/>
      <c r="H282" s="11" t="n"/>
      <c r="I282" s="12" t="n"/>
      <c r="J282" s="12" t="n"/>
      <c r="K282" s="12" t="n"/>
      <c r="L282" s="12" t="n"/>
      <c r="M282" s="12" t="n"/>
      <c r="N282" s="12" t="n"/>
      <c r="O282" s="12" t="n"/>
      <c r="P282" s="12" t="n"/>
      <c r="Q282" s="12" t="n"/>
      <c r="R282" s="12" t="n"/>
      <c r="S282" s="12" t="n"/>
      <c r="T282" s="10" t="n"/>
      <c r="U282" s="10" t="n"/>
      <c r="V282" s="10" t="n"/>
      <c r="W282" s="10" t="n"/>
      <c r="X282" s="10" t="n"/>
      <c r="Y282" s="10" t="n"/>
      <c r="Z282" s="10" t="n"/>
      <c r="AA282" s="10" t="n"/>
      <c r="AB282" s="10" t="n"/>
      <c r="AC282" s="10" t="n"/>
      <c r="AD282" s="10" t="n"/>
      <c r="AE282" s="10" t="n"/>
      <c r="AF282" s="10" t="n"/>
      <c r="AG282" s="10" t="n"/>
    </row>
    <row r="283" ht="14.25" customHeight="1" s="27">
      <c r="A283" s="11" t="n"/>
      <c r="B283" s="11" t="n"/>
      <c r="C283" s="12" t="n"/>
      <c r="D283" s="12" t="n"/>
      <c r="E283" s="12" t="n"/>
      <c r="F283" s="11" t="n"/>
      <c r="G283" s="11" t="n"/>
      <c r="H283" s="11" t="n"/>
      <c r="I283" s="12" t="n"/>
      <c r="J283" s="12" t="n"/>
      <c r="K283" s="12" t="n"/>
      <c r="L283" s="12" t="n"/>
      <c r="M283" s="12" t="n"/>
      <c r="N283" s="12" t="n"/>
      <c r="O283" s="12" t="n"/>
      <c r="P283" s="12" t="n"/>
      <c r="Q283" s="12" t="n"/>
      <c r="R283" s="12" t="n"/>
      <c r="S283" s="12" t="n"/>
      <c r="T283" s="10" t="n"/>
      <c r="U283" s="10" t="n"/>
      <c r="V283" s="10" t="n"/>
      <c r="W283" s="10" t="n"/>
      <c r="X283" s="10" t="n"/>
      <c r="Y283" s="10" t="n"/>
      <c r="Z283" s="10" t="n"/>
      <c r="AA283" s="10" t="n"/>
      <c r="AB283" s="10" t="n"/>
      <c r="AC283" s="10" t="n"/>
      <c r="AD283" s="10" t="n"/>
      <c r="AE283" s="10" t="n"/>
      <c r="AF283" s="10" t="n"/>
      <c r="AG283" s="10" t="n"/>
    </row>
    <row r="284" ht="14.25" customHeight="1" s="27">
      <c r="A284" s="11" t="n"/>
      <c r="B284" s="11" t="n"/>
      <c r="C284" s="12" t="n"/>
      <c r="D284" s="12" t="n"/>
      <c r="E284" s="12" t="n"/>
      <c r="F284" s="11" t="n"/>
      <c r="G284" s="11" t="n"/>
      <c r="H284" s="11" t="n"/>
      <c r="I284" s="12" t="n"/>
      <c r="J284" s="12" t="n"/>
      <c r="K284" s="12" t="n"/>
      <c r="L284" s="12" t="n"/>
      <c r="M284" s="12" t="n"/>
      <c r="N284" s="12" t="n"/>
      <c r="O284" s="12" t="n"/>
      <c r="P284" s="12" t="n"/>
      <c r="Q284" s="12" t="n"/>
      <c r="R284" s="12" t="n"/>
      <c r="S284" s="12" t="n"/>
      <c r="T284" s="10" t="n"/>
      <c r="U284" s="10" t="n"/>
      <c r="V284" s="10" t="n"/>
      <c r="W284" s="10" t="n"/>
      <c r="X284" s="10" t="n"/>
      <c r="Y284" s="10" t="n"/>
      <c r="Z284" s="10" t="n"/>
      <c r="AA284" s="10" t="n"/>
      <c r="AB284" s="10" t="n"/>
      <c r="AC284" s="10" t="n"/>
      <c r="AD284" s="10" t="n"/>
      <c r="AE284" s="10" t="n"/>
      <c r="AF284" s="10" t="n"/>
      <c r="AG284" s="10" t="n"/>
    </row>
    <row r="285" ht="14.25" customHeight="1" s="27">
      <c r="A285" s="11" t="n"/>
      <c r="B285" s="11" t="n"/>
      <c r="C285" s="12" t="n"/>
      <c r="D285" s="12" t="n"/>
      <c r="E285" s="12" t="n"/>
      <c r="F285" s="11" t="n"/>
      <c r="G285" s="11" t="n"/>
      <c r="H285" s="11" t="n"/>
      <c r="I285" s="12" t="n"/>
      <c r="J285" s="12" t="n"/>
      <c r="K285" s="12" t="n"/>
      <c r="L285" s="12" t="n"/>
      <c r="M285" s="12" t="n"/>
      <c r="N285" s="12" t="n"/>
      <c r="O285" s="12" t="n"/>
      <c r="P285" s="12" t="n"/>
      <c r="Q285" s="12" t="n"/>
      <c r="R285" s="12" t="n"/>
      <c r="S285" s="12" t="n"/>
      <c r="T285" s="10" t="n"/>
      <c r="U285" s="10" t="n"/>
      <c r="V285" s="10" t="n"/>
      <c r="W285" s="10" t="n"/>
      <c r="X285" s="10" t="n"/>
      <c r="Y285" s="10" t="n"/>
      <c r="Z285" s="10" t="n"/>
      <c r="AA285" s="10" t="n"/>
      <c r="AB285" s="10" t="n"/>
      <c r="AC285" s="10" t="n"/>
      <c r="AD285" s="10" t="n"/>
      <c r="AE285" s="10" t="n"/>
      <c r="AF285" s="10" t="n"/>
      <c r="AG285" s="10" t="n"/>
    </row>
    <row r="286" ht="14.25" customHeight="1" s="27">
      <c r="A286" s="11" t="n"/>
      <c r="B286" s="11" t="n"/>
      <c r="C286" s="12" t="n"/>
      <c r="D286" s="12" t="n"/>
      <c r="E286" s="12" t="n"/>
      <c r="F286" s="11" t="n"/>
      <c r="G286" s="11" t="n"/>
      <c r="H286" s="11" t="n"/>
      <c r="I286" s="12" t="n"/>
      <c r="J286" s="12" t="n"/>
      <c r="K286" s="12" t="n"/>
      <c r="L286" s="12" t="n"/>
      <c r="M286" s="12" t="n"/>
      <c r="N286" s="12" t="n"/>
      <c r="O286" s="12" t="n"/>
      <c r="P286" s="12" t="n"/>
      <c r="Q286" s="12" t="n"/>
      <c r="R286" s="12" t="n"/>
      <c r="S286" s="12" t="n"/>
      <c r="T286" s="10" t="n"/>
      <c r="U286" s="10" t="n"/>
      <c r="V286" s="10" t="n"/>
      <c r="W286" s="10" t="n"/>
      <c r="X286" s="10" t="n"/>
      <c r="Y286" s="10" t="n"/>
      <c r="Z286" s="10" t="n"/>
      <c r="AA286" s="10" t="n"/>
      <c r="AB286" s="10" t="n"/>
      <c r="AC286" s="10" t="n"/>
      <c r="AD286" s="10" t="n"/>
      <c r="AE286" s="10" t="n"/>
      <c r="AF286" s="10" t="n"/>
      <c r="AG286" s="10" t="n"/>
    </row>
    <row r="287" ht="14.25" customHeight="1" s="27">
      <c r="A287" s="11" t="n"/>
      <c r="B287" s="11" t="n"/>
      <c r="C287" s="12" t="n"/>
      <c r="D287" s="12" t="n"/>
      <c r="E287" s="12" t="n"/>
      <c r="F287" s="11" t="n"/>
      <c r="G287" s="11" t="n"/>
      <c r="H287" s="11" t="n"/>
      <c r="I287" s="12" t="n"/>
      <c r="J287" s="12" t="n"/>
      <c r="K287" s="12" t="n"/>
      <c r="L287" s="12" t="n"/>
      <c r="M287" s="12" t="n"/>
      <c r="N287" s="12" t="n"/>
      <c r="O287" s="12" t="n"/>
      <c r="P287" s="12" t="n"/>
      <c r="Q287" s="12" t="n"/>
      <c r="R287" s="12" t="n"/>
      <c r="S287" s="12" t="n"/>
      <c r="T287" s="10" t="n"/>
      <c r="U287" s="10" t="n"/>
      <c r="V287" s="10" t="n"/>
      <c r="W287" s="10" t="n"/>
      <c r="X287" s="10" t="n"/>
      <c r="Y287" s="10" t="n"/>
      <c r="Z287" s="10" t="n"/>
      <c r="AA287" s="10" t="n"/>
      <c r="AB287" s="10" t="n"/>
      <c r="AC287" s="10" t="n"/>
      <c r="AD287" s="10" t="n"/>
      <c r="AE287" s="10" t="n"/>
      <c r="AF287" s="10" t="n"/>
      <c r="AG287" s="10" t="n"/>
    </row>
    <row r="288" ht="14.25" customHeight="1" s="27">
      <c r="A288" s="11" t="n"/>
      <c r="B288" s="11" t="n"/>
      <c r="C288" s="12" t="n"/>
      <c r="D288" s="12" t="n"/>
      <c r="E288" s="12" t="n"/>
      <c r="F288" s="11" t="n"/>
      <c r="G288" s="11" t="n"/>
      <c r="H288" s="11" t="n"/>
      <c r="I288" s="12" t="n"/>
      <c r="J288" s="12" t="n"/>
      <c r="K288" s="12" t="n"/>
      <c r="L288" s="12" t="n"/>
      <c r="M288" s="12" t="n"/>
      <c r="N288" s="12" t="n"/>
      <c r="O288" s="12" t="n"/>
      <c r="P288" s="12" t="n"/>
      <c r="Q288" s="12" t="n"/>
      <c r="R288" s="12" t="n"/>
      <c r="S288" s="12" t="n"/>
      <c r="T288" s="10" t="n"/>
      <c r="U288" s="10" t="n"/>
      <c r="V288" s="10" t="n"/>
      <c r="W288" s="10" t="n"/>
      <c r="X288" s="10" t="n"/>
      <c r="Y288" s="10" t="n"/>
      <c r="Z288" s="10" t="n"/>
      <c r="AA288" s="10" t="n"/>
      <c r="AB288" s="10" t="n"/>
      <c r="AC288" s="10" t="n"/>
      <c r="AD288" s="10" t="n"/>
      <c r="AE288" s="10" t="n"/>
      <c r="AF288" s="10" t="n"/>
      <c r="AG288" s="10" t="n"/>
    </row>
    <row r="289" ht="14.25" customHeight="1" s="27">
      <c r="A289" s="11" t="n"/>
      <c r="B289" s="11" t="n"/>
      <c r="C289" s="12" t="n"/>
      <c r="D289" s="12" t="n"/>
      <c r="E289" s="12" t="n"/>
      <c r="F289" s="11" t="n"/>
      <c r="G289" s="11" t="n"/>
      <c r="H289" s="11" t="n"/>
      <c r="I289" s="12" t="n"/>
      <c r="J289" s="12" t="n"/>
      <c r="K289" s="12" t="n"/>
      <c r="L289" s="12" t="n"/>
      <c r="M289" s="12" t="n"/>
      <c r="N289" s="12" t="n"/>
      <c r="O289" s="12" t="n"/>
      <c r="P289" s="12" t="n"/>
      <c r="Q289" s="12" t="n"/>
      <c r="R289" s="12" t="n"/>
      <c r="S289" s="12" t="n"/>
      <c r="T289" s="10" t="n"/>
      <c r="U289" s="10" t="n"/>
      <c r="V289" s="10" t="n"/>
      <c r="W289" s="10" t="n"/>
      <c r="X289" s="10" t="n"/>
      <c r="Y289" s="10" t="n"/>
      <c r="Z289" s="10" t="n"/>
      <c r="AA289" s="10" t="n"/>
      <c r="AB289" s="10" t="n"/>
      <c r="AC289" s="10" t="n"/>
      <c r="AD289" s="10" t="n"/>
      <c r="AE289" s="10" t="n"/>
      <c r="AF289" s="10" t="n"/>
      <c r="AG289" s="10" t="n"/>
    </row>
    <row r="290" ht="14.25" customHeight="1" s="27">
      <c r="A290" s="11" t="n"/>
      <c r="B290" s="11" t="n"/>
      <c r="C290" s="12" t="n"/>
      <c r="D290" s="12" t="n"/>
      <c r="E290" s="12" t="n"/>
      <c r="F290" s="11" t="n"/>
      <c r="G290" s="11" t="n"/>
      <c r="H290" s="11" t="n"/>
      <c r="I290" s="12" t="n"/>
      <c r="J290" s="12" t="n"/>
      <c r="K290" s="12" t="n"/>
      <c r="L290" s="12" t="n"/>
      <c r="M290" s="12" t="n"/>
      <c r="N290" s="12" t="n"/>
      <c r="O290" s="12" t="n"/>
      <c r="P290" s="12" t="n"/>
      <c r="Q290" s="12" t="n"/>
      <c r="R290" s="12" t="n"/>
      <c r="S290" s="12" t="n"/>
      <c r="T290" s="10" t="n"/>
      <c r="U290" s="10" t="n"/>
      <c r="V290" s="10" t="n"/>
      <c r="W290" s="10" t="n"/>
      <c r="X290" s="10" t="n"/>
      <c r="Y290" s="10" t="n"/>
      <c r="Z290" s="10" t="n"/>
      <c r="AA290" s="10" t="n"/>
      <c r="AB290" s="10" t="n"/>
      <c r="AC290" s="10" t="n"/>
      <c r="AD290" s="10" t="n"/>
      <c r="AE290" s="10" t="n"/>
      <c r="AF290" s="10" t="n"/>
      <c r="AG290" s="10" t="n"/>
    </row>
    <row r="291" ht="14.25" customHeight="1" s="27">
      <c r="A291" s="11" t="n"/>
      <c r="B291" s="11" t="n"/>
      <c r="C291" s="12" t="n"/>
      <c r="D291" s="12" t="n"/>
      <c r="E291" s="12" t="n"/>
      <c r="F291" s="11" t="n"/>
      <c r="G291" s="11" t="n"/>
      <c r="H291" s="11" t="n"/>
      <c r="I291" s="12" t="n"/>
      <c r="J291" s="12" t="n"/>
      <c r="K291" s="12" t="n"/>
      <c r="L291" s="12" t="n"/>
      <c r="M291" s="12" t="n"/>
      <c r="N291" s="12" t="n"/>
      <c r="O291" s="12" t="n"/>
      <c r="P291" s="12" t="n"/>
      <c r="Q291" s="12" t="n"/>
      <c r="R291" s="12" t="n"/>
      <c r="S291" s="12" t="n"/>
      <c r="T291" s="10" t="n"/>
      <c r="U291" s="10" t="n"/>
      <c r="V291" s="10" t="n"/>
      <c r="W291" s="10" t="n"/>
      <c r="X291" s="10" t="n"/>
      <c r="Y291" s="10" t="n"/>
      <c r="Z291" s="10" t="n"/>
      <c r="AA291" s="10" t="n"/>
      <c r="AB291" s="10" t="n"/>
      <c r="AC291" s="10" t="n"/>
      <c r="AD291" s="10" t="n"/>
      <c r="AE291" s="10" t="n"/>
      <c r="AF291" s="10" t="n"/>
      <c r="AG291" s="10" t="n"/>
    </row>
    <row r="292" ht="14.25" customHeight="1" s="27">
      <c r="A292" s="11" t="n"/>
      <c r="B292" s="11" t="n"/>
      <c r="C292" s="12" t="n"/>
      <c r="D292" s="12" t="n"/>
      <c r="E292" s="12" t="n"/>
      <c r="F292" s="11" t="n"/>
      <c r="G292" s="11" t="n"/>
      <c r="H292" s="11" t="n"/>
      <c r="I292" s="12" t="n"/>
      <c r="J292" s="12" t="n"/>
      <c r="K292" s="12" t="n"/>
      <c r="L292" s="12" t="n"/>
      <c r="M292" s="12" t="n"/>
      <c r="N292" s="12" t="n"/>
      <c r="O292" s="12" t="n"/>
      <c r="P292" s="12" t="n"/>
      <c r="Q292" s="12" t="n"/>
      <c r="R292" s="12" t="n"/>
      <c r="S292" s="12" t="n"/>
      <c r="T292" s="10" t="n"/>
      <c r="U292" s="10" t="n"/>
      <c r="V292" s="10" t="n"/>
      <c r="W292" s="10" t="n"/>
      <c r="X292" s="10" t="n"/>
      <c r="Y292" s="10" t="n"/>
      <c r="Z292" s="10" t="n"/>
      <c r="AA292" s="10" t="n"/>
      <c r="AB292" s="10" t="n"/>
      <c r="AC292" s="10" t="n"/>
      <c r="AD292" s="10" t="n"/>
      <c r="AE292" s="10" t="n"/>
      <c r="AF292" s="10" t="n"/>
      <c r="AG292" s="10" t="n"/>
    </row>
    <row r="293" ht="14.25" customHeight="1" s="27">
      <c r="A293" s="11" t="n"/>
      <c r="B293" s="11" t="n"/>
      <c r="C293" s="12" t="n"/>
      <c r="D293" s="12" t="n"/>
      <c r="E293" s="12" t="n"/>
      <c r="F293" s="11" t="n"/>
      <c r="G293" s="11" t="n"/>
      <c r="H293" s="11" t="n"/>
      <c r="I293" s="12" t="n"/>
      <c r="J293" s="12" t="n"/>
      <c r="K293" s="12" t="n"/>
      <c r="L293" s="12" t="n"/>
      <c r="M293" s="12" t="n"/>
      <c r="N293" s="12" t="n"/>
      <c r="O293" s="12" t="n"/>
      <c r="P293" s="12" t="n"/>
      <c r="Q293" s="12" t="n"/>
      <c r="R293" s="12" t="n"/>
      <c r="S293" s="12" t="n"/>
      <c r="T293" s="10" t="n"/>
      <c r="U293" s="10" t="n"/>
      <c r="V293" s="10" t="n"/>
      <c r="W293" s="10" t="n"/>
      <c r="X293" s="10" t="n"/>
      <c r="Y293" s="10" t="n"/>
      <c r="Z293" s="10" t="n"/>
      <c r="AA293" s="10" t="n"/>
      <c r="AB293" s="10" t="n"/>
      <c r="AC293" s="10" t="n"/>
      <c r="AD293" s="10" t="n"/>
      <c r="AE293" s="10" t="n"/>
      <c r="AF293" s="10" t="n"/>
      <c r="AG293" s="10" t="n"/>
    </row>
    <row r="294" ht="14.25" customHeight="1" s="27">
      <c r="A294" s="11" t="n"/>
      <c r="B294" s="11" t="n"/>
      <c r="C294" s="12" t="n"/>
      <c r="D294" s="12" t="n"/>
      <c r="E294" s="12" t="n"/>
      <c r="F294" s="11" t="n"/>
      <c r="G294" s="11" t="n"/>
      <c r="H294" s="11" t="n"/>
      <c r="I294" s="12" t="n"/>
      <c r="J294" s="12" t="n"/>
      <c r="K294" s="12" t="n"/>
      <c r="L294" s="12" t="n"/>
      <c r="M294" s="12" t="n"/>
      <c r="N294" s="12" t="n"/>
      <c r="O294" s="12" t="n"/>
      <c r="P294" s="12" t="n"/>
      <c r="Q294" s="12" t="n"/>
      <c r="R294" s="12" t="n"/>
      <c r="S294" s="12" t="n"/>
      <c r="T294" s="10" t="n"/>
      <c r="U294" s="10" t="n"/>
      <c r="V294" s="10" t="n"/>
      <c r="W294" s="10" t="n"/>
      <c r="X294" s="10" t="n"/>
      <c r="Y294" s="10" t="n"/>
      <c r="Z294" s="10" t="n"/>
      <c r="AA294" s="10" t="n"/>
      <c r="AB294" s="10" t="n"/>
      <c r="AC294" s="10" t="n"/>
      <c r="AD294" s="10" t="n"/>
      <c r="AE294" s="10" t="n"/>
      <c r="AF294" s="10" t="n"/>
      <c r="AG294" s="10" t="n"/>
    </row>
    <row r="295" ht="14.25" customHeight="1" s="27">
      <c r="A295" s="11" t="n"/>
      <c r="B295" s="11" t="n"/>
      <c r="C295" s="12" t="n"/>
      <c r="D295" s="12" t="n"/>
      <c r="E295" s="12" t="n"/>
      <c r="F295" s="11" t="n"/>
      <c r="G295" s="11" t="n"/>
      <c r="H295" s="11" t="n"/>
      <c r="I295" s="12" t="n"/>
      <c r="J295" s="12" t="n"/>
      <c r="K295" s="12" t="n"/>
      <c r="L295" s="12" t="n"/>
      <c r="M295" s="12" t="n"/>
      <c r="N295" s="12" t="n"/>
      <c r="O295" s="12" t="n"/>
      <c r="P295" s="12" t="n"/>
      <c r="Q295" s="12" t="n"/>
      <c r="R295" s="12" t="n"/>
      <c r="S295" s="12" t="n"/>
      <c r="T295" s="10" t="n"/>
      <c r="U295" s="10" t="n"/>
      <c r="V295" s="10" t="n"/>
      <c r="W295" s="10" t="n"/>
      <c r="X295" s="10" t="n"/>
      <c r="Y295" s="10" t="n"/>
      <c r="Z295" s="10" t="n"/>
      <c r="AA295" s="10" t="n"/>
      <c r="AB295" s="10" t="n"/>
      <c r="AC295" s="10" t="n"/>
      <c r="AD295" s="10" t="n"/>
      <c r="AE295" s="10" t="n"/>
      <c r="AF295" s="10" t="n"/>
      <c r="AG295" s="10" t="n"/>
    </row>
    <row r="296" ht="14.25" customHeight="1" s="27">
      <c r="A296" s="11" t="n"/>
      <c r="B296" s="11" t="n"/>
      <c r="C296" s="12" t="n"/>
      <c r="D296" s="12" t="n"/>
      <c r="E296" s="12" t="n"/>
      <c r="F296" s="11" t="n"/>
      <c r="G296" s="11" t="n"/>
      <c r="H296" s="11" t="n"/>
      <c r="I296" s="12" t="n"/>
      <c r="J296" s="12" t="n"/>
      <c r="K296" s="12" t="n"/>
      <c r="L296" s="12" t="n"/>
      <c r="M296" s="12" t="n"/>
      <c r="N296" s="12" t="n"/>
      <c r="O296" s="12" t="n"/>
      <c r="P296" s="12" t="n"/>
      <c r="Q296" s="12" t="n"/>
      <c r="R296" s="12" t="n"/>
      <c r="S296" s="12" t="n"/>
      <c r="T296" s="10" t="n"/>
      <c r="U296" s="10" t="n"/>
      <c r="V296" s="10" t="n"/>
      <c r="W296" s="10" t="n"/>
      <c r="X296" s="10" t="n"/>
      <c r="Y296" s="10" t="n"/>
      <c r="Z296" s="10" t="n"/>
      <c r="AA296" s="10" t="n"/>
      <c r="AB296" s="10" t="n"/>
      <c r="AC296" s="10" t="n"/>
      <c r="AD296" s="10" t="n"/>
      <c r="AE296" s="10" t="n"/>
      <c r="AF296" s="10" t="n"/>
      <c r="AG296" s="10" t="n"/>
    </row>
    <row r="297" ht="14.25" customHeight="1" s="27">
      <c r="A297" s="11" t="n"/>
      <c r="B297" s="11" t="n"/>
      <c r="C297" s="12" t="n"/>
      <c r="D297" s="12" t="n"/>
      <c r="E297" s="12" t="n"/>
      <c r="F297" s="11" t="n"/>
      <c r="G297" s="11" t="n"/>
      <c r="H297" s="11" t="n"/>
      <c r="I297" s="12" t="n"/>
      <c r="J297" s="12" t="n"/>
      <c r="K297" s="12" t="n"/>
      <c r="L297" s="12" t="n"/>
      <c r="M297" s="12" t="n"/>
      <c r="N297" s="12" t="n"/>
      <c r="O297" s="12" t="n"/>
      <c r="P297" s="12" t="n"/>
      <c r="Q297" s="12" t="n"/>
      <c r="R297" s="12" t="n"/>
      <c r="S297" s="12" t="n"/>
      <c r="T297" s="10" t="n"/>
      <c r="U297" s="10" t="n"/>
      <c r="V297" s="10" t="n"/>
      <c r="W297" s="10" t="n"/>
      <c r="X297" s="10" t="n"/>
      <c r="Y297" s="10" t="n"/>
      <c r="Z297" s="10" t="n"/>
      <c r="AA297" s="10" t="n"/>
      <c r="AB297" s="10" t="n"/>
      <c r="AC297" s="10" t="n"/>
      <c r="AD297" s="10" t="n"/>
      <c r="AE297" s="10" t="n"/>
      <c r="AF297" s="10" t="n"/>
      <c r="AG297" s="10" t="n"/>
    </row>
    <row r="298" ht="14.25" customHeight="1" s="27">
      <c r="A298" s="11" t="n"/>
      <c r="B298" s="11" t="n"/>
      <c r="C298" s="12" t="n"/>
      <c r="D298" s="12" t="n"/>
      <c r="E298" s="12" t="n"/>
      <c r="F298" s="11" t="n"/>
      <c r="G298" s="11" t="n"/>
      <c r="H298" s="11" t="n"/>
      <c r="I298" s="12" t="n"/>
      <c r="J298" s="12" t="n"/>
      <c r="K298" s="12" t="n"/>
      <c r="L298" s="12" t="n"/>
      <c r="M298" s="12" t="n"/>
      <c r="N298" s="12" t="n"/>
      <c r="O298" s="12" t="n"/>
      <c r="P298" s="12" t="n"/>
      <c r="Q298" s="12" t="n"/>
      <c r="R298" s="12" t="n"/>
      <c r="S298" s="12" t="n"/>
      <c r="T298" s="10" t="n"/>
      <c r="U298" s="10" t="n"/>
      <c r="V298" s="10" t="n"/>
      <c r="W298" s="10" t="n"/>
      <c r="X298" s="10" t="n"/>
      <c r="Y298" s="10" t="n"/>
      <c r="Z298" s="10" t="n"/>
      <c r="AA298" s="10" t="n"/>
      <c r="AB298" s="10" t="n"/>
      <c r="AC298" s="10" t="n"/>
      <c r="AD298" s="10" t="n"/>
      <c r="AE298" s="10" t="n"/>
      <c r="AF298" s="10" t="n"/>
      <c r="AG298" s="10" t="n"/>
    </row>
    <row r="299" ht="14.25" customHeight="1" s="27">
      <c r="A299" s="11" t="n"/>
      <c r="B299" s="11" t="n"/>
      <c r="C299" s="12" t="n"/>
      <c r="D299" s="12" t="n"/>
      <c r="E299" s="12" t="n"/>
      <c r="F299" s="11" t="n"/>
      <c r="G299" s="11" t="n"/>
      <c r="H299" s="11" t="n"/>
      <c r="I299" s="12" t="n"/>
      <c r="J299" s="12" t="n"/>
      <c r="K299" s="12" t="n"/>
      <c r="L299" s="12" t="n"/>
      <c r="M299" s="12" t="n"/>
      <c r="N299" s="12" t="n"/>
      <c r="O299" s="12" t="n"/>
      <c r="P299" s="12" t="n"/>
      <c r="Q299" s="12" t="n"/>
      <c r="R299" s="12" t="n"/>
      <c r="S299" s="12" t="n"/>
      <c r="T299" s="10" t="n"/>
      <c r="U299" s="10" t="n"/>
      <c r="V299" s="10" t="n"/>
      <c r="W299" s="10" t="n"/>
      <c r="X299" s="10" t="n"/>
      <c r="Y299" s="10" t="n"/>
      <c r="Z299" s="10" t="n"/>
      <c r="AA299" s="10" t="n"/>
      <c r="AB299" s="10" t="n"/>
      <c r="AC299" s="10" t="n"/>
      <c r="AD299" s="10" t="n"/>
      <c r="AE299" s="10" t="n"/>
      <c r="AF299" s="10" t="n"/>
      <c r="AG299" s="10" t="n"/>
    </row>
    <row r="300" ht="14.25" customHeight="1" s="27">
      <c r="A300" s="11" t="n"/>
      <c r="B300" s="11" t="n"/>
      <c r="C300" s="12" t="n"/>
      <c r="D300" s="12" t="n"/>
      <c r="E300" s="12" t="n"/>
      <c r="F300" s="11" t="n"/>
      <c r="G300" s="11" t="n"/>
      <c r="H300" s="11" t="n"/>
      <c r="I300" s="12" t="n"/>
      <c r="J300" s="12" t="n"/>
      <c r="K300" s="12" t="n"/>
      <c r="L300" s="12" t="n"/>
      <c r="M300" s="12" t="n"/>
      <c r="N300" s="12" t="n"/>
      <c r="O300" s="12" t="n"/>
      <c r="P300" s="12" t="n"/>
      <c r="Q300" s="12" t="n"/>
      <c r="R300" s="12" t="n"/>
      <c r="S300" s="12" t="n"/>
      <c r="T300" s="10" t="n"/>
      <c r="U300" s="10" t="n"/>
      <c r="V300" s="10" t="n"/>
      <c r="W300" s="10" t="n"/>
      <c r="X300" s="10" t="n"/>
      <c r="Y300" s="10" t="n"/>
      <c r="Z300" s="10" t="n"/>
      <c r="AA300" s="10" t="n"/>
      <c r="AB300" s="10" t="n"/>
      <c r="AC300" s="10" t="n"/>
      <c r="AD300" s="10" t="n"/>
      <c r="AE300" s="10" t="n"/>
      <c r="AF300" s="10" t="n"/>
      <c r="AG300" s="10" t="n"/>
    </row>
    <row r="301" ht="14.25" customHeight="1" s="27">
      <c r="A301" s="11" t="n"/>
      <c r="B301" s="11" t="n"/>
      <c r="C301" s="12" t="n"/>
      <c r="D301" s="12" t="n"/>
      <c r="E301" s="12" t="n"/>
      <c r="F301" s="11" t="n"/>
      <c r="G301" s="11" t="n"/>
      <c r="H301" s="11" t="n"/>
      <c r="I301" s="12" t="n"/>
      <c r="J301" s="12" t="n"/>
      <c r="K301" s="12" t="n"/>
      <c r="L301" s="12" t="n"/>
      <c r="M301" s="12" t="n"/>
      <c r="N301" s="12" t="n"/>
      <c r="O301" s="12" t="n"/>
      <c r="P301" s="12" t="n"/>
      <c r="Q301" s="12" t="n"/>
      <c r="R301" s="12" t="n"/>
      <c r="S301" s="12" t="n"/>
      <c r="T301" s="10" t="n"/>
      <c r="U301" s="10" t="n"/>
      <c r="V301" s="10" t="n"/>
      <c r="W301" s="10" t="n"/>
      <c r="X301" s="10" t="n"/>
      <c r="Y301" s="10" t="n"/>
      <c r="Z301" s="10" t="n"/>
      <c r="AA301" s="10" t="n"/>
      <c r="AB301" s="10" t="n"/>
      <c r="AC301" s="10" t="n"/>
      <c r="AD301" s="10" t="n"/>
      <c r="AE301" s="10" t="n"/>
      <c r="AF301" s="10" t="n"/>
      <c r="AG301" s="10" t="n"/>
    </row>
    <row r="302" ht="14.25" customHeight="1" s="27">
      <c r="A302" s="11" t="n"/>
      <c r="B302" s="11" t="n"/>
      <c r="C302" s="12" t="n"/>
      <c r="D302" s="12" t="n"/>
      <c r="E302" s="12" t="n"/>
      <c r="F302" s="11" t="n"/>
      <c r="G302" s="11" t="n"/>
      <c r="H302" s="11" t="n"/>
      <c r="I302" s="12" t="n"/>
      <c r="J302" s="12" t="n"/>
      <c r="K302" s="12" t="n"/>
      <c r="L302" s="12" t="n"/>
      <c r="M302" s="12" t="n"/>
      <c r="N302" s="12" t="n"/>
      <c r="O302" s="12" t="n"/>
      <c r="P302" s="12" t="n"/>
      <c r="Q302" s="12" t="n"/>
      <c r="R302" s="12" t="n"/>
      <c r="S302" s="12" t="n"/>
      <c r="T302" s="10" t="n"/>
      <c r="U302" s="10" t="n"/>
      <c r="V302" s="10" t="n"/>
      <c r="W302" s="10" t="n"/>
      <c r="X302" s="10" t="n"/>
      <c r="Y302" s="10" t="n"/>
      <c r="Z302" s="10" t="n"/>
      <c r="AA302" s="10" t="n"/>
      <c r="AB302" s="10" t="n"/>
      <c r="AC302" s="10" t="n"/>
      <c r="AD302" s="10" t="n"/>
      <c r="AE302" s="10" t="n"/>
      <c r="AF302" s="10" t="n"/>
      <c r="AG302" s="10" t="n"/>
    </row>
    <row r="303" ht="14.25" customHeight="1" s="27">
      <c r="A303" s="11" t="n"/>
      <c r="B303" s="11" t="n"/>
      <c r="C303" s="12" t="n"/>
      <c r="D303" s="12" t="n"/>
      <c r="E303" s="12" t="n"/>
      <c r="F303" s="11" t="n"/>
      <c r="G303" s="11" t="n"/>
      <c r="H303" s="11" t="n"/>
      <c r="I303" s="12" t="n"/>
      <c r="J303" s="12" t="n"/>
      <c r="K303" s="12" t="n"/>
      <c r="L303" s="12" t="n"/>
      <c r="M303" s="12" t="n"/>
      <c r="N303" s="12" t="n"/>
      <c r="O303" s="12" t="n"/>
      <c r="P303" s="12" t="n"/>
      <c r="Q303" s="12" t="n"/>
      <c r="R303" s="12" t="n"/>
      <c r="S303" s="12" t="n"/>
      <c r="T303" s="10" t="n"/>
      <c r="U303" s="10" t="n"/>
      <c r="V303" s="10" t="n"/>
      <c r="W303" s="10" t="n"/>
      <c r="X303" s="10" t="n"/>
      <c r="Y303" s="10" t="n"/>
      <c r="Z303" s="10" t="n"/>
      <c r="AA303" s="10" t="n"/>
      <c r="AB303" s="10" t="n"/>
      <c r="AC303" s="10" t="n"/>
      <c r="AD303" s="10" t="n"/>
      <c r="AE303" s="10" t="n"/>
      <c r="AF303" s="10" t="n"/>
      <c r="AG303" s="10" t="n"/>
    </row>
    <row r="304" ht="14.25" customHeight="1" s="27">
      <c r="A304" s="11" t="n"/>
      <c r="B304" s="11" t="n"/>
      <c r="C304" s="12" t="n"/>
      <c r="D304" s="12" t="n"/>
      <c r="E304" s="12" t="n"/>
      <c r="F304" s="11" t="n"/>
      <c r="G304" s="11" t="n"/>
      <c r="H304" s="11" t="n"/>
      <c r="I304" s="12" t="n"/>
      <c r="J304" s="12" t="n"/>
      <c r="K304" s="12" t="n"/>
      <c r="L304" s="12" t="n"/>
      <c r="M304" s="12" t="n"/>
      <c r="N304" s="12" t="n"/>
      <c r="O304" s="12" t="n"/>
      <c r="P304" s="12" t="n"/>
      <c r="Q304" s="12" t="n"/>
      <c r="R304" s="12" t="n"/>
      <c r="S304" s="12" t="n"/>
      <c r="T304" s="10" t="n"/>
      <c r="U304" s="10" t="n"/>
      <c r="V304" s="10" t="n"/>
      <c r="W304" s="10" t="n"/>
      <c r="X304" s="10" t="n"/>
      <c r="Y304" s="10" t="n"/>
      <c r="Z304" s="10" t="n"/>
      <c r="AA304" s="10" t="n"/>
      <c r="AB304" s="10" t="n"/>
      <c r="AC304" s="10" t="n"/>
      <c r="AD304" s="10" t="n"/>
      <c r="AE304" s="10" t="n"/>
      <c r="AF304" s="10" t="n"/>
      <c r="AG304" s="10" t="n"/>
    </row>
    <row r="305" ht="14.25" customHeight="1" s="27">
      <c r="A305" s="11" t="n"/>
      <c r="B305" s="11" t="n"/>
      <c r="C305" s="12" t="n"/>
      <c r="D305" s="12" t="n"/>
      <c r="E305" s="12" t="n"/>
      <c r="F305" s="11" t="n"/>
      <c r="G305" s="11" t="n"/>
      <c r="H305" s="11" t="n"/>
      <c r="I305" s="12" t="n"/>
      <c r="J305" s="12" t="n"/>
      <c r="K305" s="12" t="n"/>
      <c r="L305" s="12" t="n"/>
      <c r="M305" s="12" t="n"/>
      <c r="N305" s="12" t="n"/>
      <c r="O305" s="12" t="n"/>
      <c r="P305" s="12" t="n"/>
      <c r="Q305" s="12" t="n"/>
      <c r="R305" s="12" t="n"/>
      <c r="S305" s="12" t="n"/>
      <c r="T305" s="10" t="n"/>
      <c r="U305" s="10" t="n"/>
      <c r="V305" s="10" t="n"/>
      <c r="W305" s="10" t="n"/>
      <c r="X305" s="10" t="n"/>
      <c r="Y305" s="10" t="n"/>
      <c r="Z305" s="10" t="n"/>
      <c r="AA305" s="10" t="n"/>
      <c r="AB305" s="10" t="n"/>
      <c r="AC305" s="10" t="n"/>
      <c r="AD305" s="10" t="n"/>
      <c r="AE305" s="10" t="n"/>
      <c r="AF305" s="10" t="n"/>
      <c r="AG305" s="10" t="n"/>
    </row>
    <row r="306" ht="14.25" customHeight="1" s="27">
      <c r="A306" s="11" t="n"/>
      <c r="B306" s="11" t="n"/>
      <c r="C306" s="12" t="n"/>
      <c r="D306" s="12" t="n"/>
      <c r="E306" s="12" t="n"/>
      <c r="F306" s="11" t="n"/>
      <c r="G306" s="11" t="n"/>
      <c r="H306" s="11" t="n"/>
      <c r="I306" s="12" t="n"/>
      <c r="J306" s="12" t="n"/>
      <c r="K306" s="12" t="n"/>
      <c r="L306" s="12" t="n"/>
      <c r="M306" s="12" t="n"/>
      <c r="N306" s="12" t="n"/>
      <c r="O306" s="12" t="n"/>
      <c r="P306" s="12" t="n"/>
      <c r="Q306" s="12" t="n"/>
      <c r="R306" s="12" t="n"/>
      <c r="S306" s="12" t="n"/>
      <c r="T306" s="10" t="n"/>
      <c r="U306" s="10" t="n"/>
      <c r="V306" s="10" t="n"/>
      <c r="W306" s="10" t="n"/>
      <c r="X306" s="10" t="n"/>
      <c r="Y306" s="10" t="n"/>
      <c r="Z306" s="10" t="n"/>
      <c r="AA306" s="10" t="n"/>
      <c r="AB306" s="10" t="n"/>
      <c r="AC306" s="10" t="n"/>
      <c r="AD306" s="10" t="n"/>
      <c r="AE306" s="10" t="n"/>
      <c r="AF306" s="10" t="n"/>
      <c r="AG306" s="10" t="n"/>
    </row>
    <row r="307" ht="14.25" customHeight="1" s="27">
      <c r="A307" s="11" t="n"/>
      <c r="B307" s="11" t="n"/>
      <c r="C307" s="12" t="n"/>
      <c r="D307" s="12" t="n"/>
      <c r="E307" s="12" t="n"/>
      <c r="F307" s="11" t="n"/>
      <c r="G307" s="11" t="n"/>
      <c r="H307" s="11" t="n"/>
      <c r="I307" s="12" t="n"/>
      <c r="J307" s="12" t="n"/>
      <c r="K307" s="12" t="n"/>
      <c r="L307" s="12" t="n"/>
      <c r="M307" s="12" t="n"/>
      <c r="N307" s="12" t="n"/>
      <c r="O307" s="12" t="n"/>
      <c r="P307" s="12" t="n"/>
      <c r="Q307" s="12" t="n"/>
      <c r="R307" s="12" t="n"/>
      <c r="S307" s="12" t="n"/>
      <c r="T307" s="10" t="n"/>
      <c r="U307" s="10" t="n"/>
      <c r="V307" s="10" t="n"/>
      <c r="W307" s="10" t="n"/>
      <c r="X307" s="10" t="n"/>
      <c r="Y307" s="10" t="n"/>
      <c r="Z307" s="10" t="n"/>
      <c r="AA307" s="10" t="n"/>
      <c r="AB307" s="10" t="n"/>
      <c r="AC307" s="10" t="n"/>
      <c r="AD307" s="10" t="n"/>
      <c r="AE307" s="10" t="n"/>
      <c r="AF307" s="10" t="n"/>
      <c r="AG307" s="10" t="n"/>
    </row>
    <row r="308" ht="14.25" customHeight="1" s="27">
      <c r="A308" s="11" t="n"/>
      <c r="B308" s="11" t="n"/>
      <c r="C308" s="12" t="n"/>
      <c r="D308" s="12" t="n"/>
      <c r="E308" s="12" t="n"/>
      <c r="F308" s="11" t="n"/>
      <c r="G308" s="11" t="n"/>
      <c r="H308" s="11" t="n"/>
      <c r="I308" s="12" t="n"/>
      <c r="J308" s="12" t="n"/>
      <c r="K308" s="12" t="n"/>
      <c r="L308" s="12" t="n"/>
      <c r="M308" s="12" t="n"/>
      <c r="N308" s="12" t="n"/>
      <c r="O308" s="12" t="n"/>
      <c r="P308" s="12" t="n"/>
      <c r="Q308" s="12" t="n"/>
      <c r="R308" s="12" t="n"/>
      <c r="S308" s="12" t="n"/>
      <c r="T308" s="10" t="n"/>
      <c r="U308" s="10" t="n"/>
      <c r="V308" s="10" t="n"/>
      <c r="W308" s="10" t="n"/>
      <c r="X308" s="10" t="n"/>
      <c r="Y308" s="10" t="n"/>
      <c r="Z308" s="10" t="n"/>
      <c r="AA308" s="10" t="n"/>
      <c r="AB308" s="10" t="n"/>
      <c r="AC308" s="10" t="n"/>
      <c r="AD308" s="10" t="n"/>
      <c r="AE308" s="10" t="n"/>
      <c r="AF308" s="10" t="n"/>
      <c r="AG308" s="10" t="n"/>
    </row>
    <row r="309" ht="14.25" customHeight="1" s="27">
      <c r="A309" s="11" t="n"/>
      <c r="B309" s="11" t="n"/>
      <c r="C309" s="12" t="n"/>
      <c r="D309" s="12" t="n"/>
      <c r="E309" s="12" t="n"/>
      <c r="F309" s="11" t="n"/>
      <c r="G309" s="11" t="n"/>
      <c r="H309" s="11" t="n"/>
      <c r="I309" s="12" t="n"/>
      <c r="J309" s="12" t="n"/>
      <c r="K309" s="12" t="n"/>
      <c r="L309" s="12" t="n"/>
      <c r="M309" s="12" t="n"/>
      <c r="N309" s="12" t="n"/>
      <c r="O309" s="12" t="n"/>
      <c r="P309" s="12" t="n"/>
      <c r="Q309" s="12" t="n"/>
      <c r="R309" s="12" t="n"/>
      <c r="S309" s="12" t="n"/>
      <c r="T309" s="10" t="n"/>
      <c r="U309" s="10" t="n"/>
      <c r="V309" s="10" t="n"/>
      <c r="W309" s="10" t="n"/>
      <c r="X309" s="10" t="n"/>
      <c r="Y309" s="10" t="n"/>
      <c r="Z309" s="10" t="n"/>
      <c r="AA309" s="10" t="n"/>
      <c r="AB309" s="10" t="n"/>
      <c r="AC309" s="10" t="n"/>
      <c r="AD309" s="10" t="n"/>
      <c r="AE309" s="10" t="n"/>
      <c r="AF309" s="10" t="n"/>
      <c r="AG309" s="10" t="n"/>
    </row>
    <row r="310" ht="14.25" customHeight="1" s="27">
      <c r="A310" s="11" t="n"/>
      <c r="B310" s="11" t="n"/>
      <c r="C310" s="12" t="n"/>
      <c r="D310" s="12" t="n"/>
      <c r="E310" s="12" t="n"/>
      <c r="F310" s="11" t="n"/>
      <c r="G310" s="11" t="n"/>
      <c r="H310" s="11" t="n"/>
      <c r="I310" s="12" t="n"/>
      <c r="J310" s="12" t="n"/>
      <c r="K310" s="12" t="n"/>
      <c r="L310" s="12" t="n"/>
      <c r="M310" s="12" t="n"/>
      <c r="N310" s="12" t="n"/>
      <c r="O310" s="12" t="n"/>
      <c r="P310" s="12" t="n"/>
      <c r="Q310" s="12" t="n"/>
      <c r="R310" s="12" t="n"/>
      <c r="S310" s="12" t="n"/>
      <c r="T310" s="10" t="n"/>
      <c r="U310" s="10" t="n"/>
      <c r="V310" s="10" t="n"/>
      <c r="W310" s="10" t="n"/>
      <c r="X310" s="10" t="n"/>
      <c r="Y310" s="10" t="n"/>
      <c r="Z310" s="10" t="n"/>
      <c r="AA310" s="10" t="n"/>
      <c r="AB310" s="10" t="n"/>
      <c r="AC310" s="10" t="n"/>
      <c r="AD310" s="10" t="n"/>
      <c r="AE310" s="10" t="n"/>
      <c r="AF310" s="10" t="n"/>
      <c r="AG310" s="10" t="n"/>
    </row>
    <row r="311" ht="14.25" customHeight="1" s="27">
      <c r="A311" s="11" t="n"/>
      <c r="B311" s="11" t="n"/>
      <c r="C311" s="12" t="n"/>
      <c r="D311" s="12" t="n"/>
      <c r="E311" s="12" t="n"/>
      <c r="F311" s="11" t="n"/>
      <c r="G311" s="11" t="n"/>
      <c r="H311" s="11" t="n"/>
      <c r="I311" s="12" t="n"/>
      <c r="J311" s="12" t="n"/>
      <c r="K311" s="12" t="n"/>
      <c r="L311" s="12" t="n"/>
      <c r="M311" s="12" t="n"/>
      <c r="N311" s="12" t="n"/>
      <c r="O311" s="12" t="n"/>
      <c r="P311" s="12" t="n"/>
      <c r="Q311" s="12" t="n"/>
      <c r="R311" s="12" t="n"/>
      <c r="S311" s="12" t="n"/>
      <c r="T311" s="10" t="n"/>
      <c r="U311" s="10" t="n"/>
      <c r="V311" s="10" t="n"/>
      <c r="W311" s="10" t="n"/>
      <c r="X311" s="10" t="n"/>
      <c r="Y311" s="10" t="n"/>
      <c r="Z311" s="10" t="n"/>
      <c r="AA311" s="10" t="n"/>
      <c r="AB311" s="10" t="n"/>
      <c r="AC311" s="10" t="n"/>
      <c r="AD311" s="10" t="n"/>
      <c r="AE311" s="10" t="n"/>
      <c r="AF311" s="10" t="n"/>
      <c r="AG311" s="10" t="n"/>
    </row>
    <row r="312" ht="14.25" customHeight="1" s="27">
      <c r="A312" s="11" t="n"/>
      <c r="B312" s="11" t="n"/>
      <c r="C312" s="12" t="n"/>
      <c r="D312" s="12" t="n"/>
      <c r="E312" s="12" t="n"/>
      <c r="F312" s="11" t="n"/>
      <c r="G312" s="11" t="n"/>
      <c r="H312" s="11" t="n"/>
      <c r="I312" s="12" t="n"/>
      <c r="J312" s="12" t="n"/>
      <c r="K312" s="12" t="n"/>
      <c r="L312" s="12" t="n"/>
      <c r="M312" s="12" t="n"/>
      <c r="N312" s="12" t="n"/>
      <c r="O312" s="12" t="n"/>
      <c r="P312" s="12" t="n"/>
      <c r="Q312" s="12" t="n"/>
      <c r="R312" s="12" t="n"/>
      <c r="S312" s="12" t="n"/>
      <c r="T312" s="10" t="n"/>
      <c r="U312" s="10" t="n"/>
      <c r="V312" s="10" t="n"/>
      <c r="W312" s="10" t="n"/>
      <c r="X312" s="10" t="n"/>
      <c r="Y312" s="10" t="n"/>
      <c r="Z312" s="10" t="n"/>
      <c r="AA312" s="10" t="n"/>
      <c r="AB312" s="10" t="n"/>
      <c r="AC312" s="10" t="n"/>
      <c r="AD312" s="10" t="n"/>
      <c r="AE312" s="10" t="n"/>
      <c r="AF312" s="10" t="n"/>
      <c r="AG312" s="10" t="n"/>
    </row>
    <row r="313" ht="14.25" customHeight="1" s="27">
      <c r="A313" s="11" t="n"/>
      <c r="B313" s="11" t="n"/>
      <c r="C313" s="12" t="n"/>
      <c r="D313" s="12" t="n"/>
      <c r="E313" s="12" t="n"/>
      <c r="F313" s="11" t="n"/>
      <c r="G313" s="11" t="n"/>
      <c r="H313" s="11" t="n"/>
      <c r="I313" s="12" t="n"/>
      <c r="J313" s="12" t="n"/>
      <c r="K313" s="12" t="n"/>
      <c r="L313" s="12" t="n"/>
      <c r="M313" s="12" t="n"/>
      <c r="N313" s="12" t="n"/>
      <c r="O313" s="12" t="n"/>
      <c r="P313" s="12" t="n"/>
      <c r="Q313" s="12" t="n"/>
      <c r="R313" s="12" t="n"/>
      <c r="S313" s="12" t="n"/>
      <c r="T313" s="10" t="n"/>
      <c r="U313" s="10" t="n"/>
      <c r="V313" s="10" t="n"/>
      <c r="W313" s="10" t="n"/>
      <c r="X313" s="10" t="n"/>
      <c r="Y313" s="10" t="n"/>
      <c r="Z313" s="10" t="n"/>
      <c r="AA313" s="10" t="n"/>
      <c r="AB313" s="10" t="n"/>
      <c r="AC313" s="10" t="n"/>
      <c r="AD313" s="10" t="n"/>
      <c r="AE313" s="10" t="n"/>
      <c r="AF313" s="10" t="n"/>
      <c r="AG313" s="10" t="n"/>
    </row>
    <row r="314" ht="14.25" customHeight="1" s="27">
      <c r="A314" s="11" t="n"/>
      <c r="B314" s="11" t="n"/>
      <c r="C314" s="12" t="n"/>
      <c r="D314" s="12" t="n"/>
      <c r="E314" s="12" t="n"/>
      <c r="F314" s="11" t="n"/>
      <c r="G314" s="11" t="n"/>
      <c r="H314" s="11" t="n"/>
      <c r="I314" s="12" t="n"/>
      <c r="J314" s="12" t="n"/>
      <c r="K314" s="12" t="n"/>
      <c r="L314" s="12" t="n"/>
      <c r="M314" s="12" t="n"/>
      <c r="N314" s="12" t="n"/>
      <c r="O314" s="12" t="n"/>
      <c r="P314" s="12" t="n"/>
      <c r="Q314" s="12" t="n"/>
      <c r="R314" s="12" t="n"/>
      <c r="S314" s="12" t="n"/>
      <c r="T314" s="10" t="n"/>
      <c r="U314" s="10" t="n"/>
      <c r="V314" s="10" t="n"/>
      <c r="W314" s="10" t="n"/>
      <c r="X314" s="10" t="n"/>
      <c r="Y314" s="10" t="n"/>
      <c r="Z314" s="10" t="n"/>
      <c r="AA314" s="10" t="n"/>
      <c r="AB314" s="10" t="n"/>
      <c r="AC314" s="10" t="n"/>
      <c r="AD314" s="10" t="n"/>
      <c r="AE314" s="10" t="n"/>
      <c r="AF314" s="10" t="n"/>
      <c r="AG314" s="10" t="n"/>
    </row>
    <row r="315" ht="14.25" customHeight="1" s="27">
      <c r="A315" s="11" t="n"/>
      <c r="B315" s="11" t="n"/>
      <c r="C315" s="12" t="n"/>
      <c r="D315" s="12" t="n"/>
      <c r="E315" s="12" t="n"/>
      <c r="F315" s="11" t="n"/>
      <c r="G315" s="11" t="n"/>
      <c r="H315" s="11" t="n"/>
      <c r="I315" s="12" t="n"/>
      <c r="J315" s="12" t="n"/>
      <c r="K315" s="12" t="n"/>
      <c r="L315" s="12" t="n"/>
      <c r="M315" s="12" t="n"/>
      <c r="N315" s="12" t="n"/>
      <c r="O315" s="12" t="n"/>
      <c r="P315" s="12" t="n"/>
      <c r="Q315" s="12" t="n"/>
      <c r="R315" s="12" t="n"/>
      <c r="S315" s="12" t="n"/>
      <c r="T315" s="10" t="n"/>
      <c r="U315" s="10" t="n"/>
      <c r="V315" s="10" t="n"/>
      <c r="W315" s="10" t="n"/>
      <c r="X315" s="10" t="n"/>
      <c r="Y315" s="10" t="n"/>
      <c r="Z315" s="10" t="n"/>
      <c r="AA315" s="10" t="n"/>
      <c r="AB315" s="10" t="n"/>
      <c r="AC315" s="10" t="n"/>
      <c r="AD315" s="10" t="n"/>
      <c r="AE315" s="10" t="n"/>
      <c r="AF315" s="10" t="n"/>
      <c r="AG315" s="10" t="n"/>
    </row>
    <row r="316" ht="14.25" customHeight="1" s="27">
      <c r="A316" s="11" t="n"/>
      <c r="B316" s="11" t="n"/>
      <c r="C316" s="12" t="n"/>
      <c r="D316" s="12" t="n"/>
      <c r="E316" s="12" t="n"/>
      <c r="F316" s="11" t="n"/>
      <c r="G316" s="11" t="n"/>
      <c r="H316" s="11" t="n"/>
      <c r="I316" s="12" t="n"/>
      <c r="J316" s="12" t="n"/>
      <c r="K316" s="12" t="n"/>
      <c r="L316" s="12" t="n"/>
      <c r="M316" s="12" t="n"/>
      <c r="N316" s="12" t="n"/>
      <c r="O316" s="12" t="n"/>
      <c r="P316" s="12" t="n"/>
      <c r="Q316" s="12" t="n"/>
      <c r="R316" s="12" t="n"/>
      <c r="S316" s="12" t="n"/>
      <c r="T316" s="10" t="n"/>
      <c r="U316" s="10" t="n"/>
      <c r="V316" s="10" t="n"/>
      <c r="W316" s="10" t="n"/>
      <c r="X316" s="10" t="n"/>
      <c r="Y316" s="10" t="n"/>
      <c r="Z316" s="10" t="n"/>
      <c r="AA316" s="10" t="n"/>
      <c r="AB316" s="10" t="n"/>
      <c r="AC316" s="10" t="n"/>
      <c r="AD316" s="10" t="n"/>
      <c r="AE316" s="10" t="n"/>
      <c r="AF316" s="10" t="n"/>
      <c r="AG316" s="10" t="n"/>
    </row>
    <row r="317" ht="14.25" customHeight="1" s="27">
      <c r="A317" s="11" t="n"/>
      <c r="B317" s="11" t="n"/>
      <c r="C317" s="12" t="n"/>
      <c r="D317" s="12" t="n"/>
      <c r="E317" s="12" t="n"/>
      <c r="F317" s="11" t="n"/>
      <c r="G317" s="11" t="n"/>
      <c r="H317" s="11" t="n"/>
      <c r="I317" s="12" t="n"/>
      <c r="J317" s="12" t="n"/>
      <c r="K317" s="12" t="n"/>
      <c r="L317" s="12" t="n"/>
      <c r="M317" s="12" t="n"/>
      <c r="N317" s="12" t="n"/>
      <c r="O317" s="12" t="n"/>
      <c r="P317" s="12" t="n"/>
      <c r="Q317" s="12" t="n"/>
      <c r="R317" s="12" t="n"/>
      <c r="S317" s="12" t="n"/>
      <c r="T317" s="10" t="n"/>
      <c r="U317" s="10" t="n"/>
      <c r="V317" s="10" t="n"/>
      <c r="W317" s="10" t="n"/>
      <c r="X317" s="10" t="n"/>
      <c r="Y317" s="10" t="n"/>
      <c r="Z317" s="10" t="n"/>
      <c r="AA317" s="10" t="n"/>
      <c r="AB317" s="10" t="n"/>
      <c r="AC317" s="10" t="n"/>
      <c r="AD317" s="10" t="n"/>
      <c r="AE317" s="10" t="n"/>
      <c r="AF317" s="10" t="n"/>
      <c r="AG317" s="10" t="n"/>
    </row>
    <row r="318" ht="14.25" customHeight="1" s="27">
      <c r="A318" s="11" t="n"/>
      <c r="B318" s="11" t="n"/>
      <c r="C318" s="12" t="n"/>
      <c r="D318" s="12" t="n"/>
      <c r="E318" s="12" t="n"/>
      <c r="F318" s="11" t="n"/>
      <c r="G318" s="11" t="n"/>
      <c r="H318" s="11" t="n"/>
      <c r="I318" s="12" t="n"/>
      <c r="J318" s="12" t="n"/>
      <c r="K318" s="12" t="n"/>
      <c r="L318" s="12" t="n"/>
      <c r="M318" s="12" t="n"/>
      <c r="N318" s="12" t="n"/>
      <c r="O318" s="12" t="n"/>
      <c r="P318" s="12" t="n"/>
      <c r="Q318" s="12" t="n"/>
      <c r="R318" s="12" t="n"/>
      <c r="S318" s="12" t="n"/>
      <c r="T318" s="10" t="n"/>
      <c r="U318" s="10" t="n"/>
      <c r="V318" s="10" t="n"/>
      <c r="W318" s="10" t="n"/>
      <c r="X318" s="10" t="n"/>
      <c r="Y318" s="10" t="n"/>
      <c r="Z318" s="10" t="n"/>
      <c r="AA318" s="10" t="n"/>
      <c r="AB318" s="10" t="n"/>
      <c r="AC318" s="10" t="n"/>
      <c r="AD318" s="10" t="n"/>
      <c r="AE318" s="10" t="n"/>
      <c r="AF318" s="10" t="n"/>
      <c r="AG318" s="10" t="n"/>
    </row>
    <row r="319" ht="14.25" customHeight="1" s="27">
      <c r="A319" s="11" t="n"/>
      <c r="B319" s="11" t="n"/>
      <c r="C319" s="12" t="n"/>
      <c r="D319" s="12" t="n"/>
      <c r="E319" s="12" t="n"/>
      <c r="F319" s="11" t="n"/>
      <c r="G319" s="11" t="n"/>
      <c r="H319" s="11" t="n"/>
      <c r="I319" s="12" t="n"/>
      <c r="J319" s="12" t="n"/>
      <c r="K319" s="12" t="n"/>
      <c r="L319" s="12" t="n"/>
      <c r="M319" s="12" t="n"/>
      <c r="N319" s="12" t="n"/>
      <c r="O319" s="12" t="n"/>
      <c r="P319" s="12" t="n"/>
      <c r="Q319" s="12" t="n"/>
      <c r="R319" s="12" t="n"/>
      <c r="S319" s="12" t="n"/>
      <c r="T319" s="10" t="n"/>
      <c r="U319" s="10" t="n"/>
      <c r="V319" s="10" t="n"/>
      <c r="W319" s="10" t="n"/>
      <c r="X319" s="10" t="n"/>
      <c r="Y319" s="10" t="n"/>
      <c r="Z319" s="10" t="n"/>
      <c r="AA319" s="10" t="n"/>
      <c r="AB319" s="10" t="n"/>
      <c r="AC319" s="10" t="n"/>
      <c r="AD319" s="10" t="n"/>
      <c r="AE319" s="10" t="n"/>
      <c r="AF319" s="10" t="n"/>
      <c r="AG319" s="10" t="n"/>
    </row>
    <row r="320" ht="14.25" customHeight="1" s="27">
      <c r="A320" s="11" t="n"/>
      <c r="B320" s="11" t="n"/>
      <c r="C320" s="12" t="n"/>
      <c r="D320" s="12" t="n"/>
      <c r="E320" s="12" t="n"/>
      <c r="F320" s="11" t="n"/>
      <c r="G320" s="11" t="n"/>
      <c r="H320" s="11" t="n"/>
      <c r="I320" s="12" t="n"/>
      <c r="J320" s="12" t="n"/>
      <c r="K320" s="12" t="n"/>
      <c r="L320" s="12" t="n"/>
      <c r="M320" s="12" t="n"/>
      <c r="N320" s="12" t="n"/>
      <c r="O320" s="12" t="n"/>
      <c r="P320" s="12" t="n"/>
      <c r="Q320" s="12" t="n"/>
      <c r="R320" s="12" t="n"/>
      <c r="S320" s="12" t="n"/>
      <c r="T320" s="10" t="n"/>
      <c r="U320" s="10" t="n"/>
      <c r="V320" s="10" t="n"/>
      <c r="W320" s="10" t="n"/>
      <c r="X320" s="10" t="n"/>
      <c r="Y320" s="10" t="n"/>
      <c r="Z320" s="10" t="n"/>
      <c r="AA320" s="10" t="n"/>
      <c r="AB320" s="10" t="n"/>
      <c r="AC320" s="10" t="n"/>
      <c r="AD320" s="10" t="n"/>
      <c r="AE320" s="10" t="n"/>
      <c r="AF320" s="10" t="n"/>
      <c r="AG320" s="10" t="n"/>
    </row>
    <row r="321" ht="14.25" customHeight="1" s="27">
      <c r="A321" s="11" t="n"/>
      <c r="B321" s="11" t="n"/>
      <c r="C321" s="12" t="n"/>
      <c r="D321" s="12" t="n"/>
      <c r="E321" s="12" t="n"/>
      <c r="F321" s="11" t="n"/>
      <c r="G321" s="11" t="n"/>
      <c r="H321" s="11" t="n"/>
      <c r="I321" s="12" t="n"/>
      <c r="J321" s="12" t="n"/>
      <c r="K321" s="12" t="n"/>
      <c r="L321" s="12" t="n"/>
      <c r="M321" s="12" t="n"/>
      <c r="N321" s="12" t="n"/>
      <c r="O321" s="12" t="n"/>
      <c r="P321" s="12" t="n"/>
      <c r="Q321" s="12" t="n"/>
      <c r="R321" s="12" t="n"/>
      <c r="S321" s="12" t="n"/>
      <c r="T321" s="10" t="n"/>
      <c r="U321" s="10" t="n"/>
      <c r="V321" s="10" t="n"/>
      <c r="W321" s="10" t="n"/>
      <c r="X321" s="10" t="n"/>
      <c r="Y321" s="10" t="n"/>
      <c r="Z321" s="10" t="n"/>
      <c r="AA321" s="10" t="n"/>
      <c r="AB321" s="10" t="n"/>
      <c r="AC321" s="10" t="n"/>
      <c r="AD321" s="10" t="n"/>
      <c r="AE321" s="10" t="n"/>
      <c r="AF321" s="10" t="n"/>
      <c r="AG321" s="10" t="n"/>
    </row>
    <row r="322" ht="14.25" customHeight="1" s="27">
      <c r="A322" s="11" t="n"/>
      <c r="B322" s="11" t="n"/>
      <c r="C322" s="12" t="n"/>
      <c r="D322" s="12" t="n"/>
      <c r="E322" s="12" t="n"/>
      <c r="F322" s="11" t="n"/>
      <c r="G322" s="11" t="n"/>
      <c r="H322" s="11" t="n"/>
      <c r="I322" s="12" t="n"/>
      <c r="J322" s="12" t="n"/>
      <c r="K322" s="12" t="n"/>
      <c r="L322" s="12" t="n"/>
      <c r="M322" s="12" t="n"/>
      <c r="N322" s="12" t="n"/>
      <c r="O322" s="12" t="n"/>
      <c r="P322" s="12" t="n"/>
      <c r="Q322" s="12" t="n"/>
      <c r="R322" s="12" t="n"/>
      <c r="S322" s="12" t="n"/>
      <c r="T322" s="10" t="n"/>
      <c r="U322" s="10" t="n"/>
      <c r="V322" s="10" t="n"/>
      <c r="W322" s="10" t="n"/>
      <c r="X322" s="10" t="n"/>
      <c r="Y322" s="10" t="n"/>
      <c r="Z322" s="10" t="n"/>
      <c r="AA322" s="10" t="n"/>
      <c r="AB322" s="10" t="n"/>
      <c r="AC322" s="10" t="n"/>
      <c r="AD322" s="10" t="n"/>
      <c r="AE322" s="10" t="n"/>
      <c r="AF322" s="10" t="n"/>
      <c r="AG322" s="10" t="n"/>
    </row>
    <row r="323" ht="14.25" customHeight="1" s="27">
      <c r="A323" s="11" t="n"/>
      <c r="B323" s="11" t="n"/>
      <c r="C323" s="12" t="n"/>
      <c r="D323" s="12" t="n"/>
      <c r="E323" s="12" t="n"/>
      <c r="F323" s="11" t="n"/>
      <c r="G323" s="11" t="n"/>
      <c r="H323" s="11" t="n"/>
      <c r="I323" s="12" t="n"/>
      <c r="J323" s="12" t="n"/>
      <c r="K323" s="12" t="n"/>
      <c r="L323" s="12" t="n"/>
      <c r="M323" s="12" t="n"/>
      <c r="N323" s="12" t="n"/>
      <c r="O323" s="12" t="n"/>
      <c r="P323" s="12" t="n"/>
      <c r="Q323" s="12" t="n"/>
      <c r="R323" s="12" t="n"/>
      <c r="S323" s="12" t="n"/>
      <c r="T323" s="10" t="n"/>
      <c r="U323" s="10" t="n"/>
      <c r="V323" s="10" t="n"/>
      <c r="W323" s="10" t="n"/>
      <c r="X323" s="10" t="n"/>
      <c r="Y323" s="10" t="n"/>
      <c r="Z323" s="10" t="n"/>
      <c r="AA323" s="10" t="n"/>
      <c r="AB323" s="10" t="n"/>
      <c r="AC323" s="10" t="n"/>
      <c r="AD323" s="10" t="n"/>
      <c r="AE323" s="10" t="n"/>
      <c r="AF323" s="10" t="n"/>
      <c r="AG323" s="10" t="n"/>
    </row>
    <row r="324" ht="14.25" customHeight="1" s="27">
      <c r="A324" s="11" t="n"/>
      <c r="B324" s="11" t="n"/>
      <c r="C324" s="12" t="n"/>
      <c r="D324" s="12" t="n"/>
      <c r="E324" s="12" t="n"/>
      <c r="F324" s="11" t="n"/>
      <c r="G324" s="11" t="n"/>
      <c r="H324" s="11" t="n"/>
      <c r="I324" s="12" t="n"/>
      <c r="J324" s="12" t="n"/>
      <c r="K324" s="12" t="n"/>
      <c r="L324" s="12" t="n"/>
      <c r="M324" s="12" t="n"/>
      <c r="N324" s="12" t="n"/>
      <c r="O324" s="12" t="n"/>
      <c r="P324" s="12" t="n"/>
      <c r="Q324" s="12" t="n"/>
      <c r="R324" s="12" t="n"/>
      <c r="S324" s="12" t="n"/>
      <c r="T324" s="10" t="n"/>
      <c r="U324" s="10" t="n"/>
      <c r="V324" s="10" t="n"/>
      <c r="W324" s="10" t="n"/>
      <c r="X324" s="10" t="n"/>
      <c r="Y324" s="10" t="n"/>
      <c r="Z324" s="10" t="n"/>
      <c r="AA324" s="10" t="n"/>
      <c r="AB324" s="10" t="n"/>
      <c r="AC324" s="10" t="n"/>
      <c r="AD324" s="10" t="n"/>
      <c r="AE324" s="10" t="n"/>
      <c r="AF324" s="10" t="n"/>
      <c r="AG324" s="10" t="n"/>
    </row>
    <row r="325" ht="14.25" customHeight="1" s="27">
      <c r="A325" s="11" t="n"/>
      <c r="B325" s="11" t="n"/>
      <c r="C325" s="12" t="n"/>
      <c r="D325" s="12" t="n"/>
      <c r="E325" s="12" t="n"/>
      <c r="F325" s="11" t="n"/>
      <c r="G325" s="11" t="n"/>
      <c r="H325" s="11" t="n"/>
      <c r="I325" s="12" t="n"/>
      <c r="J325" s="12" t="n"/>
      <c r="K325" s="12" t="n"/>
      <c r="L325" s="12" t="n"/>
      <c r="M325" s="12" t="n"/>
      <c r="N325" s="12" t="n"/>
      <c r="O325" s="12" t="n"/>
      <c r="P325" s="12" t="n"/>
      <c r="Q325" s="12" t="n"/>
      <c r="R325" s="12" t="n"/>
      <c r="S325" s="12" t="n"/>
      <c r="T325" s="10" t="n"/>
      <c r="U325" s="10" t="n"/>
      <c r="V325" s="10" t="n"/>
      <c r="W325" s="10" t="n"/>
      <c r="X325" s="10" t="n"/>
      <c r="Y325" s="10" t="n"/>
      <c r="Z325" s="10" t="n"/>
      <c r="AA325" s="10" t="n"/>
      <c r="AB325" s="10" t="n"/>
      <c r="AC325" s="10" t="n"/>
      <c r="AD325" s="10" t="n"/>
      <c r="AE325" s="10" t="n"/>
      <c r="AF325" s="10" t="n"/>
      <c r="AG325" s="10" t="n"/>
    </row>
    <row r="326" ht="14.25" customHeight="1" s="27">
      <c r="A326" s="11" t="n"/>
      <c r="B326" s="11" t="n"/>
      <c r="C326" s="12" t="n"/>
      <c r="D326" s="12" t="n"/>
      <c r="E326" s="12" t="n"/>
      <c r="F326" s="11" t="n"/>
      <c r="G326" s="11" t="n"/>
      <c r="H326" s="11" t="n"/>
      <c r="I326" s="12" t="n"/>
      <c r="J326" s="12" t="n"/>
      <c r="K326" s="12" t="n"/>
      <c r="L326" s="12" t="n"/>
      <c r="M326" s="12" t="n"/>
      <c r="N326" s="12" t="n"/>
      <c r="O326" s="12" t="n"/>
      <c r="P326" s="12" t="n"/>
      <c r="Q326" s="12" t="n"/>
      <c r="R326" s="12" t="n"/>
      <c r="S326" s="12" t="n"/>
      <c r="T326" s="10" t="n"/>
      <c r="U326" s="10" t="n"/>
      <c r="V326" s="10" t="n"/>
      <c r="W326" s="10" t="n"/>
      <c r="X326" s="10" t="n"/>
      <c r="Y326" s="10" t="n"/>
      <c r="Z326" s="10" t="n"/>
      <c r="AA326" s="10" t="n"/>
      <c r="AB326" s="10" t="n"/>
      <c r="AC326" s="10" t="n"/>
      <c r="AD326" s="10" t="n"/>
      <c r="AE326" s="10" t="n"/>
      <c r="AF326" s="10" t="n"/>
      <c r="AG326" s="10" t="n"/>
    </row>
    <row r="327" ht="14.25" customHeight="1" s="27">
      <c r="A327" s="11" t="n"/>
      <c r="B327" s="11" t="n"/>
      <c r="C327" s="12" t="n"/>
      <c r="D327" s="12" t="n"/>
      <c r="E327" s="12" t="n"/>
      <c r="F327" s="11" t="n"/>
      <c r="G327" s="11" t="n"/>
      <c r="H327" s="11" t="n"/>
      <c r="I327" s="12" t="n"/>
      <c r="J327" s="12" t="n"/>
      <c r="K327" s="12" t="n"/>
      <c r="L327" s="12" t="n"/>
      <c r="M327" s="12" t="n"/>
      <c r="N327" s="12" t="n"/>
      <c r="O327" s="12" t="n"/>
      <c r="P327" s="12" t="n"/>
      <c r="Q327" s="12" t="n"/>
      <c r="R327" s="12" t="n"/>
      <c r="S327" s="12" t="n"/>
      <c r="T327" s="10" t="n"/>
      <c r="U327" s="10" t="n"/>
      <c r="V327" s="10" t="n"/>
      <c r="W327" s="10" t="n"/>
      <c r="X327" s="10" t="n"/>
      <c r="Y327" s="10" t="n"/>
      <c r="Z327" s="10" t="n"/>
      <c r="AA327" s="10" t="n"/>
      <c r="AB327" s="10" t="n"/>
      <c r="AC327" s="10" t="n"/>
      <c r="AD327" s="10" t="n"/>
      <c r="AE327" s="10" t="n"/>
      <c r="AF327" s="10" t="n"/>
      <c r="AG327" s="10" t="n"/>
    </row>
    <row r="328" ht="14.25" customHeight="1" s="27">
      <c r="A328" s="11" t="n"/>
      <c r="B328" s="11" t="n"/>
      <c r="C328" s="12" t="n"/>
      <c r="D328" s="12" t="n"/>
      <c r="E328" s="12" t="n"/>
      <c r="F328" s="11" t="n"/>
      <c r="G328" s="11" t="n"/>
      <c r="H328" s="11" t="n"/>
      <c r="I328" s="12" t="n"/>
      <c r="J328" s="12" t="n"/>
      <c r="K328" s="12" t="n"/>
      <c r="L328" s="12" t="n"/>
      <c r="M328" s="12" t="n"/>
      <c r="N328" s="12" t="n"/>
      <c r="O328" s="12" t="n"/>
      <c r="P328" s="12" t="n"/>
      <c r="Q328" s="12" t="n"/>
      <c r="R328" s="12" t="n"/>
      <c r="S328" s="12" t="n"/>
      <c r="T328" s="10" t="n"/>
      <c r="U328" s="10" t="n"/>
      <c r="V328" s="10" t="n"/>
      <c r="W328" s="10" t="n"/>
      <c r="X328" s="10" t="n"/>
      <c r="Y328" s="10" t="n"/>
      <c r="Z328" s="10" t="n"/>
      <c r="AA328" s="10" t="n"/>
      <c r="AB328" s="10" t="n"/>
      <c r="AC328" s="10" t="n"/>
      <c r="AD328" s="10" t="n"/>
      <c r="AE328" s="10" t="n"/>
      <c r="AF328" s="10" t="n"/>
      <c r="AG328" s="10" t="n"/>
    </row>
    <row r="329" ht="14.25" customHeight="1" s="27">
      <c r="A329" s="11" t="n"/>
      <c r="B329" s="11" t="n"/>
      <c r="C329" s="12" t="n"/>
      <c r="D329" s="12" t="n"/>
      <c r="E329" s="12" t="n"/>
      <c r="F329" s="11" t="n"/>
      <c r="G329" s="11" t="n"/>
      <c r="H329" s="11" t="n"/>
      <c r="I329" s="12" t="n"/>
      <c r="J329" s="12" t="n"/>
      <c r="K329" s="12" t="n"/>
      <c r="L329" s="12" t="n"/>
      <c r="M329" s="12" t="n"/>
      <c r="N329" s="12" t="n"/>
      <c r="O329" s="12" t="n"/>
      <c r="P329" s="12" t="n"/>
      <c r="Q329" s="12" t="n"/>
      <c r="R329" s="12" t="n"/>
      <c r="S329" s="12" t="n"/>
      <c r="T329" s="10" t="n"/>
      <c r="U329" s="10" t="n"/>
      <c r="V329" s="10" t="n"/>
      <c r="W329" s="10" t="n"/>
      <c r="X329" s="10" t="n"/>
      <c r="Y329" s="10" t="n"/>
      <c r="Z329" s="10" t="n"/>
      <c r="AA329" s="10" t="n"/>
      <c r="AB329" s="10" t="n"/>
      <c r="AC329" s="10" t="n"/>
      <c r="AD329" s="10" t="n"/>
      <c r="AE329" s="10" t="n"/>
      <c r="AF329" s="10" t="n"/>
      <c r="AG329" s="10" t="n"/>
    </row>
    <row r="330" ht="14.25" customHeight="1" s="27">
      <c r="A330" s="11" t="n"/>
      <c r="B330" s="11" t="n"/>
      <c r="C330" s="12" t="n"/>
      <c r="D330" s="12" t="n"/>
      <c r="E330" s="12" t="n"/>
      <c r="F330" s="11" t="n"/>
      <c r="G330" s="11" t="n"/>
      <c r="H330" s="11" t="n"/>
      <c r="I330" s="12" t="n"/>
      <c r="J330" s="12" t="n"/>
      <c r="K330" s="12" t="n"/>
      <c r="L330" s="12" t="n"/>
      <c r="M330" s="12" t="n"/>
      <c r="N330" s="12" t="n"/>
      <c r="O330" s="12" t="n"/>
      <c r="P330" s="12" t="n"/>
      <c r="Q330" s="12" t="n"/>
      <c r="R330" s="12" t="n"/>
      <c r="S330" s="12" t="n"/>
      <c r="T330" s="10" t="n"/>
      <c r="U330" s="10" t="n"/>
      <c r="V330" s="10" t="n"/>
      <c r="W330" s="10" t="n"/>
      <c r="X330" s="10" t="n"/>
      <c r="Y330" s="10" t="n"/>
      <c r="Z330" s="10" t="n"/>
      <c r="AA330" s="10" t="n"/>
      <c r="AB330" s="10" t="n"/>
      <c r="AC330" s="10" t="n"/>
      <c r="AD330" s="10" t="n"/>
      <c r="AE330" s="10" t="n"/>
      <c r="AF330" s="10" t="n"/>
      <c r="AG330" s="10" t="n"/>
    </row>
    <row r="331" ht="14.25" customHeight="1" s="27">
      <c r="A331" s="11" t="n"/>
      <c r="B331" s="11" t="n"/>
      <c r="C331" s="12" t="n"/>
      <c r="D331" s="12" t="n"/>
      <c r="E331" s="12" t="n"/>
      <c r="F331" s="11" t="n"/>
      <c r="G331" s="11" t="n"/>
      <c r="H331" s="11" t="n"/>
      <c r="I331" s="12" t="n"/>
      <c r="J331" s="12" t="n"/>
      <c r="K331" s="12" t="n"/>
      <c r="L331" s="12" t="n"/>
      <c r="M331" s="12" t="n"/>
      <c r="N331" s="12" t="n"/>
      <c r="O331" s="12" t="n"/>
      <c r="P331" s="12" t="n"/>
      <c r="Q331" s="12" t="n"/>
      <c r="R331" s="12" t="n"/>
      <c r="S331" s="12" t="n"/>
      <c r="T331" s="10" t="n"/>
      <c r="U331" s="10" t="n"/>
      <c r="V331" s="10" t="n"/>
      <c r="W331" s="10" t="n"/>
      <c r="X331" s="10" t="n"/>
      <c r="Y331" s="10" t="n"/>
      <c r="Z331" s="10" t="n"/>
      <c r="AA331" s="10" t="n"/>
      <c r="AB331" s="10" t="n"/>
      <c r="AC331" s="10" t="n"/>
      <c r="AD331" s="10" t="n"/>
      <c r="AE331" s="10" t="n"/>
      <c r="AF331" s="10" t="n"/>
      <c r="AG331" s="10" t="n"/>
    </row>
    <row r="332" ht="14.25" customHeight="1" s="27">
      <c r="A332" s="11" t="n"/>
      <c r="B332" s="11" t="n"/>
      <c r="C332" s="12" t="n"/>
      <c r="D332" s="12" t="n"/>
      <c r="E332" s="12" t="n"/>
      <c r="F332" s="11" t="n"/>
      <c r="G332" s="11" t="n"/>
      <c r="H332" s="11" t="n"/>
      <c r="I332" s="12" t="n"/>
      <c r="J332" s="12" t="n"/>
      <c r="K332" s="12" t="n"/>
      <c r="L332" s="12" t="n"/>
      <c r="M332" s="12" t="n"/>
      <c r="N332" s="12" t="n"/>
      <c r="O332" s="12" t="n"/>
      <c r="P332" s="12" t="n"/>
      <c r="Q332" s="12" t="n"/>
      <c r="R332" s="12" t="n"/>
      <c r="S332" s="12" t="n"/>
      <c r="T332" s="10" t="n"/>
      <c r="U332" s="10" t="n"/>
      <c r="V332" s="10" t="n"/>
      <c r="W332" s="10" t="n"/>
      <c r="X332" s="10" t="n"/>
      <c r="Y332" s="10" t="n"/>
      <c r="Z332" s="10" t="n"/>
      <c r="AA332" s="10" t="n"/>
      <c r="AB332" s="10" t="n"/>
      <c r="AC332" s="10" t="n"/>
      <c r="AD332" s="10" t="n"/>
      <c r="AE332" s="10" t="n"/>
      <c r="AF332" s="10" t="n"/>
      <c r="AG332" s="10" t="n"/>
    </row>
    <row r="333" ht="14.25" customHeight="1" s="27">
      <c r="A333" s="11" t="n"/>
      <c r="B333" s="11" t="n"/>
      <c r="C333" s="12" t="n"/>
      <c r="D333" s="12" t="n"/>
      <c r="E333" s="12" t="n"/>
      <c r="F333" s="11" t="n"/>
      <c r="G333" s="11" t="n"/>
      <c r="H333" s="11" t="n"/>
      <c r="I333" s="12" t="n"/>
      <c r="J333" s="12" t="n"/>
      <c r="K333" s="12" t="n"/>
      <c r="L333" s="12" t="n"/>
      <c r="M333" s="12" t="n"/>
      <c r="N333" s="12" t="n"/>
      <c r="O333" s="12" t="n"/>
      <c r="P333" s="12" t="n"/>
      <c r="Q333" s="12" t="n"/>
      <c r="R333" s="12" t="n"/>
      <c r="S333" s="12" t="n"/>
      <c r="T333" s="10" t="n"/>
      <c r="U333" s="10" t="n"/>
      <c r="V333" s="10" t="n"/>
      <c r="W333" s="10" t="n"/>
      <c r="X333" s="10" t="n"/>
      <c r="Y333" s="10" t="n"/>
      <c r="Z333" s="10" t="n"/>
      <c r="AA333" s="10" t="n"/>
      <c r="AB333" s="10" t="n"/>
      <c r="AC333" s="10" t="n"/>
      <c r="AD333" s="10" t="n"/>
      <c r="AE333" s="10" t="n"/>
      <c r="AF333" s="10" t="n"/>
      <c r="AG333" s="10" t="n"/>
    </row>
    <row r="334" ht="14.25" customHeight="1" s="27">
      <c r="A334" s="11" t="n"/>
      <c r="B334" s="11" t="n"/>
      <c r="C334" s="12" t="n"/>
      <c r="D334" s="12" t="n"/>
      <c r="E334" s="12" t="n"/>
      <c r="F334" s="11" t="n"/>
      <c r="G334" s="11" t="n"/>
      <c r="H334" s="11" t="n"/>
      <c r="I334" s="12" t="n"/>
      <c r="J334" s="12" t="n"/>
      <c r="K334" s="12" t="n"/>
      <c r="L334" s="12" t="n"/>
      <c r="M334" s="12" t="n"/>
      <c r="N334" s="12" t="n"/>
      <c r="O334" s="12" t="n"/>
      <c r="P334" s="12" t="n"/>
      <c r="Q334" s="12" t="n"/>
      <c r="R334" s="12" t="n"/>
      <c r="S334" s="12" t="n"/>
      <c r="T334" s="10" t="n"/>
      <c r="U334" s="10" t="n"/>
      <c r="V334" s="10" t="n"/>
      <c r="W334" s="10" t="n"/>
      <c r="X334" s="10" t="n"/>
      <c r="Y334" s="10" t="n"/>
      <c r="Z334" s="10" t="n"/>
      <c r="AA334" s="10" t="n"/>
      <c r="AB334" s="10" t="n"/>
      <c r="AC334" s="10" t="n"/>
      <c r="AD334" s="10" t="n"/>
      <c r="AE334" s="10" t="n"/>
      <c r="AF334" s="10" t="n"/>
      <c r="AG334" s="10" t="n"/>
    </row>
    <row r="335" ht="14.25" customHeight="1" s="27">
      <c r="A335" s="11" t="n"/>
      <c r="B335" s="11" t="n"/>
      <c r="C335" s="12" t="n"/>
      <c r="D335" s="12" t="n"/>
      <c r="E335" s="12" t="n"/>
      <c r="F335" s="11" t="n"/>
      <c r="G335" s="11" t="n"/>
      <c r="H335" s="11" t="n"/>
      <c r="I335" s="12" t="n"/>
      <c r="J335" s="12" t="n"/>
      <c r="K335" s="12" t="n"/>
      <c r="L335" s="12" t="n"/>
      <c r="M335" s="12" t="n"/>
      <c r="N335" s="12" t="n"/>
      <c r="O335" s="12" t="n"/>
      <c r="P335" s="12" t="n"/>
      <c r="Q335" s="12" t="n"/>
      <c r="R335" s="12" t="n"/>
      <c r="S335" s="12" t="n"/>
      <c r="T335" s="10" t="n"/>
      <c r="U335" s="10" t="n"/>
      <c r="V335" s="10" t="n"/>
      <c r="W335" s="10" t="n"/>
      <c r="X335" s="10" t="n"/>
      <c r="Y335" s="10" t="n"/>
      <c r="Z335" s="10" t="n"/>
      <c r="AA335" s="10" t="n"/>
      <c r="AB335" s="10" t="n"/>
      <c r="AC335" s="10" t="n"/>
      <c r="AD335" s="10" t="n"/>
      <c r="AE335" s="10" t="n"/>
      <c r="AF335" s="10" t="n"/>
      <c r="AG335" s="10" t="n"/>
    </row>
    <row r="336" ht="14.25" customHeight="1" s="27">
      <c r="A336" s="11" t="n"/>
      <c r="B336" s="11" t="n"/>
      <c r="C336" s="12" t="n"/>
      <c r="D336" s="12" t="n"/>
      <c r="E336" s="12" t="n"/>
      <c r="F336" s="11" t="n"/>
      <c r="G336" s="11" t="n"/>
      <c r="H336" s="11" t="n"/>
      <c r="I336" s="12" t="n"/>
      <c r="J336" s="12" t="n"/>
      <c r="K336" s="12" t="n"/>
      <c r="L336" s="12" t="n"/>
      <c r="M336" s="12" t="n"/>
      <c r="N336" s="12" t="n"/>
      <c r="O336" s="12" t="n"/>
      <c r="P336" s="12" t="n"/>
      <c r="Q336" s="12" t="n"/>
      <c r="R336" s="12" t="n"/>
      <c r="S336" s="12" t="n"/>
      <c r="T336" s="10" t="n"/>
      <c r="U336" s="10" t="n"/>
      <c r="V336" s="10" t="n"/>
      <c r="W336" s="10" t="n"/>
      <c r="X336" s="10" t="n"/>
      <c r="Y336" s="10" t="n"/>
      <c r="Z336" s="10" t="n"/>
      <c r="AA336" s="10" t="n"/>
      <c r="AB336" s="10" t="n"/>
      <c r="AC336" s="10" t="n"/>
      <c r="AD336" s="10" t="n"/>
      <c r="AE336" s="10" t="n"/>
      <c r="AF336" s="10" t="n"/>
      <c r="AG336" s="10" t="n"/>
    </row>
    <row r="337" ht="14.25" customHeight="1" s="27">
      <c r="A337" s="11" t="n"/>
      <c r="B337" s="11" t="n"/>
      <c r="C337" s="12" t="n"/>
      <c r="D337" s="12" t="n"/>
      <c r="E337" s="12" t="n"/>
      <c r="F337" s="11" t="n"/>
      <c r="G337" s="11" t="n"/>
      <c r="H337" s="11" t="n"/>
      <c r="I337" s="12" t="n"/>
      <c r="J337" s="12" t="n"/>
      <c r="K337" s="12" t="n"/>
      <c r="L337" s="12" t="n"/>
      <c r="M337" s="12" t="n"/>
      <c r="N337" s="12" t="n"/>
      <c r="O337" s="12" t="n"/>
      <c r="P337" s="12" t="n"/>
      <c r="Q337" s="12" t="n"/>
      <c r="R337" s="12" t="n"/>
      <c r="S337" s="12" t="n"/>
      <c r="T337" s="10" t="n"/>
      <c r="U337" s="10" t="n"/>
      <c r="V337" s="10" t="n"/>
      <c r="W337" s="10" t="n"/>
      <c r="X337" s="10" t="n"/>
      <c r="Y337" s="10" t="n"/>
      <c r="Z337" s="10" t="n"/>
      <c r="AA337" s="10" t="n"/>
      <c r="AB337" s="10" t="n"/>
      <c r="AC337" s="10" t="n"/>
      <c r="AD337" s="10" t="n"/>
      <c r="AE337" s="10" t="n"/>
      <c r="AF337" s="10" t="n"/>
      <c r="AG337" s="10" t="n"/>
    </row>
    <row r="338" ht="14.25" customHeight="1" s="27">
      <c r="A338" s="11" t="n"/>
      <c r="B338" s="11" t="n"/>
      <c r="C338" s="12" t="n"/>
      <c r="D338" s="12" t="n"/>
      <c r="E338" s="12" t="n"/>
      <c r="F338" s="11" t="n"/>
      <c r="G338" s="11" t="n"/>
      <c r="H338" s="11" t="n"/>
      <c r="I338" s="12" t="n"/>
      <c r="J338" s="12" t="n"/>
      <c r="K338" s="12" t="n"/>
      <c r="L338" s="12" t="n"/>
      <c r="M338" s="12" t="n"/>
      <c r="N338" s="12" t="n"/>
      <c r="O338" s="12" t="n"/>
      <c r="P338" s="12" t="n"/>
      <c r="Q338" s="12" t="n"/>
      <c r="R338" s="12" t="n"/>
      <c r="S338" s="12" t="n"/>
      <c r="T338" s="10" t="n"/>
      <c r="U338" s="10" t="n"/>
      <c r="V338" s="10" t="n"/>
      <c r="W338" s="10" t="n"/>
      <c r="X338" s="10" t="n"/>
      <c r="Y338" s="10" t="n"/>
      <c r="Z338" s="10" t="n"/>
      <c r="AA338" s="10" t="n"/>
      <c r="AB338" s="10" t="n"/>
      <c r="AC338" s="10" t="n"/>
      <c r="AD338" s="10" t="n"/>
      <c r="AE338" s="10" t="n"/>
      <c r="AF338" s="10" t="n"/>
      <c r="AG338" s="10" t="n"/>
    </row>
    <row r="339" ht="14.25" customHeight="1" s="27">
      <c r="A339" s="11" t="n"/>
      <c r="B339" s="11" t="n"/>
      <c r="C339" s="12" t="n"/>
      <c r="D339" s="12" t="n"/>
      <c r="E339" s="12" t="n"/>
      <c r="F339" s="11" t="n"/>
      <c r="G339" s="11" t="n"/>
      <c r="H339" s="11" t="n"/>
      <c r="I339" s="12" t="n"/>
      <c r="J339" s="12" t="n"/>
      <c r="K339" s="12" t="n"/>
      <c r="L339" s="12" t="n"/>
      <c r="M339" s="12" t="n"/>
      <c r="N339" s="12" t="n"/>
      <c r="O339" s="12" t="n"/>
      <c r="P339" s="12" t="n"/>
      <c r="Q339" s="12" t="n"/>
      <c r="R339" s="12" t="n"/>
      <c r="S339" s="12" t="n"/>
      <c r="T339" s="10" t="n"/>
      <c r="U339" s="10" t="n"/>
      <c r="V339" s="10" t="n"/>
      <c r="W339" s="10" t="n"/>
      <c r="X339" s="10" t="n"/>
      <c r="Y339" s="10" t="n"/>
      <c r="Z339" s="10" t="n"/>
      <c r="AA339" s="10" t="n"/>
      <c r="AB339" s="10" t="n"/>
      <c r="AC339" s="10" t="n"/>
      <c r="AD339" s="10" t="n"/>
      <c r="AE339" s="10" t="n"/>
      <c r="AF339" s="10" t="n"/>
      <c r="AG339" s="10" t="n"/>
    </row>
    <row r="340" ht="14.25" customHeight="1" s="27">
      <c r="A340" s="11" t="n"/>
      <c r="B340" s="11" t="n"/>
      <c r="C340" s="12" t="n"/>
      <c r="D340" s="12" t="n"/>
      <c r="E340" s="12" t="n"/>
      <c r="F340" s="11" t="n"/>
      <c r="G340" s="11" t="n"/>
      <c r="H340" s="11" t="n"/>
      <c r="I340" s="12" t="n"/>
      <c r="J340" s="12" t="n"/>
      <c r="K340" s="12" t="n"/>
      <c r="L340" s="12" t="n"/>
      <c r="M340" s="12" t="n"/>
      <c r="N340" s="12" t="n"/>
      <c r="O340" s="12" t="n"/>
      <c r="P340" s="12" t="n"/>
      <c r="Q340" s="12" t="n"/>
      <c r="R340" s="12" t="n"/>
      <c r="S340" s="12" t="n"/>
      <c r="T340" s="10" t="n"/>
      <c r="U340" s="10" t="n"/>
      <c r="V340" s="10" t="n"/>
      <c r="W340" s="10" t="n"/>
      <c r="X340" s="10" t="n"/>
      <c r="Y340" s="10" t="n"/>
      <c r="Z340" s="10" t="n"/>
      <c r="AA340" s="10" t="n"/>
      <c r="AB340" s="10" t="n"/>
      <c r="AC340" s="10" t="n"/>
      <c r="AD340" s="10" t="n"/>
      <c r="AE340" s="10" t="n"/>
      <c r="AF340" s="10" t="n"/>
      <c r="AG340" s="10" t="n"/>
    </row>
    <row r="341" ht="14.25" customHeight="1" s="27">
      <c r="A341" s="11" t="n"/>
      <c r="B341" s="11" t="n"/>
      <c r="C341" s="12" t="n"/>
      <c r="D341" s="12" t="n"/>
      <c r="E341" s="12" t="n"/>
      <c r="F341" s="11" t="n"/>
      <c r="G341" s="11" t="n"/>
      <c r="H341" s="11" t="n"/>
      <c r="I341" s="12" t="n"/>
      <c r="J341" s="12" t="n"/>
      <c r="K341" s="12" t="n"/>
      <c r="L341" s="12" t="n"/>
      <c r="M341" s="12" t="n"/>
      <c r="N341" s="12" t="n"/>
      <c r="O341" s="12" t="n"/>
      <c r="P341" s="12" t="n"/>
      <c r="Q341" s="12" t="n"/>
      <c r="R341" s="12" t="n"/>
      <c r="S341" s="12" t="n"/>
      <c r="T341" s="10" t="n"/>
      <c r="U341" s="10" t="n"/>
      <c r="V341" s="10" t="n"/>
      <c r="W341" s="10" t="n"/>
      <c r="X341" s="10" t="n"/>
      <c r="Y341" s="10" t="n"/>
      <c r="Z341" s="10" t="n"/>
      <c r="AA341" s="10" t="n"/>
      <c r="AB341" s="10" t="n"/>
      <c r="AC341" s="10" t="n"/>
      <c r="AD341" s="10" t="n"/>
      <c r="AE341" s="10" t="n"/>
      <c r="AF341" s="10" t="n"/>
      <c r="AG341" s="10" t="n"/>
    </row>
    <row r="342" ht="14.25" customHeight="1" s="27">
      <c r="A342" s="11" t="n"/>
      <c r="B342" s="11" t="n"/>
      <c r="C342" s="12" t="n"/>
      <c r="D342" s="12" t="n"/>
      <c r="E342" s="12" t="n"/>
      <c r="F342" s="11" t="n"/>
      <c r="G342" s="11" t="n"/>
      <c r="H342" s="11" t="n"/>
      <c r="I342" s="12" t="n"/>
      <c r="J342" s="12" t="n"/>
      <c r="K342" s="12" t="n"/>
      <c r="L342" s="12" t="n"/>
      <c r="M342" s="12" t="n"/>
      <c r="N342" s="12" t="n"/>
      <c r="O342" s="12" t="n"/>
      <c r="P342" s="12" t="n"/>
      <c r="Q342" s="12" t="n"/>
      <c r="R342" s="12" t="n"/>
      <c r="S342" s="12" t="n"/>
      <c r="T342" s="10" t="n"/>
      <c r="U342" s="10" t="n"/>
      <c r="V342" s="10" t="n"/>
      <c r="W342" s="10" t="n"/>
      <c r="X342" s="10" t="n"/>
      <c r="Y342" s="10" t="n"/>
      <c r="Z342" s="10" t="n"/>
      <c r="AA342" s="10" t="n"/>
      <c r="AB342" s="10" t="n"/>
      <c r="AC342" s="10" t="n"/>
      <c r="AD342" s="10" t="n"/>
      <c r="AE342" s="10" t="n"/>
      <c r="AF342" s="10" t="n"/>
      <c r="AG342" s="10" t="n"/>
    </row>
    <row r="343" ht="14.25" customHeight="1" s="27">
      <c r="A343" s="11" t="n"/>
      <c r="B343" s="11" t="n"/>
      <c r="C343" s="12" t="n"/>
      <c r="D343" s="12" t="n"/>
      <c r="E343" s="12" t="n"/>
      <c r="F343" s="11" t="n"/>
      <c r="G343" s="11" t="n"/>
      <c r="H343" s="11" t="n"/>
      <c r="I343" s="12" t="n"/>
      <c r="J343" s="12" t="n"/>
      <c r="K343" s="12" t="n"/>
      <c r="L343" s="12" t="n"/>
      <c r="M343" s="12" t="n"/>
      <c r="N343" s="12" t="n"/>
      <c r="O343" s="12" t="n"/>
      <c r="P343" s="12" t="n"/>
      <c r="Q343" s="12" t="n"/>
      <c r="R343" s="12" t="n"/>
      <c r="S343" s="12" t="n"/>
      <c r="T343" s="10" t="n"/>
      <c r="U343" s="10" t="n"/>
      <c r="V343" s="10" t="n"/>
      <c r="W343" s="10" t="n"/>
      <c r="X343" s="10" t="n"/>
      <c r="Y343" s="10" t="n"/>
      <c r="Z343" s="10" t="n"/>
      <c r="AA343" s="10" t="n"/>
      <c r="AB343" s="10" t="n"/>
      <c r="AC343" s="10" t="n"/>
      <c r="AD343" s="10" t="n"/>
      <c r="AE343" s="10" t="n"/>
      <c r="AF343" s="10" t="n"/>
      <c r="AG343" s="10" t="n"/>
    </row>
    <row r="344" ht="14.25" customHeight="1" s="27">
      <c r="A344" s="11" t="n"/>
      <c r="B344" s="11" t="n"/>
      <c r="C344" s="12" t="n"/>
      <c r="D344" s="12" t="n"/>
      <c r="E344" s="12" t="n"/>
      <c r="F344" s="11" t="n"/>
      <c r="G344" s="11" t="n"/>
      <c r="H344" s="11" t="n"/>
      <c r="I344" s="12" t="n"/>
      <c r="J344" s="12" t="n"/>
      <c r="K344" s="12" t="n"/>
      <c r="L344" s="12" t="n"/>
      <c r="M344" s="12" t="n"/>
      <c r="N344" s="12" t="n"/>
      <c r="O344" s="12" t="n"/>
      <c r="P344" s="12" t="n"/>
      <c r="Q344" s="12" t="n"/>
      <c r="R344" s="12" t="n"/>
      <c r="S344" s="12" t="n"/>
      <c r="T344" s="10" t="n"/>
      <c r="U344" s="10" t="n"/>
      <c r="V344" s="10" t="n"/>
      <c r="W344" s="10" t="n"/>
      <c r="X344" s="10" t="n"/>
      <c r="Y344" s="10" t="n"/>
      <c r="Z344" s="10" t="n"/>
      <c r="AA344" s="10" t="n"/>
      <c r="AB344" s="10" t="n"/>
      <c r="AC344" s="10" t="n"/>
      <c r="AD344" s="10" t="n"/>
      <c r="AE344" s="10" t="n"/>
      <c r="AF344" s="10" t="n"/>
      <c r="AG344" s="10" t="n"/>
    </row>
    <row r="345" ht="14.25" customHeight="1" s="27">
      <c r="A345" s="11" t="n"/>
      <c r="B345" s="11" t="n"/>
      <c r="C345" s="12" t="n"/>
      <c r="D345" s="12" t="n"/>
      <c r="E345" s="12" t="n"/>
      <c r="F345" s="11" t="n"/>
      <c r="G345" s="11" t="n"/>
      <c r="H345" s="11" t="n"/>
      <c r="I345" s="12" t="n"/>
      <c r="J345" s="12" t="n"/>
      <c r="K345" s="12" t="n"/>
      <c r="L345" s="12" t="n"/>
      <c r="M345" s="12" t="n"/>
      <c r="N345" s="12" t="n"/>
      <c r="O345" s="12" t="n"/>
      <c r="P345" s="12" t="n"/>
      <c r="Q345" s="12" t="n"/>
      <c r="R345" s="12" t="n"/>
      <c r="S345" s="12" t="n"/>
      <c r="T345" s="10" t="n"/>
      <c r="U345" s="10" t="n"/>
      <c r="V345" s="10" t="n"/>
      <c r="W345" s="10" t="n"/>
      <c r="X345" s="10" t="n"/>
      <c r="Y345" s="10" t="n"/>
      <c r="Z345" s="10" t="n"/>
      <c r="AA345" s="10" t="n"/>
      <c r="AB345" s="10" t="n"/>
      <c r="AC345" s="10" t="n"/>
      <c r="AD345" s="10" t="n"/>
      <c r="AE345" s="10" t="n"/>
      <c r="AF345" s="10" t="n"/>
      <c r="AG345" s="10" t="n"/>
    </row>
    <row r="346" ht="14.25" customHeight="1" s="27">
      <c r="A346" s="11" t="n"/>
      <c r="B346" s="11" t="n"/>
      <c r="C346" s="12" t="n"/>
      <c r="D346" s="12" t="n"/>
      <c r="E346" s="12" t="n"/>
      <c r="F346" s="11" t="n"/>
      <c r="G346" s="11" t="n"/>
      <c r="H346" s="11" t="n"/>
      <c r="I346" s="12" t="n"/>
      <c r="J346" s="12" t="n"/>
      <c r="K346" s="12" t="n"/>
      <c r="L346" s="12" t="n"/>
      <c r="M346" s="12" t="n"/>
      <c r="N346" s="12" t="n"/>
      <c r="O346" s="12" t="n"/>
      <c r="P346" s="12" t="n"/>
      <c r="Q346" s="12" t="n"/>
      <c r="R346" s="12" t="n"/>
      <c r="S346" s="12" t="n"/>
      <c r="T346" s="10" t="n"/>
      <c r="U346" s="10" t="n"/>
      <c r="V346" s="10" t="n"/>
      <c r="W346" s="10" t="n"/>
      <c r="X346" s="10" t="n"/>
      <c r="Y346" s="10" t="n"/>
      <c r="Z346" s="10" t="n"/>
      <c r="AA346" s="10" t="n"/>
      <c r="AB346" s="10" t="n"/>
      <c r="AC346" s="10" t="n"/>
      <c r="AD346" s="10" t="n"/>
      <c r="AE346" s="10" t="n"/>
      <c r="AF346" s="10" t="n"/>
      <c r="AG346" s="10" t="n"/>
    </row>
    <row r="347" ht="14.25" customHeight="1" s="27">
      <c r="A347" s="11" t="n"/>
      <c r="B347" s="11" t="n"/>
      <c r="C347" s="12" t="n"/>
      <c r="D347" s="12" t="n"/>
      <c r="E347" s="12" t="n"/>
      <c r="F347" s="11" t="n"/>
      <c r="G347" s="11" t="n"/>
      <c r="H347" s="11" t="n"/>
      <c r="I347" s="12" t="n"/>
      <c r="J347" s="12" t="n"/>
      <c r="K347" s="12" t="n"/>
      <c r="L347" s="12" t="n"/>
      <c r="M347" s="12" t="n"/>
      <c r="N347" s="12" t="n"/>
      <c r="O347" s="12" t="n"/>
      <c r="P347" s="12" t="n"/>
      <c r="Q347" s="12" t="n"/>
      <c r="R347" s="12" t="n"/>
      <c r="S347" s="12" t="n"/>
      <c r="T347" s="10" t="n"/>
      <c r="U347" s="10" t="n"/>
      <c r="V347" s="10" t="n"/>
      <c r="W347" s="10" t="n"/>
      <c r="X347" s="10" t="n"/>
      <c r="Y347" s="10" t="n"/>
      <c r="Z347" s="10" t="n"/>
      <c r="AA347" s="10" t="n"/>
      <c r="AB347" s="10" t="n"/>
      <c r="AC347" s="10" t="n"/>
      <c r="AD347" s="10" t="n"/>
      <c r="AE347" s="10" t="n"/>
      <c r="AF347" s="10" t="n"/>
      <c r="AG347" s="10" t="n"/>
    </row>
    <row r="348" ht="14.25" customHeight="1" s="27">
      <c r="A348" s="11" t="n"/>
      <c r="B348" s="11" t="n"/>
      <c r="C348" s="12" t="n"/>
      <c r="D348" s="12" t="n"/>
      <c r="E348" s="12" t="n"/>
      <c r="F348" s="11" t="n"/>
      <c r="G348" s="11" t="n"/>
      <c r="H348" s="11" t="n"/>
      <c r="I348" s="12" t="n"/>
      <c r="J348" s="12" t="n"/>
      <c r="K348" s="12" t="n"/>
      <c r="L348" s="12" t="n"/>
      <c r="M348" s="12" t="n"/>
      <c r="N348" s="12" t="n"/>
      <c r="O348" s="12" t="n"/>
      <c r="P348" s="12" t="n"/>
      <c r="Q348" s="12" t="n"/>
      <c r="R348" s="12" t="n"/>
      <c r="S348" s="12" t="n"/>
      <c r="T348" s="10" t="n"/>
      <c r="U348" s="10" t="n"/>
      <c r="V348" s="10" t="n"/>
      <c r="W348" s="10" t="n"/>
      <c r="X348" s="10" t="n"/>
      <c r="Y348" s="10" t="n"/>
      <c r="Z348" s="10" t="n"/>
      <c r="AA348" s="10" t="n"/>
      <c r="AB348" s="10" t="n"/>
      <c r="AC348" s="10" t="n"/>
      <c r="AD348" s="10" t="n"/>
      <c r="AE348" s="10" t="n"/>
      <c r="AF348" s="10" t="n"/>
      <c r="AG348" s="10" t="n"/>
    </row>
    <row r="349" ht="14.25" customHeight="1" s="27">
      <c r="A349" s="11" t="n"/>
      <c r="B349" s="11" t="n"/>
      <c r="C349" s="12" t="n"/>
      <c r="D349" s="12" t="n"/>
      <c r="E349" s="12" t="n"/>
      <c r="F349" s="11" t="n"/>
      <c r="G349" s="11" t="n"/>
      <c r="H349" s="11" t="n"/>
      <c r="I349" s="12" t="n"/>
      <c r="J349" s="12" t="n"/>
      <c r="K349" s="12" t="n"/>
      <c r="L349" s="12" t="n"/>
      <c r="M349" s="12" t="n"/>
      <c r="N349" s="12" t="n"/>
      <c r="O349" s="12" t="n"/>
      <c r="P349" s="12" t="n"/>
      <c r="Q349" s="12" t="n"/>
      <c r="R349" s="12" t="n"/>
      <c r="S349" s="12" t="n"/>
      <c r="T349" s="10" t="n"/>
      <c r="U349" s="10" t="n"/>
      <c r="V349" s="10" t="n"/>
      <c r="W349" s="10" t="n"/>
      <c r="X349" s="10" t="n"/>
      <c r="Y349" s="10" t="n"/>
      <c r="Z349" s="10" t="n"/>
      <c r="AA349" s="10" t="n"/>
      <c r="AB349" s="10" t="n"/>
      <c r="AC349" s="10" t="n"/>
      <c r="AD349" s="10" t="n"/>
      <c r="AE349" s="10" t="n"/>
      <c r="AF349" s="10" t="n"/>
      <c r="AG349" s="10" t="n"/>
    </row>
    <row r="350" ht="14.25" customHeight="1" s="27">
      <c r="A350" s="11" t="n"/>
      <c r="B350" s="11" t="n"/>
      <c r="C350" s="12" t="n"/>
      <c r="D350" s="12" t="n"/>
      <c r="E350" s="12" t="n"/>
      <c r="F350" s="11" t="n"/>
      <c r="G350" s="11" t="n"/>
      <c r="H350" s="11" t="n"/>
      <c r="I350" s="12" t="n"/>
      <c r="J350" s="12" t="n"/>
      <c r="K350" s="12" t="n"/>
      <c r="L350" s="12" t="n"/>
      <c r="M350" s="12" t="n"/>
      <c r="N350" s="12" t="n"/>
      <c r="O350" s="12" t="n"/>
      <c r="P350" s="12" t="n"/>
      <c r="Q350" s="12" t="n"/>
      <c r="R350" s="12" t="n"/>
      <c r="S350" s="12" t="n"/>
      <c r="T350" s="10" t="n"/>
      <c r="U350" s="10" t="n"/>
      <c r="V350" s="10" t="n"/>
      <c r="W350" s="10" t="n"/>
      <c r="X350" s="10" t="n"/>
      <c r="Y350" s="10" t="n"/>
      <c r="Z350" s="10" t="n"/>
      <c r="AA350" s="10" t="n"/>
      <c r="AB350" s="10" t="n"/>
      <c r="AC350" s="10" t="n"/>
      <c r="AD350" s="10" t="n"/>
      <c r="AE350" s="10" t="n"/>
      <c r="AF350" s="10" t="n"/>
      <c r="AG350" s="10" t="n"/>
    </row>
    <row r="351" ht="14.25" customHeight="1" s="27">
      <c r="A351" s="11" t="n"/>
      <c r="B351" s="11" t="n"/>
      <c r="C351" s="12" t="n"/>
      <c r="D351" s="12" t="n"/>
      <c r="E351" s="12" t="n"/>
      <c r="F351" s="11" t="n"/>
      <c r="G351" s="11" t="n"/>
      <c r="H351" s="11" t="n"/>
      <c r="I351" s="12" t="n"/>
      <c r="J351" s="12" t="n"/>
      <c r="K351" s="12" t="n"/>
      <c r="L351" s="12" t="n"/>
      <c r="M351" s="12" t="n"/>
      <c r="N351" s="12" t="n"/>
      <c r="O351" s="12" t="n"/>
      <c r="P351" s="12" t="n"/>
      <c r="Q351" s="12" t="n"/>
      <c r="R351" s="12" t="n"/>
      <c r="S351" s="12" t="n"/>
      <c r="T351" s="10" t="n"/>
      <c r="U351" s="10" t="n"/>
      <c r="V351" s="10" t="n"/>
      <c r="W351" s="10" t="n"/>
      <c r="X351" s="10" t="n"/>
      <c r="Y351" s="10" t="n"/>
      <c r="Z351" s="10" t="n"/>
      <c r="AA351" s="10" t="n"/>
      <c r="AB351" s="10" t="n"/>
      <c r="AC351" s="10" t="n"/>
      <c r="AD351" s="10" t="n"/>
      <c r="AE351" s="10" t="n"/>
      <c r="AF351" s="10" t="n"/>
      <c r="AG351" s="10" t="n"/>
    </row>
    <row r="352" ht="14.25" customHeight="1" s="27">
      <c r="A352" s="11" t="n"/>
      <c r="B352" s="11" t="n"/>
      <c r="C352" s="12" t="n"/>
      <c r="D352" s="12" t="n"/>
      <c r="E352" s="12" t="n"/>
      <c r="F352" s="11" t="n"/>
      <c r="G352" s="11" t="n"/>
      <c r="H352" s="11" t="n"/>
      <c r="I352" s="12" t="n"/>
      <c r="J352" s="12" t="n"/>
      <c r="K352" s="12" t="n"/>
      <c r="L352" s="12" t="n"/>
      <c r="M352" s="12" t="n"/>
      <c r="N352" s="12" t="n"/>
      <c r="O352" s="12" t="n"/>
      <c r="P352" s="12" t="n"/>
      <c r="Q352" s="12" t="n"/>
      <c r="R352" s="12" t="n"/>
      <c r="S352" s="12" t="n"/>
      <c r="T352" s="10" t="n"/>
      <c r="U352" s="10" t="n"/>
      <c r="V352" s="10" t="n"/>
      <c r="W352" s="10" t="n"/>
      <c r="X352" s="10" t="n"/>
      <c r="Y352" s="10" t="n"/>
      <c r="Z352" s="10" t="n"/>
      <c r="AA352" s="10" t="n"/>
      <c r="AB352" s="10" t="n"/>
      <c r="AC352" s="10" t="n"/>
      <c r="AD352" s="10" t="n"/>
      <c r="AE352" s="10" t="n"/>
      <c r="AF352" s="10" t="n"/>
      <c r="AG352" s="10" t="n"/>
    </row>
    <row r="353" ht="14.25" customHeight="1" s="27">
      <c r="A353" s="11" t="n"/>
      <c r="B353" s="11" t="n"/>
      <c r="C353" s="12" t="n"/>
      <c r="D353" s="12" t="n"/>
      <c r="E353" s="12" t="n"/>
      <c r="F353" s="11" t="n"/>
      <c r="G353" s="11" t="n"/>
      <c r="H353" s="11" t="n"/>
      <c r="I353" s="12" t="n"/>
      <c r="J353" s="12" t="n"/>
      <c r="K353" s="12" t="n"/>
      <c r="L353" s="12" t="n"/>
      <c r="M353" s="12" t="n"/>
      <c r="N353" s="12" t="n"/>
      <c r="O353" s="12" t="n"/>
      <c r="P353" s="12" t="n"/>
      <c r="Q353" s="12" t="n"/>
      <c r="R353" s="12" t="n"/>
      <c r="S353" s="12" t="n"/>
      <c r="T353" s="10" t="n"/>
      <c r="U353" s="10" t="n"/>
      <c r="V353" s="10" t="n"/>
      <c r="W353" s="10" t="n"/>
      <c r="X353" s="10" t="n"/>
      <c r="Y353" s="10" t="n"/>
      <c r="Z353" s="10" t="n"/>
      <c r="AA353" s="10" t="n"/>
      <c r="AB353" s="10" t="n"/>
      <c r="AC353" s="10" t="n"/>
      <c r="AD353" s="10" t="n"/>
      <c r="AE353" s="10" t="n"/>
      <c r="AF353" s="10" t="n"/>
      <c r="AG353" s="10" t="n"/>
    </row>
    <row r="354" ht="14.25" customHeight="1" s="27">
      <c r="A354" s="11" t="n"/>
      <c r="B354" s="11" t="n"/>
      <c r="C354" s="12" t="n"/>
      <c r="D354" s="12" t="n"/>
      <c r="E354" s="12" t="n"/>
      <c r="F354" s="11" t="n"/>
      <c r="G354" s="11" t="n"/>
      <c r="H354" s="11" t="n"/>
      <c r="I354" s="12" t="n"/>
      <c r="J354" s="12" t="n"/>
      <c r="K354" s="12" t="n"/>
      <c r="L354" s="12" t="n"/>
      <c r="M354" s="12" t="n"/>
      <c r="N354" s="12" t="n"/>
      <c r="O354" s="12" t="n"/>
      <c r="P354" s="12" t="n"/>
      <c r="Q354" s="12" t="n"/>
      <c r="R354" s="12" t="n"/>
      <c r="S354" s="12" t="n"/>
      <c r="T354" s="10" t="n"/>
      <c r="U354" s="10" t="n"/>
      <c r="V354" s="10" t="n"/>
      <c r="W354" s="10" t="n"/>
      <c r="X354" s="10" t="n"/>
      <c r="Y354" s="10" t="n"/>
      <c r="Z354" s="10" t="n"/>
      <c r="AA354" s="10" t="n"/>
      <c r="AB354" s="10" t="n"/>
      <c r="AC354" s="10" t="n"/>
      <c r="AD354" s="10" t="n"/>
      <c r="AE354" s="10" t="n"/>
      <c r="AF354" s="10" t="n"/>
      <c r="AG354" s="10" t="n"/>
    </row>
    <row r="355" ht="14.25" customHeight="1" s="27">
      <c r="A355" s="11" t="n"/>
      <c r="B355" s="11" t="n"/>
      <c r="C355" s="12" t="n"/>
      <c r="D355" s="12" t="n"/>
      <c r="E355" s="12" t="n"/>
      <c r="F355" s="11" t="n"/>
      <c r="G355" s="11" t="n"/>
      <c r="H355" s="11" t="n"/>
      <c r="I355" s="12" t="n"/>
      <c r="J355" s="12" t="n"/>
      <c r="K355" s="12" t="n"/>
      <c r="L355" s="12" t="n"/>
      <c r="M355" s="12" t="n"/>
      <c r="N355" s="12" t="n"/>
      <c r="O355" s="12" t="n"/>
      <c r="P355" s="12" t="n"/>
      <c r="Q355" s="12" t="n"/>
      <c r="R355" s="12" t="n"/>
      <c r="S355" s="12" t="n"/>
      <c r="T355" s="10" t="n"/>
      <c r="U355" s="10" t="n"/>
      <c r="V355" s="10" t="n"/>
      <c r="W355" s="10" t="n"/>
      <c r="X355" s="10" t="n"/>
      <c r="Y355" s="10" t="n"/>
      <c r="Z355" s="10" t="n"/>
      <c r="AA355" s="10" t="n"/>
      <c r="AB355" s="10" t="n"/>
      <c r="AC355" s="10" t="n"/>
      <c r="AD355" s="10" t="n"/>
      <c r="AE355" s="10" t="n"/>
      <c r="AF355" s="10" t="n"/>
      <c r="AG355" s="10" t="n"/>
    </row>
    <row r="356" ht="14.25" customHeight="1" s="27">
      <c r="A356" s="11" t="n"/>
      <c r="B356" s="11" t="n"/>
      <c r="C356" s="12" t="n"/>
      <c r="D356" s="12" t="n"/>
      <c r="E356" s="12" t="n"/>
      <c r="F356" s="11" t="n"/>
      <c r="G356" s="11" t="n"/>
      <c r="H356" s="11" t="n"/>
      <c r="I356" s="12" t="n"/>
      <c r="J356" s="12" t="n"/>
      <c r="K356" s="12" t="n"/>
      <c r="L356" s="12" t="n"/>
      <c r="M356" s="12" t="n"/>
      <c r="N356" s="12" t="n"/>
      <c r="O356" s="12" t="n"/>
      <c r="P356" s="12" t="n"/>
      <c r="Q356" s="12" t="n"/>
      <c r="R356" s="12" t="n"/>
      <c r="S356" s="12" t="n"/>
      <c r="T356" s="10" t="n"/>
      <c r="U356" s="10" t="n"/>
      <c r="V356" s="10" t="n"/>
      <c r="W356" s="10" t="n"/>
      <c r="X356" s="10" t="n"/>
      <c r="Y356" s="10" t="n"/>
      <c r="Z356" s="10" t="n"/>
      <c r="AA356" s="10" t="n"/>
      <c r="AB356" s="10" t="n"/>
      <c r="AC356" s="10" t="n"/>
      <c r="AD356" s="10" t="n"/>
      <c r="AE356" s="10" t="n"/>
      <c r="AF356" s="10" t="n"/>
      <c r="AG356" s="10" t="n"/>
    </row>
    <row r="357" ht="14.25" customHeight="1" s="27">
      <c r="A357" s="11" t="n"/>
      <c r="B357" s="11" t="n"/>
      <c r="C357" s="12" t="n"/>
      <c r="D357" s="12" t="n"/>
      <c r="E357" s="12" t="n"/>
      <c r="F357" s="11" t="n"/>
      <c r="G357" s="11" t="n"/>
      <c r="H357" s="11" t="n"/>
      <c r="I357" s="12" t="n"/>
      <c r="J357" s="12" t="n"/>
      <c r="K357" s="12" t="n"/>
      <c r="L357" s="12" t="n"/>
      <c r="M357" s="12" t="n"/>
      <c r="N357" s="12" t="n"/>
      <c r="O357" s="12" t="n"/>
      <c r="P357" s="12" t="n"/>
      <c r="Q357" s="12" t="n"/>
      <c r="R357" s="12" t="n"/>
      <c r="S357" s="12" t="n"/>
      <c r="T357" s="10" t="n"/>
      <c r="U357" s="10" t="n"/>
      <c r="V357" s="10" t="n"/>
      <c r="W357" s="10" t="n"/>
      <c r="X357" s="10" t="n"/>
      <c r="Y357" s="10" t="n"/>
      <c r="Z357" s="10" t="n"/>
      <c r="AA357" s="10" t="n"/>
      <c r="AB357" s="10" t="n"/>
      <c r="AC357" s="10" t="n"/>
      <c r="AD357" s="10" t="n"/>
      <c r="AE357" s="10" t="n"/>
      <c r="AF357" s="10" t="n"/>
      <c r="AG357" s="10" t="n"/>
    </row>
    <row r="358" ht="14.25" customHeight="1" s="27">
      <c r="A358" s="11" t="n"/>
      <c r="B358" s="11" t="n"/>
      <c r="C358" s="12" t="n"/>
      <c r="D358" s="12" t="n"/>
      <c r="E358" s="12" t="n"/>
      <c r="F358" s="11" t="n"/>
      <c r="G358" s="11" t="n"/>
      <c r="H358" s="11" t="n"/>
      <c r="I358" s="12" t="n"/>
      <c r="J358" s="12" t="n"/>
      <c r="K358" s="12" t="n"/>
      <c r="L358" s="12" t="n"/>
      <c r="M358" s="12" t="n"/>
      <c r="N358" s="12" t="n"/>
      <c r="O358" s="12" t="n"/>
      <c r="P358" s="12" t="n"/>
      <c r="Q358" s="12" t="n"/>
      <c r="R358" s="12" t="n"/>
      <c r="S358" s="12" t="n"/>
      <c r="T358" s="10" t="n"/>
      <c r="U358" s="10" t="n"/>
      <c r="V358" s="10" t="n"/>
      <c r="W358" s="10" t="n"/>
      <c r="X358" s="10" t="n"/>
      <c r="Y358" s="10" t="n"/>
      <c r="Z358" s="10" t="n"/>
      <c r="AA358" s="10" t="n"/>
      <c r="AB358" s="10" t="n"/>
      <c r="AC358" s="10" t="n"/>
      <c r="AD358" s="10" t="n"/>
      <c r="AE358" s="10" t="n"/>
      <c r="AF358" s="10" t="n"/>
      <c r="AG358" s="10" t="n"/>
    </row>
    <row r="359" ht="14.25" customHeight="1" s="27">
      <c r="A359" s="11" t="n"/>
      <c r="B359" s="11" t="n"/>
      <c r="C359" s="12" t="n"/>
      <c r="D359" s="12" t="n"/>
      <c r="E359" s="12" t="n"/>
      <c r="F359" s="11" t="n"/>
      <c r="G359" s="11" t="n"/>
      <c r="H359" s="11" t="n"/>
      <c r="I359" s="12" t="n"/>
      <c r="J359" s="12" t="n"/>
      <c r="K359" s="12" t="n"/>
      <c r="L359" s="12" t="n"/>
      <c r="M359" s="12" t="n"/>
      <c r="N359" s="12" t="n"/>
      <c r="O359" s="12" t="n"/>
      <c r="P359" s="12" t="n"/>
      <c r="Q359" s="12" t="n"/>
      <c r="R359" s="12" t="n"/>
      <c r="S359" s="12" t="n"/>
      <c r="T359" s="10" t="n"/>
      <c r="U359" s="10" t="n"/>
      <c r="V359" s="10" t="n"/>
      <c r="W359" s="10" t="n"/>
      <c r="X359" s="10" t="n"/>
      <c r="Y359" s="10" t="n"/>
      <c r="Z359" s="10" t="n"/>
      <c r="AA359" s="10" t="n"/>
      <c r="AB359" s="10" t="n"/>
      <c r="AC359" s="10" t="n"/>
      <c r="AD359" s="10" t="n"/>
      <c r="AE359" s="10" t="n"/>
      <c r="AF359" s="10" t="n"/>
      <c r="AG359" s="10" t="n"/>
    </row>
    <row r="360" ht="14.25" customHeight="1" s="27">
      <c r="A360" s="11" t="n"/>
      <c r="B360" s="11" t="n"/>
      <c r="C360" s="12" t="n"/>
      <c r="D360" s="12" t="n"/>
      <c r="E360" s="12" t="n"/>
      <c r="F360" s="11" t="n"/>
      <c r="G360" s="11" t="n"/>
      <c r="H360" s="11" t="n"/>
      <c r="I360" s="12" t="n"/>
      <c r="J360" s="12" t="n"/>
      <c r="K360" s="12" t="n"/>
      <c r="L360" s="12" t="n"/>
      <c r="M360" s="12" t="n"/>
      <c r="N360" s="12" t="n"/>
      <c r="O360" s="12" t="n"/>
      <c r="P360" s="12" t="n"/>
      <c r="Q360" s="12" t="n"/>
      <c r="R360" s="12" t="n"/>
      <c r="S360" s="12" t="n"/>
      <c r="T360" s="10" t="n"/>
      <c r="U360" s="10" t="n"/>
      <c r="V360" s="10" t="n"/>
      <c r="W360" s="10" t="n"/>
      <c r="X360" s="10" t="n"/>
      <c r="Y360" s="10" t="n"/>
      <c r="Z360" s="10" t="n"/>
      <c r="AA360" s="10" t="n"/>
      <c r="AB360" s="10" t="n"/>
      <c r="AC360" s="10" t="n"/>
      <c r="AD360" s="10" t="n"/>
      <c r="AE360" s="10" t="n"/>
      <c r="AF360" s="10" t="n"/>
      <c r="AG360" s="10" t="n"/>
    </row>
    <row r="361" ht="14.25" customHeight="1" s="27">
      <c r="A361" s="11" t="n"/>
      <c r="B361" s="11" t="n"/>
      <c r="C361" s="12" t="n"/>
      <c r="D361" s="12" t="n"/>
      <c r="E361" s="12" t="n"/>
      <c r="F361" s="11" t="n"/>
      <c r="G361" s="11" t="n"/>
      <c r="H361" s="11" t="n"/>
      <c r="I361" s="12" t="n"/>
      <c r="J361" s="12" t="n"/>
      <c r="K361" s="12" t="n"/>
      <c r="L361" s="12" t="n"/>
      <c r="M361" s="12" t="n"/>
      <c r="N361" s="12" t="n"/>
      <c r="O361" s="12" t="n"/>
      <c r="P361" s="12" t="n"/>
      <c r="Q361" s="12" t="n"/>
      <c r="R361" s="12" t="n"/>
      <c r="S361" s="12" t="n"/>
      <c r="T361" s="10" t="n"/>
      <c r="U361" s="10" t="n"/>
      <c r="V361" s="10" t="n"/>
      <c r="W361" s="10" t="n"/>
      <c r="X361" s="10" t="n"/>
      <c r="Y361" s="10" t="n"/>
      <c r="Z361" s="10" t="n"/>
      <c r="AA361" s="10" t="n"/>
      <c r="AB361" s="10" t="n"/>
      <c r="AC361" s="10" t="n"/>
      <c r="AD361" s="10" t="n"/>
      <c r="AE361" s="10" t="n"/>
      <c r="AF361" s="10" t="n"/>
      <c r="AG361" s="10" t="n"/>
    </row>
    <row r="362" ht="14.25" customHeight="1" s="27">
      <c r="A362" s="11" t="n"/>
      <c r="B362" s="11" t="n"/>
      <c r="C362" s="12" t="n"/>
      <c r="D362" s="12" t="n"/>
      <c r="E362" s="12" t="n"/>
      <c r="F362" s="11" t="n"/>
      <c r="G362" s="11" t="n"/>
      <c r="H362" s="11" t="n"/>
      <c r="I362" s="12" t="n"/>
      <c r="J362" s="12" t="n"/>
      <c r="K362" s="12" t="n"/>
      <c r="L362" s="12" t="n"/>
      <c r="M362" s="12" t="n"/>
      <c r="N362" s="12" t="n"/>
      <c r="O362" s="12" t="n"/>
      <c r="P362" s="12" t="n"/>
      <c r="Q362" s="12" t="n"/>
      <c r="R362" s="12" t="n"/>
      <c r="S362" s="12" t="n"/>
      <c r="T362" s="10" t="n"/>
      <c r="U362" s="10" t="n"/>
      <c r="V362" s="10" t="n"/>
      <c r="W362" s="10" t="n"/>
      <c r="X362" s="10" t="n"/>
      <c r="Y362" s="10" t="n"/>
      <c r="Z362" s="10" t="n"/>
      <c r="AA362" s="10" t="n"/>
      <c r="AB362" s="10" t="n"/>
      <c r="AC362" s="10" t="n"/>
      <c r="AD362" s="10" t="n"/>
      <c r="AE362" s="10" t="n"/>
      <c r="AF362" s="10" t="n"/>
      <c r="AG362" s="10" t="n"/>
    </row>
    <row r="363" ht="14.25" customHeight="1" s="27">
      <c r="A363" s="11" t="n"/>
      <c r="B363" s="11" t="n"/>
      <c r="C363" s="12" t="n"/>
      <c r="D363" s="12" t="n"/>
      <c r="E363" s="12" t="n"/>
      <c r="F363" s="11" t="n"/>
      <c r="G363" s="11" t="n"/>
      <c r="H363" s="11" t="n"/>
      <c r="I363" s="12" t="n"/>
      <c r="J363" s="12" t="n"/>
      <c r="K363" s="12" t="n"/>
      <c r="L363" s="12" t="n"/>
      <c r="M363" s="12" t="n"/>
      <c r="N363" s="12" t="n"/>
      <c r="O363" s="12" t="n"/>
      <c r="P363" s="12" t="n"/>
      <c r="Q363" s="12" t="n"/>
      <c r="R363" s="12" t="n"/>
      <c r="S363" s="12" t="n"/>
      <c r="T363" s="10" t="n"/>
      <c r="U363" s="10" t="n"/>
      <c r="V363" s="10" t="n"/>
      <c r="W363" s="10" t="n"/>
      <c r="X363" s="10" t="n"/>
      <c r="Y363" s="10" t="n"/>
      <c r="Z363" s="10" t="n"/>
      <c r="AA363" s="10" t="n"/>
      <c r="AB363" s="10" t="n"/>
      <c r="AC363" s="10" t="n"/>
      <c r="AD363" s="10" t="n"/>
      <c r="AE363" s="10" t="n"/>
      <c r="AF363" s="10" t="n"/>
      <c r="AG363" s="10" t="n"/>
    </row>
    <row r="364" ht="14.25" customHeight="1" s="27">
      <c r="A364" s="11" t="n"/>
      <c r="B364" s="11" t="n"/>
      <c r="C364" s="12" t="n"/>
      <c r="D364" s="12" t="n"/>
      <c r="E364" s="12" t="n"/>
      <c r="F364" s="11" t="n"/>
      <c r="G364" s="11" t="n"/>
      <c r="H364" s="11" t="n"/>
      <c r="I364" s="12" t="n"/>
      <c r="J364" s="12" t="n"/>
      <c r="K364" s="12" t="n"/>
      <c r="L364" s="12" t="n"/>
      <c r="M364" s="12" t="n"/>
      <c r="N364" s="12" t="n"/>
      <c r="O364" s="12" t="n"/>
      <c r="P364" s="12" t="n"/>
      <c r="Q364" s="12" t="n"/>
      <c r="R364" s="12" t="n"/>
      <c r="S364" s="12" t="n"/>
      <c r="T364" s="10" t="n"/>
      <c r="U364" s="10" t="n"/>
      <c r="V364" s="10" t="n"/>
      <c r="W364" s="10" t="n"/>
      <c r="X364" s="10" t="n"/>
      <c r="Y364" s="10" t="n"/>
      <c r="Z364" s="10" t="n"/>
      <c r="AA364" s="10" t="n"/>
      <c r="AB364" s="10" t="n"/>
      <c r="AC364" s="10" t="n"/>
      <c r="AD364" s="10" t="n"/>
      <c r="AE364" s="10" t="n"/>
      <c r="AF364" s="10" t="n"/>
      <c r="AG364" s="10" t="n"/>
    </row>
    <row r="365" ht="14.25" customHeight="1" s="27">
      <c r="A365" s="11" t="n"/>
      <c r="B365" s="11" t="n"/>
      <c r="C365" s="12" t="n"/>
      <c r="D365" s="12" t="n"/>
      <c r="E365" s="12" t="n"/>
      <c r="F365" s="11" t="n"/>
      <c r="G365" s="11" t="n"/>
      <c r="H365" s="11" t="n"/>
      <c r="I365" s="12" t="n"/>
      <c r="J365" s="12" t="n"/>
      <c r="K365" s="12" t="n"/>
      <c r="L365" s="12" t="n"/>
      <c r="M365" s="12" t="n"/>
      <c r="N365" s="12" t="n"/>
      <c r="O365" s="12" t="n"/>
      <c r="P365" s="12" t="n"/>
      <c r="Q365" s="12" t="n"/>
      <c r="R365" s="12" t="n"/>
      <c r="S365" s="12" t="n"/>
      <c r="T365" s="10" t="n"/>
      <c r="U365" s="10" t="n"/>
      <c r="V365" s="10" t="n"/>
      <c r="W365" s="10" t="n"/>
      <c r="X365" s="10" t="n"/>
      <c r="Y365" s="10" t="n"/>
      <c r="Z365" s="10" t="n"/>
      <c r="AA365" s="10" t="n"/>
      <c r="AB365" s="10" t="n"/>
      <c r="AC365" s="10" t="n"/>
      <c r="AD365" s="10" t="n"/>
      <c r="AE365" s="10" t="n"/>
      <c r="AF365" s="10" t="n"/>
      <c r="AG365" s="10" t="n"/>
    </row>
    <row r="366" ht="14.25" customHeight="1" s="27">
      <c r="A366" s="11" t="n"/>
      <c r="B366" s="11" t="n"/>
      <c r="C366" s="12" t="n"/>
      <c r="D366" s="12" t="n"/>
      <c r="E366" s="12" t="n"/>
      <c r="F366" s="11" t="n"/>
      <c r="G366" s="11" t="n"/>
      <c r="H366" s="11" t="n"/>
      <c r="I366" s="12" t="n"/>
      <c r="J366" s="12" t="n"/>
      <c r="K366" s="12" t="n"/>
      <c r="L366" s="12" t="n"/>
      <c r="M366" s="12" t="n"/>
      <c r="N366" s="12" t="n"/>
      <c r="O366" s="12" t="n"/>
      <c r="P366" s="12" t="n"/>
      <c r="Q366" s="12" t="n"/>
      <c r="R366" s="12" t="n"/>
      <c r="S366" s="12" t="n"/>
      <c r="T366" s="10" t="n"/>
      <c r="U366" s="10" t="n"/>
      <c r="V366" s="10" t="n"/>
      <c r="W366" s="10" t="n"/>
      <c r="X366" s="10" t="n"/>
      <c r="Y366" s="10" t="n"/>
      <c r="Z366" s="10" t="n"/>
      <c r="AA366" s="10" t="n"/>
      <c r="AB366" s="10" t="n"/>
      <c r="AC366" s="10" t="n"/>
      <c r="AD366" s="10" t="n"/>
      <c r="AE366" s="10" t="n"/>
      <c r="AF366" s="10" t="n"/>
      <c r="AG366" s="10" t="n"/>
    </row>
    <row r="367" ht="14.25" customHeight="1" s="27">
      <c r="A367" s="11" t="n"/>
      <c r="B367" s="11" t="n"/>
      <c r="C367" s="12" t="n"/>
      <c r="D367" s="12" t="n"/>
      <c r="E367" s="12" t="n"/>
      <c r="F367" s="11" t="n"/>
      <c r="G367" s="11" t="n"/>
      <c r="H367" s="11" t="n"/>
      <c r="I367" s="12" t="n"/>
      <c r="J367" s="12" t="n"/>
      <c r="K367" s="12" t="n"/>
      <c r="L367" s="12" t="n"/>
      <c r="M367" s="12" t="n"/>
      <c r="N367" s="12" t="n"/>
      <c r="O367" s="12" t="n"/>
      <c r="P367" s="12" t="n"/>
      <c r="Q367" s="12" t="n"/>
      <c r="R367" s="12" t="n"/>
      <c r="S367" s="12" t="n"/>
      <c r="T367" s="10" t="n"/>
      <c r="U367" s="10" t="n"/>
      <c r="V367" s="10" t="n"/>
      <c r="W367" s="10" t="n"/>
      <c r="X367" s="10" t="n"/>
      <c r="Y367" s="10" t="n"/>
      <c r="Z367" s="10" t="n"/>
      <c r="AA367" s="10" t="n"/>
      <c r="AB367" s="10" t="n"/>
      <c r="AC367" s="10" t="n"/>
      <c r="AD367" s="10" t="n"/>
      <c r="AE367" s="10" t="n"/>
      <c r="AF367" s="10" t="n"/>
      <c r="AG367" s="10" t="n"/>
    </row>
    <row r="368" ht="14.25" customHeight="1" s="27">
      <c r="A368" s="11" t="n"/>
      <c r="B368" s="11" t="n"/>
      <c r="C368" s="12" t="n"/>
      <c r="D368" s="12" t="n"/>
      <c r="E368" s="12" t="n"/>
      <c r="F368" s="11" t="n"/>
      <c r="G368" s="11" t="n"/>
      <c r="H368" s="11" t="n"/>
      <c r="I368" s="12" t="n"/>
      <c r="J368" s="12" t="n"/>
      <c r="K368" s="12" t="n"/>
      <c r="L368" s="12" t="n"/>
      <c r="M368" s="12" t="n"/>
      <c r="N368" s="12" t="n"/>
      <c r="O368" s="12" t="n"/>
      <c r="P368" s="12" t="n"/>
      <c r="Q368" s="12" t="n"/>
      <c r="R368" s="12" t="n"/>
      <c r="S368" s="12" t="n"/>
      <c r="T368" s="10" t="n"/>
      <c r="U368" s="10" t="n"/>
      <c r="V368" s="10" t="n"/>
      <c r="W368" s="10" t="n"/>
      <c r="X368" s="10" t="n"/>
      <c r="Y368" s="10" t="n"/>
      <c r="Z368" s="10" t="n"/>
      <c r="AA368" s="10" t="n"/>
      <c r="AB368" s="10" t="n"/>
      <c r="AC368" s="10" t="n"/>
      <c r="AD368" s="10" t="n"/>
      <c r="AE368" s="10" t="n"/>
      <c r="AF368" s="10" t="n"/>
      <c r="AG368" s="10" t="n"/>
    </row>
    <row r="369" ht="14.25" customHeight="1" s="27">
      <c r="A369" s="11" t="n"/>
      <c r="B369" s="11" t="n"/>
      <c r="C369" s="12" t="n"/>
      <c r="D369" s="12" t="n"/>
      <c r="E369" s="12" t="n"/>
      <c r="F369" s="11" t="n"/>
      <c r="G369" s="11" t="n"/>
      <c r="H369" s="11" t="n"/>
      <c r="I369" s="12" t="n"/>
      <c r="J369" s="12" t="n"/>
      <c r="K369" s="12" t="n"/>
      <c r="L369" s="12" t="n"/>
      <c r="M369" s="12" t="n"/>
      <c r="N369" s="12" t="n"/>
      <c r="O369" s="12" t="n"/>
      <c r="P369" s="12" t="n"/>
      <c r="Q369" s="12" t="n"/>
      <c r="R369" s="12" t="n"/>
      <c r="S369" s="12" t="n"/>
      <c r="T369" s="10" t="n"/>
      <c r="U369" s="10" t="n"/>
      <c r="V369" s="10" t="n"/>
      <c r="W369" s="10" t="n"/>
      <c r="X369" s="10" t="n"/>
      <c r="Y369" s="10" t="n"/>
      <c r="Z369" s="10" t="n"/>
      <c r="AA369" s="10" t="n"/>
      <c r="AB369" s="10" t="n"/>
      <c r="AC369" s="10" t="n"/>
      <c r="AD369" s="10" t="n"/>
      <c r="AE369" s="10" t="n"/>
      <c r="AF369" s="10" t="n"/>
      <c r="AG369" s="10" t="n"/>
    </row>
    <row r="370" ht="14.25" customHeight="1" s="27">
      <c r="A370" s="11" t="n"/>
      <c r="B370" s="11" t="n"/>
      <c r="C370" s="12" t="n"/>
      <c r="D370" s="12" t="n"/>
      <c r="E370" s="12" t="n"/>
      <c r="F370" s="11" t="n"/>
      <c r="G370" s="11" t="n"/>
      <c r="H370" s="11" t="n"/>
      <c r="I370" s="12" t="n"/>
      <c r="J370" s="12" t="n"/>
      <c r="K370" s="12" t="n"/>
      <c r="L370" s="12" t="n"/>
      <c r="M370" s="12" t="n"/>
      <c r="N370" s="12" t="n"/>
      <c r="O370" s="12" t="n"/>
      <c r="P370" s="12" t="n"/>
      <c r="Q370" s="12" t="n"/>
      <c r="R370" s="12" t="n"/>
      <c r="S370" s="12" t="n"/>
      <c r="T370" s="10" t="n"/>
      <c r="U370" s="10" t="n"/>
      <c r="V370" s="10" t="n"/>
      <c r="W370" s="10" t="n"/>
      <c r="X370" s="10" t="n"/>
      <c r="Y370" s="10" t="n"/>
      <c r="Z370" s="10" t="n"/>
      <c r="AA370" s="10" t="n"/>
      <c r="AB370" s="10" t="n"/>
      <c r="AC370" s="10" t="n"/>
      <c r="AD370" s="10" t="n"/>
      <c r="AE370" s="10" t="n"/>
      <c r="AF370" s="10" t="n"/>
      <c r="AG370" s="10" t="n"/>
    </row>
    <row r="371" ht="14.25" customHeight="1" s="27">
      <c r="A371" s="11" t="n"/>
      <c r="B371" s="11" t="n"/>
      <c r="C371" s="12" t="n"/>
      <c r="D371" s="12" t="n"/>
      <c r="E371" s="12" t="n"/>
      <c r="F371" s="11" t="n"/>
      <c r="G371" s="11" t="n"/>
      <c r="H371" s="11" t="n"/>
      <c r="I371" s="12" t="n"/>
      <c r="J371" s="12" t="n"/>
      <c r="K371" s="12" t="n"/>
      <c r="L371" s="12" t="n"/>
      <c r="M371" s="12" t="n"/>
      <c r="N371" s="12" t="n"/>
      <c r="O371" s="12" t="n"/>
      <c r="P371" s="12" t="n"/>
      <c r="Q371" s="12" t="n"/>
      <c r="R371" s="12" t="n"/>
      <c r="S371" s="12" t="n"/>
      <c r="T371" s="10" t="n"/>
      <c r="U371" s="10" t="n"/>
      <c r="V371" s="10" t="n"/>
      <c r="W371" s="10" t="n"/>
      <c r="X371" s="10" t="n"/>
      <c r="Y371" s="10" t="n"/>
      <c r="Z371" s="10" t="n"/>
      <c r="AA371" s="10" t="n"/>
      <c r="AB371" s="10" t="n"/>
      <c r="AC371" s="10" t="n"/>
      <c r="AD371" s="10" t="n"/>
      <c r="AE371" s="10" t="n"/>
      <c r="AF371" s="10" t="n"/>
      <c r="AG371" s="10" t="n"/>
    </row>
    <row r="372" ht="14.25" customHeight="1" s="27">
      <c r="A372" s="11" t="n"/>
      <c r="B372" s="11" t="n"/>
      <c r="C372" s="12" t="n"/>
      <c r="D372" s="12" t="n"/>
      <c r="E372" s="12" t="n"/>
      <c r="F372" s="11" t="n"/>
      <c r="G372" s="11" t="n"/>
      <c r="H372" s="11" t="n"/>
      <c r="I372" s="12" t="n"/>
      <c r="J372" s="12" t="n"/>
      <c r="K372" s="12" t="n"/>
      <c r="L372" s="12" t="n"/>
      <c r="M372" s="12" t="n"/>
      <c r="N372" s="12" t="n"/>
      <c r="O372" s="12" t="n"/>
      <c r="P372" s="12" t="n"/>
      <c r="Q372" s="12" t="n"/>
      <c r="R372" s="12" t="n"/>
      <c r="S372" s="12" t="n"/>
      <c r="T372" s="10" t="n"/>
      <c r="U372" s="10" t="n"/>
      <c r="V372" s="10" t="n"/>
      <c r="W372" s="10" t="n"/>
      <c r="X372" s="10" t="n"/>
      <c r="Y372" s="10" t="n"/>
      <c r="Z372" s="10" t="n"/>
      <c r="AA372" s="10" t="n"/>
      <c r="AB372" s="10" t="n"/>
      <c r="AC372" s="10" t="n"/>
      <c r="AD372" s="10" t="n"/>
      <c r="AE372" s="10" t="n"/>
      <c r="AF372" s="10" t="n"/>
      <c r="AG372" s="10" t="n"/>
    </row>
    <row r="373" ht="14.25" customHeight="1" s="27">
      <c r="A373" s="11" t="n"/>
      <c r="B373" s="11" t="n"/>
      <c r="C373" s="12" t="n"/>
      <c r="D373" s="12" t="n"/>
      <c r="E373" s="12" t="n"/>
      <c r="F373" s="11" t="n"/>
      <c r="G373" s="11" t="n"/>
      <c r="H373" s="11" t="n"/>
      <c r="I373" s="12" t="n"/>
      <c r="J373" s="12" t="n"/>
      <c r="K373" s="12" t="n"/>
      <c r="L373" s="12" t="n"/>
      <c r="M373" s="12" t="n"/>
      <c r="N373" s="12" t="n"/>
      <c r="O373" s="12" t="n"/>
      <c r="P373" s="12" t="n"/>
      <c r="Q373" s="12" t="n"/>
      <c r="R373" s="12" t="n"/>
      <c r="S373" s="12" t="n"/>
      <c r="T373" s="10" t="n"/>
      <c r="U373" s="10" t="n"/>
      <c r="V373" s="10" t="n"/>
      <c r="W373" s="10" t="n"/>
      <c r="X373" s="10" t="n"/>
      <c r="Y373" s="10" t="n"/>
      <c r="Z373" s="10" t="n"/>
      <c r="AA373" s="10" t="n"/>
      <c r="AB373" s="10" t="n"/>
      <c r="AC373" s="10" t="n"/>
      <c r="AD373" s="10" t="n"/>
      <c r="AE373" s="10" t="n"/>
      <c r="AF373" s="10" t="n"/>
      <c r="AG373" s="10" t="n"/>
    </row>
    <row r="374" ht="14.25" customHeight="1" s="27">
      <c r="A374" s="11" t="n"/>
      <c r="B374" s="11" t="n"/>
      <c r="C374" s="12" t="n"/>
      <c r="D374" s="12" t="n"/>
      <c r="E374" s="12" t="n"/>
      <c r="F374" s="11" t="n"/>
      <c r="G374" s="11" t="n"/>
      <c r="H374" s="11" t="n"/>
      <c r="I374" s="12" t="n"/>
      <c r="J374" s="12" t="n"/>
      <c r="K374" s="12" t="n"/>
      <c r="L374" s="12" t="n"/>
      <c r="M374" s="12" t="n"/>
      <c r="N374" s="12" t="n"/>
      <c r="O374" s="12" t="n"/>
      <c r="P374" s="12" t="n"/>
      <c r="Q374" s="12" t="n"/>
      <c r="R374" s="12" t="n"/>
      <c r="S374" s="12" t="n"/>
      <c r="T374" s="10" t="n"/>
      <c r="U374" s="10" t="n"/>
      <c r="V374" s="10" t="n"/>
      <c r="W374" s="10" t="n"/>
      <c r="X374" s="10" t="n"/>
      <c r="Y374" s="10" t="n"/>
      <c r="Z374" s="10" t="n"/>
      <c r="AA374" s="10" t="n"/>
      <c r="AB374" s="10" t="n"/>
      <c r="AC374" s="10" t="n"/>
      <c r="AD374" s="10" t="n"/>
      <c r="AE374" s="10" t="n"/>
      <c r="AF374" s="10" t="n"/>
      <c r="AG374" s="10" t="n"/>
    </row>
    <row r="375" ht="14.25" customHeight="1" s="27">
      <c r="A375" s="11" t="n"/>
      <c r="B375" s="11" t="n"/>
      <c r="C375" s="12" t="n"/>
      <c r="D375" s="12" t="n"/>
      <c r="E375" s="12" t="n"/>
      <c r="F375" s="11" t="n"/>
      <c r="G375" s="11" t="n"/>
      <c r="H375" s="11" t="n"/>
      <c r="I375" s="12" t="n"/>
      <c r="J375" s="12" t="n"/>
      <c r="K375" s="12" t="n"/>
      <c r="L375" s="12" t="n"/>
      <c r="M375" s="12" t="n"/>
      <c r="N375" s="12" t="n"/>
      <c r="O375" s="12" t="n"/>
      <c r="P375" s="12" t="n"/>
      <c r="Q375" s="12" t="n"/>
      <c r="R375" s="12" t="n"/>
      <c r="S375" s="12" t="n"/>
      <c r="T375" s="10" t="n"/>
      <c r="U375" s="10" t="n"/>
      <c r="V375" s="10" t="n"/>
      <c r="W375" s="10" t="n"/>
      <c r="X375" s="10" t="n"/>
      <c r="Y375" s="10" t="n"/>
      <c r="Z375" s="10" t="n"/>
      <c r="AA375" s="10" t="n"/>
      <c r="AB375" s="10" t="n"/>
      <c r="AC375" s="10" t="n"/>
      <c r="AD375" s="10" t="n"/>
      <c r="AE375" s="10" t="n"/>
      <c r="AF375" s="10" t="n"/>
      <c r="AG375" s="10" t="n"/>
    </row>
    <row r="376" ht="14.25" customHeight="1" s="27">
      <c r="A376" s="11" t="n"/>
      <c r="B376" s="11" t="n"/>
      <c r="C376" s="12" t="n"/>
      <c r="D376" s="12" t="n"/>
      <c r="E376" s="12" t="n"/>
      <c r="F376" s="11" t="n"/>
      <c r="G376" s="11" t="n"/>
      <c r="H376" s="11" t="n"/>
      <c r="I376" s="12" t="n"/>
      <c r="J376" s="12" t="n"/>
      <c r="K376" s="12" t="n"/>
      <c r="L376" s="12" t="n"/>
      <c r="M376" s="12" t="n"/>
      <c r="N376" s="12" t="n"/>
      <c r="O376" s="12" t="n"/>
      <c r="P376" s="12" t="n"/>
      <c r="Q376" s="12" t="n"/>
      <c r="R376" s="12" t="n"/>
      <c r="S376" s="12" t="n"/>
      <c r="T376" s="10" t="n"/>
      <c r="U376" s="10" t="n"/>
      <c r="V376" s="10" t="n"/>
      <c r="W376" s="10" t="n"/>
      <c r="X376" s="10" t="n"/>
      <c r="Y376" s="10" t="n"/>
      <c r="Z376" s="10" t="n"/>
      <c r="AA376" s="10" t="n"/>
      <c r="AB376" s="10" t="n"/>
      <c r="AC376" s="10" t="n"/>
      <c r="AD376" s="10" t="n"/>
      <c r="AE376" s="10" t="n"/>
      <c r="AF376" s="10" t="n"/>
      <c r="AG376" s="10" t="n"/>
    </row>
    <row r="377" ht="14.25" customHeight="1" s="27">
      <c r="A377" s="11" t="n"/>
      <c r="B377" s="11" t="n"/>
      <c r="C377" s="12" t="n"/>
      <c r="D377" s="12" t="n"/>
      <c r="E377" s="12" t="n"/>
      <c r="F377" s="11" t="n"/>
      <c r="G377" s="11" t="n"/>
      <c r="H377" s="11" t="n"/>
      <c r="I377" s="12" t="n"/>
      <c r="J377" s="12" t="n"/>
      <c r="K377" s="12" t="n"/>
      <c r="L377" s="12" t="n"/>
      <c r="M377" s="12" t="n"/>
      <c r="N377" s="12" t="n"/>
      <c r="O377" s="12" t="n"/>
      <c r="P377" s="12" t="n"/>
      <c r="Q377" s="12" t="n"/>
      <c r="R377" s="12" t="n"/>
      <c r="S377" s="12" t="n"/>
      <c r="T377" s="10" t="n"/>
      <c r="U377" s="10" t="n"/>
      <c r="V377" s="10" t="n"/>
      <c r="W377" s="10" t="n"/>
      <c r="X377" s="10" t="n"/>
      <c r="Y377" s="10" t="n"/>
      <c r="Z377" s="10" t="n"/>
      <c r="AA377" s="10" t="n"/>
      <c r="AB377" s="10" t="n"/>
      <c r="AC377" s="10" t="n"/>
      <c r="AD377" s="10" t="n"/>
      <c r="AE377" s="10" t="n"/>
      <c r="AF377" s="10" t="n"/>
      <c r="AG377" s="10" t="n"/>
    </row>
    <row r="378" ht="14.25" customHeight="1" s="27">
      <c r="A378" s="11" t="n"/>
      <c r="B378" s="11" t="n"/>
      <c r="C378" s="12" t="n"/>
      <c r="D378" s="12" t="n"/>
      <c r="E378" s="12" t="n"/>
      <c r="F378" s="11" t="n"/>
      <c r="G378" s="11" t="n"/>
      <c r="H378" s="11" t="n"/>
      <c r="I378" s="12" t="n"/>
      <c r="J378" s="12" t="n"/>
      <c r="K378" s="12" t="n"/>
      <c r="L378" s="12" t="n"/>
      <c r="M378" s="12" t="n"/>
      <c r="N378" s="12" t="n"/>
      <c r="O378" s="12" t="n"/>
      <c r="P378" s="12" t="n"/>
      <c r="Q378" s="12" t="n"/>
      <c r="R378" s="12" t="n"/>
      <c r="S378" s="12" t="n"/>
      <c r="T378" s="10" t="n"/>
      <c r="U378" s="10" t="n"/>
      <c r="V378" s="10" t="n"/>
      <c r="W378" s="10" t="n"/>
      <c r="X378" s="10" t="n"/>
      <c r="Y378" s="10" t="n"/>
      <c r="Z378" s="10" t="n"/>
      <c r="AA378" s="10" t="n"/>
      <c r="AB378" s="10" t="n"/>
      <c r="AC378" s="10" t="n"/>
      <c r="AD378" s="10" t="n"/>
      <c r="AE378" s="10" t="n"/>
      <c r="AF378" s="10" t="n"/>
      <c r="AG378" s="10" t="n"/>
    </row>
    <row r="379" ht="14.25" customHeight="1" s="27">
      <c r="A379" s="11" t="n"/>
      <c r="B379" s="11" t="n"/>
      <c r="C379" s="12" t="n"/>
      <c r="D379" s="12" t="n"/>
      <c r="E379" s="12" t="n"/>
      <c r="F379" s="11" t="n"/>
      <c r="G379" s="11" t="n"/>
      <c r="H379" s="11" t="n"/>
      <c r="I379" s="12" t="n"/>
      <c r="J379" s="12" t="n"/>
      <c r="K379" s="12" t="n"/>
      <c r="L379" s="12" t="n"/>
      <c r="M379" s="12" t="n"/>
      <c r="N379" s="12" t="n"/>
      <c r="O379" s="12" t="n"/>
      <c r="P379" s="12" t="n"/>
      <c r="Q379" s="12" t="n"/>
      <c r="R379" s="12" t="n"/>
      <c r="S379" s="12" t="n"/>
      <c r="T379" s="10" t="n"/>
      <c r="U379" s="10" t="n"/>
      <c r="V379" s="10" t="n"/>
      <c r="W379" s="10" t="n"/>
      <c r="X379" s="10" t="n"/>
      <c r="Y379" s="10" t="n"/>
      <c r="Z379" s="10" t="n"/>
      <c r="AA379" s="10" t="n"/>
      <c r="AB379" s="10" t="n"/>
      <c r="AC379" s="10" t="n"/>
      <c r="AD379" s="10" t="n"/>
      <c r="AE379" s="10" t="n"/>
      <c r="AF379" s="10" t="n"/>
      <c r="AG379" s="10" t="n"/>
    </row>
    <row r="380" ht="14.25" customHeight="1" s="27">
      <c r="A380" s="11" t="n"/>
      <c r="B380" s="11" t="n"/>
      <c r="C380" s="12" t="n"/>
      <c r="D380" s="12" t="n"/>
      <c r="E380" s="12" t="n"/>
      <c r="F380" s="11" t="n"/>
      <c r="G380" s="11" t="n"/>
      <c r="H380" s="11" t="n"/>
      <c r="I380" s="12" t="n"/>
      <c r="J380" s="12" t="n"/>
      <c r="K380" s="12" t="n"/>
      <c r="L380" s="12" t="n"/>
      <c r="M380" s="12" t="n"/>
      <c r="N380" s="12" t="n"/>
      <c r="O380" s="12" t="n"/>
      <c r="P380" s="12" t="n"/>
      <c r="Q380" s="12" t="n"/>
      <c r="R380" s="12" t="n"/>
      <c r="S380" s="12" t="n"/>
      <c r="T380" s="10" t="n"/>
      <c r="U380" s="10" t="n"/>
      <c r="V380" s="10" t="n"/>
      <c r="W380" s="10" t="n"/>
      <c r="X380" s="10" t="n"/>
      <c r="Y380" s="10" t="n"/>
      <c r="Z380" s="10" t="n"/>
      <c r="AA380" s="10" t="n"/>
      <c r="AB380" s="10" t="n"/>
      <c r="AC380" s="10" t="n"/>
      <c r="AD380" s="10" t="n"/>
      <c r="AE380" s="10" t="n"/>
      <c r="AF380" s="10" t="n"/>
      <c r="AG380" s="10" t="n"/>
    </row>
    <row r="381" ht="14.25" customHeight="1" s="27">
      <c r="A381" s="11" t="n"/>
      <c r="B381" s="11" t="n"/>
      <c r="C381" s="12" t="n"/>
      <c r="D381" s="12" t="n"/>
      <c r="E381" s="12" t="n"/>
      <c r="F381" s="11" t="n"/>
      <c r="G381" s="11" t="n"/>
      <c r="H381" s="11" t="n"/>
      <c r="I381" s="12" t="n"/>
      <c r="J381" s="12" t="n"/>
      <c r="K381" s="12" t="n"/>
      <c r="L381" s="12" t="n"/>
      <c r="M381" s="12" t="n"/>
      <c r="N381" s="12" t="n"/>
      <c r="O381" s="12" t="n"/>
      <c r="P381" s="12" t="n"/>
      <c r="Q381" s="12" t="n"/>
      <c r="R381" s="12" t="n"/>
      <c r="S381" s="12" t="n"/>
      <c r="T381" s="10" t="n"/>
      <c r="U381" s="10" t="n"/>
      <c r="V381" s="10" t="n"/>
      <c r="W381" s="10" t="n"/>
      <c r="X381" s="10" t="n"/>
      <c r="Y381" s="10" t="n"/>
      <c r="Z381" s="10" t="n"/>
      <c r="AA381" s="10" t="n"/>
      <c r="AB381" s="10" t="n"/>
      <c r="AC381" s="10" t="n"/>
      <c r="AD381" s="10" t="n"/>
      <c r="AE381" s="10" t="n"/>
      <c r="AF381" s="10" t="n"/>
      <c r="AG381" s="10" t="n"/>
    </row>
    <row r="382" ht="14.25" customHeight="1" s="27">
      <c r="A382" s="11" t="n"/>
      <c r="B382" s="11" t="n"/>
      <c r="C382" s="12" t="n"/>
      <c r="D382" s="12" t="n"/>
      <c r="E382" s="12" t="n"/>
      <c r="F382" s="11" t="n"/>
      <c r="G382" s="11" t="n"/>
      <c r="H382" s="11" t="n"/>
      <c r="I382" s="12" t="n"/>
      <c r="J382" s="12" t="n"/>
      <c r="K382" s="12" t="n"/>
      <c r="L382" s="12" t="n"/>
      <c r="M382" s="12" t="n"/>
      <c r="N382" s="12" t="n"/>
      <c r="O382" s="12" t="n"/>
      <c r="P382" s="12" t="n"/>
      <c r="Q382" s="12" t="n"/>
      <c r="R382" s="12" t="n"/>
      <c r="S382" s="12" t="n"/>
      <c r="T382" s="10" t="n"/>
      <c r="U382" s="10" t="n"/>
      <c r="V382" s="10" t="n"/>
      <c r="W382" s="10" t="n"/>
      <c r="X382" s="10" t="n"/>
      <c r="Y382" s="10" t="n"/>
      <c r="Z382" s="10" t="n"/>
      <c r="AA382" s="10" t="n"/>
      <c r="AB382" s="10" t="n"/>
      <c r="AC382" s="10" t="n"/>
      <c r="AD382" s="10" t="n"/>
      <c r="AE382" s="10" t="n"/>
      <c r="AF382" s="10" t="n"/>
      <c r="AG382" s="10" t="n"/>
    </row>
    <row r="383" ht="14.25" customHeight="1" s="27">
      <c r="A383" s="11" t="n"/>
      <c r="B383" s="11" t="n"/>
      <c r="C383" s="12" t="n"/>
      <c r="D383" s="12" t="n"/>
      <c r="E383" s="12" t="n"/>
      <c r="F383" s="11" t="n"/>
      <c r="G383" s="11" t="n"/>
      <c r="H383" s="11" t="n"/>
      <c r="I383" s="12" t="n"/>
      <c r="J383" s="12" t="n"/>
      <c r="K383" s="12" t="n"/>
      <c r="L383" s="12" t="n"/>
      <c r="M383" s="12" t="n"/>
      <c r="N383" s="12" t="n"/>
      <c r="O383" s="12" t="n"/>
      <c r="P383" s="12" t="n"/>
      <c r="Q383" s="12" t="n"/>
      <c r="R383" s="12" t="n"/>
      <c r="S383" s="12" t="n"/>
      <c r="T383" s="10" t="n"/>
      <c r="U383" s="10" t="n"/>
      <c r="V383" s="10" t="n"/>
      <c r="W383" s="10" t="n"/>
      <c r="X383" s="10" t="n"/>
      <c r="Y383" s="10" t="n"/>
      <c r="Z383" s="10" t="n"/>
      <c r="AA383" s="10" t="n"/>
      <c r="AB383" s="10" t="n"/>
      <c r="AC383" s="10" t="n"/>
      <c r="AD383" s="10" t="n"/>
      <c r="AE383" s="10" t="n"/>
      <c r="AF383" s="10" t="n"/>
      <c r="AG383" s="10" t="n"/>
    </row>
    <row r="384" ht="14.25" customHeight="1" s="27">
      <c r="A384" s="11" t="n"/>
      <c r="B384" s="11" t="n"/>
      <c r="C384" s="12" t="n"/>
      <c r="D384" s="12" t="n"/>
      <c r="E384" s="12" t="n"/>
      <c r="F384" s="11" t="n"/>
      <c r="G384" s="11" t="n"/>
      <c r="H384" s="11" t="n"/>
      <c r="I384" s="12" t="n"/>
      <c r="J384" s="12" t="n"/>
      <c r="K384" s="12" t="n"/>
      <c r="L384" s="12" t="n"/>
      <c r="M384" s="12" t="n"/>
      <c r="N384" s="12" t="n"/>
      <c r="O384" s="12" t="n"/>
      <c r="P384" s="12" t="n"/>
      <c r="Q384" s="12" t="n"/>
      <c r="R384" s="12" t="n"/>
      <c r="S384" s="12" t="n"/>
      <c r="T384" s="10" t="n"/>
      <c r="U384" s="10" t="n"/>
      <c r="V384" s="10" t="n"/>
      <c r="W384" s="10" t="n"/>
      <c r="X384" s="10" t="n"/>
      <c r="Y384" s="10" t="n"/>
      <c r="Z384" s="10" t="n"/>
      <c r="AA384" s="10" t="n"/>
      <c r="AB384" s="10" t="n"/>
      <c r="AC384" s="10" t="n"/>
      <c r="AD384" s="10" t="n"/>
      <c r="AE384" s="10" t="n"/>
      <c r="AF384" s="10" t="n"/>
      <c r="AG384" s="10" t="n"/>
    </row>
    <row r="385" ht="14.25" customHeight="1" s="27">
      <c r="A385" s="11" t="n"/>
      <c r="B385" s="11" t="n"/>
      <c r="C385" s="12" t="n"/>
      <c r="D385" s="12" t="n"/>
      <c r="E385" s="12" t="n"/>
      <c r="F385" s="11" t="n"/>
      <c r="G385" s="11" t="n"/>
      <c r="H385" s="11" t="n"/>
      <c r="I385" s="12" t="n"/>
      <c r="J385" s="12" t="n"/>
      <c r="K385" s="12" t="n"/>
      <c r="L385" s="12" t="n"/>
      <c r="M385" s="12" t="n"/>
      <c r="N385" s="12" t="n"/>
      <c r="O385" s="12" t="n"/>
      <c r="P385" s="12" t="n"/>
      <c r="Q385" s="12" t="n"/>
      <c r="R385" s="12" t="n"/>
      <c r="S385" s="12" t="n"/>
      <c r="T385" s="10" t="n"/>
      <c r="U385" s="10" t="n"/>
      <c r="V385" s="10" t="n"/>
      <c r="W385" s="10" t="n"/>
      <c r="X385" s="10" t="n"/>
      <c r="Y385" s="10" t="n"/>
      <c r="Z385" s="10" t="n"/>
      <c r="AA385" s="10" t="n"/>
      <c r="AB385" s="10" t="n"/>
      <c r="AC385" s="10" t="n"/>
      <c r="AD385" s="10" t="n"/>
      <c r="AE385" s="10" t="n"/>
      <c r="AF385" s="10" t="n"/>
      <c r="AG385" s="10" t="n"/>
    </row>
    <row r="386" ht="14.25" customHeight="1" s="27">
      <c r="A386" s="11" t="n"/>
      <c r="B386" s="11" t="n"/>
      <c r="C386" s="12" t="n"/>
      <c r="D386" s="12" t="n"/>
      <c r="E386" s="12" t="n"/>
      <c r="F386" s="11" t="n"/>
      <c r="G386" s="11" t="n"/>
      <c r="H386" s="11" t="n"/>
      <c r="I386" s="12" t="n"/>
      <c r="J386" s="12" t="n"/>
      <c r="K386" s="12" t="n"/>
      <c r="L386" s="12" t="n"/>
      <c r="M386" s="12" t="n"/>
      <c r="N386" s="12" t="n"/>
      <c r="O386" s="12" t="n"/>
      <c r="P386" s="12" t="n"/>
      <c r="Q386" s="12" t="n"/>
      <c r="R386" s="12" t="n"/>
      <c r="S386" s="12" t="n"/>
      <c r="T386" s="10" t="n"/>
      <c r="U386" s="10" t="n"/>
      <c r="V386" s="10" t="n"/>
      <c r="W386" s="10" t="n"/>
      <c r="X386" s="10" t="n"/>
      <c r="Y386" s="10" t="n"/>
      <c r="Z386" s="10" t="n"/>
      <c r="AA386" s="10" t="n"/>
      <c r="AB386" s="10" t="n"/>
      <c r="AC386" s="10" t="n"/>
      <c r="AD386" s="10" t="n"/>
      <c r="AE386" s="10" t="n"/>
      <c r="AF386" s="10" t="n"/>
      <c r="AG386" s="10" t="n"/>
    </row>
    <row r="387" ht="14.25" customHeight="1" s="27">
      <c r="A387" s="11" t="n"/>
      <c r="B387" s="11" t="n"/>
      <c r="C387" s="12" t="n"/>
      <c r="D387" s="12" t="n"/>
      <c r="E387" s="12" t="n"/>
      <c r="F387" s="11" t="n"/>
      <c r="G387" s="11" t="n"/>
      <c r="H387" s="11" t="n"/>
      <c r="I387" s="12" t="n"/>
      <c r="J387" s="12" t="n"/>
      <c r="K387" s="12" t="n"/>
      <c r="L387" s="12" t="n"/>
      <c r="M387" s="12" t="n"/>
      <c r="N387" s="12" t="n"/>
      <c r="O387" s="12" t="n"/>
      <c r="P387" s="12" t="n"/>
      <c r="Q387" s="12" t="n"/>
      <c r="R387" s="12" t="n"/>
      <c r="S387" s="12" t="n"/>
      <c r="T387" s="10" t="n"/>
      <c r="U387" s="10" t="n"/>
      <c r="V387" s="10" t="n"/>
      <c r="W387" s="10" t="n"/>
      <c r="X387" s="10" t="n"/>
      <c r="Y387" s="10" t="n"/>
      <c r="Z387" s="10" t="n"/>
      <c r="AA387" s="10" t="n"/>
      <c r="AB387" s="10" t="n"/>
      <c r="AC387" s="10" t="n"/>
      <c r="AD387" s="10" t="n"/>
      <c r="AE387" s="10" t="n"/>
      <c r="AF387" s="10" t="n"/>
      <c r="AG387" s="10" t="n"/>
    </row>
    <row r="388" ht="14.25" customHeight="1" s="27">
      <c r="A388" s="11" t="n"/>
      <c r="B388" s="11" t="n"/>
      <c r="C388" s="12" t="n"/>
      <c r="D388" s="12" t="n"/>
      <c r="E388" s="12" t="n"/>
      <c r="F388" s="11" t="n"/>
      <c r="G388" s="11" t="n"/>
      <c r="H388" s="11" t="n"/>
      <c r="I388" s="12" t="n"/>
      <c r="J388" s="12" t="n"/>
      <c r="K388" s="12" t="n"/>
      <c r="L388" s="12" t="n"/>
      <c r="M388" s="12" t="n"/>
      <c r="N388" s="12" t="n"/>
      <c r="O388" s="12" t="n"/>
      <c r="P388" s="12" t="n"/>
      <c r="Q388" s="12" t="n"/>
      <c r="R388" s="12" t="n"/>
      <c r="S388" s="12" t="n"/>
      <c r="T388" s="10" t="n"/>
      <c r="U388" s="10" t="n"/>
      <c r="V388" s="10" t="n"/>
      <c r="W388" s="10" t="n"/>
      <c r="X388" s="10" t="n"/>
      <c r="Y388" s="10" t="n"/>
      <c r="Z388" s="10" t="n"/>
      <c r="AA388" s="10" t="n"/>
      <c r="AB388" s="10" t="n"/>
      <c r="AC388" s="10" t="n"/>
      <c r="AD388" s="10" t="n"/>
      <c r="AE388" s="10" t="n"/>
      <c r="AF388" s="10" t="n"/>
      <c r="AG388" s="10" t="n"/>
    </row>
    <row r="389" ht="14.25" customHeight="1" s="27">
      <c r="A389" s="11" t="n"/>
      <c r="B389" s="11" t="n"/>
      <c r="C389" s="12" t="n"/>
      <c r="D389" s="12" t="n"/>
      <c r="E389" s="12" t="n"/>
      <c r="F389" s="11" t="n"/>
      <c r="G389" s="11" t="n"/>
      <c r="H389" s="11" t="n"/>
      <c r="I389" s="12" t="n"/>
      <c r="J389" s="12" t="n"/>
      <c r="K389" s="12" t="n"/>
      <c r="L389" s="12" t="n"/>
      <c r="M389" s="12" t="n"/>
      <c r="N389" s="12" t="n"/>
      <c r="O389" s="12" t="n"/>
      <c r="P389" s="12" t="n"/>
      <c r="Q389" s="12" t="n"/>
      <c r="R389" s="12" t="n"/>
      <c r="S389" s="12" t="n"/>
      <c r="T389" s="10" t="n"/>
      <c r="U389" s="10" t="n"/>
      <c r="V389" s="10" t="n"/>
      <c r="W389" s="10" t="n"/>
      <c r="X389" s="10" t="n"/>
      <c r="Y389" s="10" t="n"/>
      <c r="Z389" s="10" t="n"/>
      <c r="AA389" s="10" t="n"/>
      <c r="AB389" s="10" t="n"/>
      <c r="AC389" s="10" t="n"/>
      <c r="AD389" s="10" t="n"/>
      <c r="AE389" s="10" t="n"/>
      <c r="AF389" s="10" t="n"/>
      <c r="AG389" s="10" t="n"/>
    </row>
    <row r="390" ht="14.25" customHeight="1" s="27">
      <c r="A390" s="11" t="n"/>
      <c r="B390" s="11" t="n"/>
      <c r="C390" s="12" t="n"/>
      <c r="D390" s="12" t="n"/>
      <c r="E390" s="12" t="n"/>
      <c r="F390" s="11" t="n"/>
      <c r="G390" s="11" t="n"/>
      <c r="H390" s="11" t="n"/>
      <c r="I390" s="12" t="n"/>
      <c r="J390" s="12" t="n"/>
      <c r="K390" s="12" t="n"/>
      <c r="L390" s="12" t="n"/>
      <c r="M390" s="12" t="n"/>
      <c r="N390" s="12" t="n"/>
      <c r="O390" s="12" t="n"/>
      <c r="P390" s="12" t="n"/>
      <c r="Q390" s="12" t="n"/>
      <c r="R390" s="12" t="n"/>
      <c r="S390" s="12" t="n"/>
      <c r="T390" s="10" t="n"/>
      <c r="U390" s="10" t="n"/>
      <c r="V390" s="10" t="n"/>
      <c r="W390" s="10" t="n"/>
      <c r="X390" s="10" t="n"/>
      <c r="Y390" s="10" t="n"/>
      <c r="Z390" s="10" t="n"/>
      <c r="AA390" s="10" t="n"/>
      <c r="AB390" s="10" t="n"/>
      <c r="AC390" s="10" t="n"/>
      <c r="AD390" s="10" t="n"/>
      <c r="AE390" s="10" t="n"/>
      <c r="AF390" s="10" t="n"/>
      <c r="AG390" s="10" t="n"/>
    </row>
    <row r="391" ht="14.25" customHeight="1" s="27">
      <c r="A391" s="11" t="n"/>
      <c r="B391" s="11" t="n"/>
      <c r="C391" s="12" t="n"/>
      <c r="D391" s="12" t="n"/>
      <c r="E391" s="12" t="n"/>
      <c r="F391" s="11" t="n"/>
      <c r="G391" s="11" t="n"/>
      <c r="H391" s="11" t="n"/>
      <c r="I391" s="12" t="n"/>
      <c r="J391" s="12" t="n"/>
      <c r="K391" s="12" t="n"/>
      <c r="L391" s="12" t="n"/>
      <c r="M391" s="12" t="n"/>
      <c r="N391" s="12" t="n"/>
      <c r="O391" s="12" t="n"/>
      <c r="P391" s="12" t="n"/>
      <c r="Q391" s="12" t="n"/>
      <c r="R391" s="12" t="n"/>
      <c r="S391" s="12" t="n"/>
      <c r="T391" s="10" t="n"/>
      <c r="U391" s="10" t="n"/>
      <c r="V391" s="10" t="n"/>
      <c r="W391" s="10" t="n"/>
      <c r="X391" s="10" t="n"/>
      <c r="Y391" s="10" t="n"/>
      <c r="Z391" s="10" t="n"/>
      <c r="AA391" s="10" t="n"/>
      <c r="AB391" s="10" t="n"/>
      <c r="AC391" s="10" t="n"/>
      <c r="AD391" s="10" t="n"/>
      <c r="AE391" s="10" t="n"/>
      <c r="AF391" s="10" t="n"/>
      <c r="AG391" s="10" t="n"/>
    </row>
    <row r="392" ht="14.25" customHeight="1" s="27">
      <c r="A392" s="11" t="n"/>
      <c r="B392" s="11" t="n"/>
      <c r="C392" s="12" t="n"/>
      <c r="D392" s="12" t="n"/>
      <c r="E392" s="12" t="n"/>
      <c r="F392" s="11" t="n"/>
      <c r="G392" s="11" t="n"/>
      <c r="H392" s="11" t="n"/>
      <c r="I392" s="12" t="n"/>
      <c r="J392" s="12" t="n"/>
      <c r="K392" s="12" t="n"/>
      <c r="L392" s="12" t="n"/>
      <c r="M392" s="12" t="n"/>
      <c r="N392" s="12" t="n"/>
      <c r="O392" s="12" t="n"/>
      <c r="P392" s="12" t="n"/>
      <c r="Q392" s="12" t="n"/>
      <c r="R392" s="12" t="n"/>
      <c r="S392" s="12" t="n"/>
      <c r="T392" s="10" t="n"/>
      <c r="U392" s="10" t="n"/>
      <c r="V392" s="10" t="n"/>
      <c r="W392" s="10" t="n"/>
      <c r="X392" s="10" t="n"/>
      <c r="Y392" s="10" t="n"/>
      <c r="Z392" s="10" t="n"/>
      <c r="AA392" s="10" t="n"/>
      <c r="AB392" s="10" t="n"/>
      <c r="AC392" s="10" t="n"/>
      <c r="AD392" s="10" t="n"/>
      <c r="AE392" s="10" t="n"/>
      <c r="AF392" s="10" t="n"/>
      <c r="AG392" s="10" t="n"/>
    </row>
    <row r="393" ht="14.25" customHeight="1" s="27">
      <c r="A393" s="11" t="n"/>
      <c r="B393" s="11" t="n"/>
      <c r="C393" s="12" t="n"/>
      <c r="D393" s="12" t="n"/>
      <c r="E393" s="12" t="n"/>
      <c r="F393" s="11" t="n"/>
      <c r="G393" s="11" t="n"/>
      <c r="H393" s="11" t="n"/>
      <c r="I393" s="12" t="n"/>
      <c r="J393" s="12" t="n"/>
      <c r="K393" s="12" t="n"/>
      <c r="L393" s="12" t="n"/>
      <c r="M393" s="12" t="n"/>
      <c r="N393" s="12" t="n"/>
      <c r="O393" s="12" t="n"/>
      <c r="P393" s="12" t="n"/>
      <c r="Q393" s="12" t="n"/>
      <c r="R393" s="12" t="n"/>
      <c r="S393" s="12" t="n"/>
      <c r="T393" s="10" t="n"/>
      <c r="U393" s="10" t="n"/>
      <c r="V393" s="10" t="n"/>
      <c r="W393" s="10" t="n"/>
      <c r="X393" s="10" t="n"/>
      <c r="Y393" s="10" t="n"/>
      <c r="Z393" s="10" t="n"/>
      <c r="AA393" s="10" t="n"/>
      <c r="AB393" s="10" t="n"/>
      <c r="AC393" s="10" t="n"/>
      <c r="AD393" s="10" t="n"/>
      <c r="AE393" s="10" t="n"/>
      <c r="AF393" s="10" t="n"/>
      <c r="AG393" s="10" t="n"/>
    </row>
    <row r="394" ht="14.25" customHeight="1" s="27">
      <c r="A394" s="11" t="n"/>
      <c r="B394" s="11" t="n"/>
      <c r="C394" s="12" t="n"/>
      <c r="D394" s="12" t="n"/>
      <c r="E394" s="12" t="n"/>
      <c r="F394" s="11" t="n"/>
      <c r="G394" s="11" t="n"/>
      <c r="H394" s="11" t="n"/>
      <c r="I394" s="12" t="n"/>
      <c r="J394" s="12" t="n"/>
      <c r="K394" s="12" t="n"/>
      <c r="L394" s="12" t="n"/>
      <c r="M394" s="12" t="n"/>
      <c r="N394" s="12" t="n"/>
      <c r="O394" s="12" t="n"/>
      <c r="P394" s="12" t="n"/>
      <c r="Q394" s="12" t="n"/>
      <c r="R394" s="12" t="n"/>
      <c r="S394" s="12" t="n"/>
      <c r="T394" s="10" t="n"/>
      <c r="U394" s="10" t="n"/>
      <c r="V394" s="10" t="n"/>
      <c r="W394" s="10" t="n"/>
      <c r="X394" s="10" t="n"/>
      <c r="Y394" s="10" t="n"/>
      <c r="Z394" s="10" t="n"/>
      <c r="AA394" s="10" t="n"/>
      <c r="AB394" s="10" t="n"/>
      <c r="AC394" s="10" t="n"/>
      <c r="AD394" s="10" t="n"/>
      <c r="AE394" s="10" t="n"/>
      <c r="AF394" s="10" t="n"/>
      <c r="AG394" s="10" t="n"/>
    </row>
    <row r="395" ht="14.25" customHeight="1" s="27">
      <c r="A395" s="11" t="n"/>
      <c r="B395" s="11" t="n"/>
      <c r="C395" s="12" t="n"/>
      <c r="D395" s="12" t="n"/>
      <c r="E395" s="12" t="n"/>
      <c r="F395" s="11" t="n"/>
      <c r="G395" s="11" t="n"/>
      <c r="H395" s="11" t="n"/>
      <c r="I395" s="12" t="n"/>
      <c r="J395" s="12" t="n"/>
      <c r="K395" s="12" t="n"/>
      <c r="L395" s="12" t="n"/>
      <c r="M395" s="12" t="n"/>
      <c r="N395" s="12" t="n"/>
      <c r="O395" s="12" t="n"/>
      <c r="P395" s="12" t="n"/>
      <c r="Q395" s="12" t="n"/>
      <c r="R395" s="12" t="n"/>
      <c r="S395" s="12" t="n"/>
      <c r="T395" s="10" t="n"/>
      <c r="U395" s="10" t="n"/>
      <c r="V395" s="10" t="n"/>
      <c r="W395" s="10" t="n"/>
      <c r="X395" s="10" t="n"/>
      <c r="Y395" s="10" t="n"/>
      <c r="Z395" s="10" t="n"/>
      <c r="AA395" s="10" t="n"/>
      <c r="AB395" s="10" t="n"/>
      <c r="AC395" s="10" t="n"/>
      <c r="AD395" s="10" t="n"/>
      <c r="AE395" s="10" t="n"/>
      <c r="AF395" s="10" t="n"/>
      <c r="AG395" s="10" t="n"/>
    </row>
    <row r="396" ht="14.25" customHeight="1" s="27">
      <c r="A396" s="11" t="n"/>
      <c r="B396" s="11" t="n"/>
      <c r="C396" s="12" t="n"/>
      <c r="D396" s="12" t="n"/>
      <c r="E396" s="12" t="n"/>
      <c r="F396" s="11" t="n"/>
      <c r="G396" s="11" t="n"/>
      <c r="H396" s="11" t="n"/>
      <c r="I396" s="12" t="n"/>
      <c r="J396" s="12" t="n"/>
      <c r="K396" s="12" t="n"/>
      <c r="L396" s="12" t="n"/>
      <c r="M396" s="12" t="n"/>
      <c r="N396" s="12" t="n"/>
      <c r="O396" s="12" t="n"/>
      <c r="P396" s="12" t="n"/>
      <c r="Q396" s="12" t="n"/>
      <c r="R396" s="12" t="n"/>
      <c r="S396" s="12" t="n"/>
      <c r="T396" s="10" t="n"/>
      <c r="U396" s="10" t="n"/>
      <c r="V396" s="10" t="n"/>
      <c r="W396" s="10" t="n"/>
      <c r="X396" s="10" t="n"/>
      <c r="Y396" s="10" t="n"/>
      <c r="Z396" s="10" t="n"/>
      <c r="AA396" s="10" t="n"/>
      <c r="AB396" s="10" t="n"/>
      <c r="AC396" s="10" t="n"/>
      <c r="AD396" s="10" t="n"/>
      <c r="AE396" s="10" t="n"/>
      <c r="AF396" s="10" t="n"/>
      <c r="AG396" s="10" t="n"/>
    </row>
    <row r="397" ht="14.25" customHeight="1" s="27">
      <c r="A397" s="11" t="n"/>
      <c r="B397" s="11" t="n"/>
      <c r="C397" s="12" t="n"/>
      <c r="D397" s="12" t="n"/>
      <c r="E397" s="12" t="n"/>
      <c r="F397" s="11" t="n"/>
      <c r="G397" s="11" t="n"/>
      <c r="H397" s="11" t="n"/>
      <c r="I397" s="12" t="n"/>
      <c r="J397" s="12" t="n"/>
      <c r="K397" s="12" t="n"/>
      <c r="L397" s="12" t="n"/>
      <c r="M397" s="12" t="n"/>
      <c r="N397" s="12" t="n"/>
      <c r="O397" s="12" t="n"/>
      <c r="P397" s="12" t="n"/>
      <c r="Q397" s="12" t="n"/>
      <c r="R397" s="12" t="n"/>
      <c r="S397" s="12" t="n"/>
      <c r="T397" s="10" t="n"/>
      <c r="U397" s="10" t="n"/>
      <c r="V397" s="10" t="n"/>
      <c r="W397" s="10" t="n"/>
      <c r="X397" s="10" t="n"/>
      <c r="Y397" s="10" t="n"/>
      <c r="Z397" s="10" t="n"/>
      <c r="AA397" s="10" t="n"/>
      <c r="AB397" s="10" t="n"/>
      <c r="AC397" s="10" t="n"/>
      <c r="AD397" s="10" t="n"/>
      <c r="AE397" s="10" t="n"/>
      <c r="AF397" s="10" t="n"/>
      <c r="AG397" s="10" t="n"/>
    </row>
    <row r="398" ht="14.25" customHeight="1" s="27">
      <c r="A398" s="11" t="n"/>
      <c r="B398" s="11" t="n"/>
      <c r="C398" s="12" t="n"/>
      <c r="D398" s="12" t="n"/>
      <c r="E398" s="12" t="n"/>
      <c r="F398" s="11" t="n"/>
      <c r="G398" s="11" t="n"/>
      <c r="H398" s="11" t="n"/>
      <c r="I398" s="12" t="n"/>
      <c r="J398" s="12" t="n"/>
      <c r="K398" s="12" t="n"/>
      <c r="L398" s="12" t="n"/>
      <c r="M398" s="12" t="n"/>
      <c r="N398" s="12" t="n"/>
      <c r="O398" s="12" t="n"/>
      <c r="P398" s="12" t="n"/>
      <c r="Q398" s="12" t="n"/>
      <c r="R398" s="12" t="n"/>
      <c r="S398" s="12" t="n"/>
      <c r="T398" s="10" t="n"/>
      <c r="U398" s="10" t="n"/>
      <c r="V398" s="10" t="n"/>
      <c r="W398" s="10" t="n"/>
      <c r="X398" s="10" t="n"/>
      <c r="Y398" s="10" t="n"/>
      <c r="Z398" s="10" t="n"/>
      <c r="AA398" s="10" t="n"/>
      <c r="AB398" s="10" t="n"/>
      <c r="AC398" s="10" t="n"/>
      <c r="AD398" s="10" t="n"/>
      <c r="AE398" s="10" t="n"/>
      <c r="AF398" s="10" t="n"/>
      <c r="AG398" s="10" t="n"/>
    </row>
    <row r="399" ht="14.25" customHeight="1" s="27">
      <c r="A399" s="11" t="n"/>
      <c r="B399" s="11" t="n"/>
      <c r="C399" s="12" t="n"/>
      <c r="D399" s="12" t="n"/>
      <c r="E399" s="12" t="n"/>
      <c r="F399" s="11" t="n"/>
      <c r="G399" s="11" t="n"/>
      <c r="H399" s="11" t="n"/>
      <c r="I399" s="12" t="n"/>
      <c r="J399" s="12" t="n"/>
      <c r="K399" s="12" t="n"/>
      <c r="L399" s="12" t="n"/>
      <c r="M399" s="12" t="n"/>
      <c r="N399" s="12" t="n"/>
      <c r="O399" s="12" t="n"/>
      <c r="P399" s="12" t="n"/>
      <c r="Q399" s="12" t="n"/>
      <c r="R399" s="12" t="n"/>
      <c r="S399" s="12" t="n"/>
      <c r="T399" s="10" t="n"/>
      <c r="U399" s="10" t="n"/>
      <c r="V399" s="10" t="n"/>
      <c r="W399" s="10" t="n"/>
      <c r="X399" s="10" t="n"/>
      <c r="Y399" s="10" t="n"/>
      <c r="Z399" s="10" t="n"/>
      <c r="AA399" s="10" t="n"/>
      <c r="AB399" s="10" t="n"/>
      <c r="AC399" s="10" t="n"/>
      <c r="AD399" s="10" t="n"/>
      <c r="AE399" s="10" t="n"/>
      <c r="AF399" s="10" t="n"/>
      <c r="AG399" s="10" t="n"/>
    </row>
    <row r="400" ht="14.25" customHeight="1" s="27">
      <c r="A400" s="11" t="n"/>
      <c r="B400" s="11" t="n"/>
      <c r="C400" s="12" t="n"/>
      <c r="D400" s="12" t="n"/>
      <c r="E400" s="12" t="n"/>
      <c r="F400" s="11" t="n"/>
      <c r="G400" s="11" t="n"/>
      <c r="H400" s="11" t="n"/>
      <c r="I400" s="12" t="n"/>
      <c r="J400" s="12" t="n"/>
      <c r="K400" s="12" t="n"/>
      <c r="L400" s="12" t="n"/>
      <c r="M400" s="12" t="n"/>
      <c r="N400" s="12" t="n"/>
      <c r="O400" s="12" t="n"/>
      <c r="P400" s="12" t="n"/>
      <c r="Q400" s="12" t="n"/>
      <c r="R400" s="12" t="n"/>
      <c r="S400" s="12" t="n"/>
      <c r="T400" s="10" t="n"/>
      <c r="U400" s="10" t="n"/>
      <c r="V400" s="10" t="n"/>
      <c r="W400" s="10" t="n"/>
      <c r="X400" s="10" t="n"/>
      <c r="Y400" s="10" t="n"/>
      <c r="Z400" s="10" t="n"/>
      <c r="AA400" s="10" t="n"/>
      <c r="AB400" s="10" t="n"/>
      <c r="AC400" s="10" t="n"/>
      <c r="AD400" s="10" t="n"/>
      <c r="AE400" s="10" t="n"/>
      <c r="AF400" s="10" t="n"/>
      <c r="AG400" s="10" t="n"/>
    </row>
    <row r="401" ht="14.25" customHeight="1" s="27">
      <c r="A401" s="11" t="n"/>
      <c r="B401" s="11" t="n"/>
      <c r="C401" s="12" t="n"/>
      <c r="D401" s="12" t="n"/>
      <c r="E401" s="12" t="n"/>
      <c r="F401" s="11" t="n"/>
      <c r="G401" s="11" t="n"/>
      <c r="H401" s="11" t="n"/>
      <c r="I401" s="12" t="n"/>
      <c r="J401" s="12" t="n"/>
      <c r="K401" s="12" t="n"/>
      <c r="L401" s="12" t="n"/>
      <c r="M401" s="12" t="n"/>
      <c r="N401" s="12" t="n"/>
      <c r="O401" s="12" t="n"/>
      <c r="P401" s="12" t="n"/>
      <c r="Q401" s="12" t="n"/>
      <c r="R401" s="12" t="n"/>
      <c r="S401" s="12" t="n"/>
      <c r="T401" s="10" t="n"/>
      <c r="U401" s="10" t="n"/>
      <c r="V401" s="10" t="n"/>
      <c r="W401" s="10" t="n"/>
      <c r="X401" s="10" t="n"/>
      <c r="Y401" s="10" t="n"/>
      <c r="Z401" s="10" t="n"/>
      <c r="AA401" s="10" t="n"/>
      <c r="AB401" s="10" t="n"/>
      <c r="AC401" s="10" t="n"/>
      <c r="AD401" s="10" t="n"/>
      <c r="AE401" s="10" t="n"/>
      <c r="AF401" s="10" t="n"/>
      <c r="AG401" s="10" t="n"/>
    </row>
    <row r="402" ht="14.25" customHeight="1" s="27">
      <c r="A402" s="11" t="n"/>
      <c r="B402" s="11" t="n"/>
      <c r="C402" s="12" t="n"/>
      <c r="D402" s="12" t="n"/>
      <c r="E402" s="12" t="n"/>
      <c r="F402" s="11" t="n"/>
      <c r="G402" s="11" t="n"/>
      <c r="H402" s="11" t="n"/>
      <c r="I402" s="12" t="n"/>
      <c r="J402" s="12" t="n"/>
      <c r="K402" s="12" t="n"/>
      <c r="L402" s="12" t="n"/>
      <c r="M402" s="12" t="n"/>
      <c r="N402" s="12" t="n"/>
      <c r="O402" s="12" t="n"/>
      <c r="P402" s="12" t="n"/>
      <c r="Q402" s="12" t="n"/>
      <c r="R402" s="12" t="n"/>
      <c r="S402" s="12" t="n"/>
      <c r="T402" s="10" t="n"/>
      <c r="U402" s="10" t="n"/>
      <c r="V402" s="10" t="n"/>
      <c r="W402" s="10" t="n"/>
      <c r="X402" s="10" t="n"/>
      <c r="Y402" s="10" t="n"/>
      <c r="Z402" s="10" t="n"/>
      <c r="AA402" s="10" t="n"/>
      <c r="AB402" s="10" t="n"/>
      <c r="AC402" s="10" t="n"/>
      <c r="AD402" s="10" t="n"/>
      <c r="AE402" s="10" t="n"/>
      <c r="AF402" s="10" t="n"/>
      <c r="AG402" s="10" t="n"/>
    </row>
    <row r="403" ht="14.25" customHeight="1" s="27">
      <c r="A403" s="11" t="n"/>
      <c r="B403" s="11" t="n"/>
      <c r="C403" s="12" t="n"/>
      <c r="D403" s="12" t="n"/>
      <c r="E403" s="12" t="n"/>
      <c r="F403" s="11" t="n"/>
      <c r="G403" s="11" t="n"/>
      <c r="H403" s="11" t="n"/>
      <c r="I403" s="12" t="n"/>
      <c r="J403" s="12" t="n"/>
      <c r="K403" s="12" t="n"/>
      <c r="L403" s="12" t="n"/>
      <c r="M403" s="12" t="n"/>
      <c r="N403" s="12" t="n"/>
      <c r="O403" s="12" t="n"/>
      <c r="P403" s="12" t="n"/>
      <c r="Q403" s="12" t="n"/>
      <c r="R403" s="12" t="n"/>
      <c r="S403" s="12" t="n"/>
      <c r="T403" s="10" t="n"/>
      <c r="U403" s="10" t="n"/>
      <c r="V403" s="10" t="n"/>
      <c r="W403" s="10" t="n"/>
      <c r="X403" s="10" t="n"/>
      <c r="Y403" s="10" t="n"/>
      <c r="Z403" s="10" t="n"/>
      <c r="AA403" s="10" t="n"/>
      <c r="AB403" s="10" t="n"/>
      <c r="AC403" s="10" t="n"/>
      <c r="AD403" s="10" t="n"/>
      <c r="AE403" s="10" t="n"/>
      <c r="AF403" s="10" t="n"/>
      <c r="AG403" s="10" t="n"/>
    </row>
    <row r="404" ht="14.25" customHeight="1" s="27">
      <c r="A404" s="11" t="n"/>
      <c r="B404" s="11" t="n"/>
      <c r="C404" s="12" t="n"/>
      <c r="D404" s="12" t="n"/>
      <c r="E404" s="12" t="n"/>
      <c r="F404" s="11" t="n"/>
      <c r="G404" s="11" t="n"/>
      <c r="H404" s="11" t="n"/>
      <c r="I404" s="12" t="n"/>
      <c r="J404" s="12" t="n"/>
      <c r="K404" s="12" t="n"/>
      <c r="L404" s="12" t="n"/>
      <c r="M404" s="12" t="n"/>
      <c r="N404" s="12" t="n"/>
      <c r="O404" s="12" t="n"/>
      <c r="P404" s="12" t="n"/>
      <c r="Q404" s="12" t="n"/>
      <c r="R404" s="12" t="n"/>
      <c r="S404" s="12" t="n"/>
      <c r="T404" s="10" t="n"/>
      <c r="U404" s="10" t="n"/>
      <c r="V404" s="10" t="n"/>
      <c r="W404" s="10" t="n"/>
      <c r="X404" s="10" t="n"/>
      <c r="Y404" s="10" t="n"/>
      <c r="Z404" s="10" t="n"/>
      <c r="AA404" s="10" t="n"/>
      <c r="AB404" s="10" t="n"/>
      <c r="AC404" s="10" t="n"/>
      <c r="AD404" s="10" t="n"/>
      <c r="AE404" s="10" t="n"/>
      <c r="AF404" s="10" t="n"/>
      <c r="AG404" s="10" t="n"/>
    </row>
    <row r="405" ht="14.25" customHeight="1" s="27">
      <c r="A405" s="11" t="n"/>
      <c r="B405" s="11" t="n"/>
      <c r="C405" s="12" t="n"/>
      <c r="D405" s="12" t="n"/>
      <c r="E405" s="12" t="n"/>
      <c r="F405" s="11" t="n"/>
      <c r="G405" s="11" t="n"/>
      <c r="H405" s="11" t="n"/>
      <c r="I405" s="12" t="n"/>
      <c r="J405" s="12" t="n"/>
      <c r="K405" s="12" t="n"/>
      <c r="L405" s="12" t="n"/>
      <c r="M405" s="12" t="n"/>
      <c r="N405" s="12" t="n"/>
      <c r="O405" s="12" t="n"/>
      <c r="P405" s="12" t="n"/>
      <c r="Q405" s="12" t="n"/>
      <c r="R405" s="12" t="n"/>
      <c r="S405" s="12" t="n"/>
      <c r="T405" s="10" t="n"/>
      <c r="U405" s="10" t="n"/>
      <c r="V405" s="10" t="n"/>
      <c r="W405" s="10" t="n"/>
      <c r="X405" s="10" t="n"/>
      <c r="Y405" s="10" t="n"/>
      <c r="Z405" s="10" t="n"/>
      <c r="AA405" s="10" t="n"/>
      <c r="AB405" s="10" t="n"/>
      <c r="AC405" s="10" t="n"/>
      <c r="AD405" s="10" t="n"/>
      <c r="AE405" s="10" t="n"/>
      <c r="AF405" s="10" t="n"/>
      <c r="AG405" s="10" t="n"/>
    </row>
    <row r="406" ht="14.25" customHeight="1" s="27">
      <c r="A406" s="11" t="n"/>
      <c r="B406" s="11" t="n"/>
      <c r="C406" s="12" t="n"/>
      <c r="D406" s="12" t="n"/>
      <c r="E406" s="12" t="n"/>
      <c r="F406" s="11" t="n"/>
      <c r="G406" s="11" t="n"/>
      <c r="H406" s="11" t="n"/>
      <c r="I406" s="12" t="n"/>
      <c r="J406" s="12" t="n"/>
      <c r="K406" s="12" t="n"/>
      <c r="L406" s="12" t="n"/>
      <c r="M406" s="12" t="n"/>
      <c r="N406" s="12" t="n"/>
      <c r="O406" s="12" t="n"/>
      <c r="P406" s="12" t="n"/>
      <c r="Q406" s="12" t="n"/>
      <c r="R406" s="12" t="n"/>
      <c r="S406" s="12" t="n"/>
      <c r="T406" s="10" t="n"/>
      <c r="U406" s="10" t="n"/>
      <c r="V406" s="10" t="n"/>
      <c r="W406" s="10" t="n"/>
      <c r="X406" s="10" t="n"/>
      <c r="Y406" s="10" t="n"/>
      <c r="Z406" s="10" t="n"/>
      <c r="AA406" s="10" t="n"/>
      <c r="AB406" s="10" t="n"/>
      <c r="AC406" s="10" t="n"/>
      <c r="AD406" s="10" t="n"/>
      <c r="AE406" s="10" t="n"/>
      <c r="AF406" s="10" t="n"/>
      <c r="AG406" s="10" t="n"/>
    </row>
    <row r="407" ht="14.25" customHeight="1" s="27">
      <c r="A407" s="11" t="n"/>
      <c r="B407" s="11" t="n"/>
      <c r="C407" s="12" t="n"/>
      <c r="D407" s="12" t="n"/>
      <c r="E407" s="12" t="n"/>
      <c r="F407" s="11" t="n"/>
      <c r="G407" s="11" t="n"/>
      <c r="H407" s="11" t="n"/>
      <c r="I407" s="12" t="n"/>
      <c r="J407" s="12" t="n"/>
      <c r="K407" s="12" t="n"/>
      <c r="L407" s="12" t="n"/>
      <c r="M407" s="12" t="n"/>
      <c r="N407" s="12" t="n"/>
      <c r="O407" s="12" t="n"/>
      <c r="P407" s="12" t="n"/>
      <c r="Q407" s="12" t="n"/>
      <c r="R407" s="12" t="n"/>
      <c r="S407" s="12" t="n"/>
      <c r="T407" s="10" t="n"/>
      <c r="U407" s="10" t="n"/>
      <c r="V407" s="10" t="n"/>
      <c r="W407" s="10" t="n"/>
      <c r="X407" s="10" t="n"/>
      <c r="Y407" s="10" t="n"/>
      <c r="Z407" s="10" t="n"/>
      <c r="AA407" s="10" t="n"/>
      <c r="AB407" s="10" t="n"/>
      <c r="AC407" s="10" t="n"/>
      <c r="AD407" s="10" t="n"/>
      <c r="AE407" s="10" t="n"/>
      <c r="AF407" s="10" t="n"/>
      <c r="AG407" s="10" t="n"/>
    </row>
    <row r="408" ht="14.25" customHeight="1" s="27">
      <c r="A408" s="11" t="n"/>
      <c r="B408" s="11" t="n"/>
      <c r="C408" s="12" t="n"/>
      <c r="D408" s="12" t="n"/>
      <c r="E408" s="12" t="n"/>
      <c r="F408" s="11" t="n"/>
      <c r="G408" s="11" t="n"/>
      <c r="H408" s="11" t="n"/>
      <c r="I408" s="12" t="n"/>
      <c r="J408" s="12" t="n"/>
      <c r="K408" s="12" t="n"/>
      <c r="L408" s="12" t="n"/>
      <c r="M408" s="12" t="n"/>
      <c r="N408" s="12" t="n"/>
      <c r="O408" s="12" t="n"/>
      <c r="P408" s="12" t="n"/>
      <c r="Q408" s="12" t="n"/>
      <c r="R408" s="12" t="n"/>
      <c r="S408" s="12" t="n"/>
      <c r="T408" s="10" t="n"/>
      <c r="U408" s="10" t="n"/>
      <c r="V408" s="10" t="n"/>
      <c r="W408" s="10" t="n"/>
      <c r="X408" s="10" t="n"/>
      <c r="Y408" s="10" t="n"/>
      <c r="Z408" s="10" t="n"/>
      <c r="AA408" s="10" t="n"/>
      <c r="AB408" s="10" t="n"/>
      <c r="AC408" s="10" t="n"/>
      <c r="AD408" s="10" t="n"/>
      <c r="AE408" s="10" t="n"/>
      <c r="AF408" s="10" t="n"/>
      <c r="AG408" s="10" t="n"/>
    </row>
    <row r="409" ht="14.25" customHeight="1" s="27">
      <c r="A409" s="11" t="n"/>
      <c r="B409" s="11" t="n"/>
      <c r="C409" s="12" t="n"/>
      <c r="D409" s="12" t="n"/>
      <c r="E409" s="12" t="n"/>
      <c r="F409" s="11" t="n"/>
      <c r="G409" s="11" t="n"/>
      <c r="H409" s="11" t="n"/>
      <c r="I409" s="12" t="n"/>
      <c r="J409" s="12" t="n"/>
      <c r="K409" s="12" t="n"/>
      <c r="L409" s="12" t="n"/>
      <c r="M409" s="12" t="n"/>
      <c r="N409" s="12" t="n"/>
      <c r="O409" s="12" t="n"/>
      <c r="P409" s="12" t="n"/>
      <c r="Q409" s="12" t="n"/>
      <c r="R409" s="12" t="n"/>
      <c r="S409" s="12" t="n"/>
      <c r="T409" s="10" t="n"/>
      <c r="U409" s="10" t="n"/>
      <c r="V409" s="10" t="n"/>
      <c r="W409" s="10" t="n"/>
      <c r="X409" s="10" t="n"/>
      <c r="Y409" s="10" t="n"/>
      <c r="Z409" s="10" t="n"/>
      <c r="AA409" s="10" t="n"/>
      <c r="AB409" s="10" t="n"/>
      <c r="AC409" s="10" t="n"/>
      <c r="AD409" s="10" t="n"/>
      <c r="AE409" s="10" t="n"/>
      <c r="AF409" s="10" t="n"/>
      <c r="AG409" s="10" t="n"/>
    </row>
    <row r="410" ht="14.25" customHeight="1" s="27">
      <c r="A410" s="11" t="n"/>
      <c r="B410" s="11" t="n"/>
      <c r="C410" s="12" t="n"/>
      <c r="D410" s="12" t="n"/>
      <c r="E410" s="12" t="n"/>
      <c r="F410" s="11" t="n"/>
      <c r="G410" s="11" t="n"/>
      <c r="H410" s="11" t="n"/>
      <c r="I410" s="12" t="n"/>
      <c r="J410" s="12" t="n"/>
      <c r="K410" s="12" t="n"/>
      <c r="L410" s="12" t="n"/>
      <c r="M410" s="12" t="n"/>
      <c r="N410" s="12" t="n"/>
      <c r="O410" s="12" t="n"/>
      <c r="P410" s="12" t="n"/>
      <c r="Q410" s="12" t="n"/>
      <c r="R410" s="12" t="n"/>
      <c r="S410" s="12" t="n"/>
      <c r="T410" s="10" t="n"/>
      <c r="U410" s="10" t="n"/>
      <c r="V410" s="10" t="n"/>
      <c r="W410" s="10" t="n"/>
      <c r="X410" s="10" t="n"/>
      <c r="Y410" s="10" t="n"/>
      <c r="Z410" s="10" t="n"/>
      <c r="AA410" s="10" t="n"/>
      <c r="AB410" s="10" t="n"/>
      <c r="AC410" s="10" t="n"/>
      <c r="AD410" s="10" t="n"/>
      <c r="AE410" s="10" t="n"/>
      <c r="AF410" s="10" t="n"/>
      <c r="AG410" s="10" t="n"/>
    </row>
    <row r="411" ht="14.25" customHeight="1" s="27">
      <c r="A411" s="11" t="n"/>
      <c r="B411" s="11" t="n"/>
      <c r="C411" s="12" t="n"/>
      <c r="D411" s="12" t="n"/>
      <c r="E411" s="12" t="n"/>
      <c r="F411" s="11" t="n"/>
      <c r="G411" s="11" t="n"/>
      <c r="H411" s="11" t="n"/>
      <c r="I411" s="12" t="n"/>
      <c r="J411" s="12" t="n"/>
      <c r="K411" s="12" t="n"/>
      <c r="L411" s="12" t="n"/>
      <c r="M411" s="12" t="n"/>
      <c r="N411" s="12" t="n"/>
      <c r="O411" s="12" t="n"/>
      <c r="P411" s="12" t="n"/>
      <c r="Q411" s="12" t="n"/>
      <c r="R411" s="12" t="n"/>
      <c r="S411" s="12" t="n"/>
      <c r="T411" s="10" t="n"/>
      <c r="U411" s="10" t="n"/>
      <c r="V411" s="10" t="n"/>
      <c r="W411" s="10" t="n"/>
      <c r="X411" s="10" t="n"/>
      <c r="Y411" s="10" t="n"/>
      <c r="Z411" s="10" t="n"/>
      <c r="AA411" s="10" t="n"/>
      <c r="AB411" s="10" t="n"/>
      <c r="AC411" s="10" t="n"/>
      <c r="AD411" s="10" t="n"/>
      <c r="AE411" s="10" t="n"/>
      <c r="AF411" s="10" t="n"/>
      <c r="AG411" s="10" t="n"/>
    </row>
    <row r="412" ht="14.25" customHeight="1" s="27">
      <c r="A412" s="11" t="n"/>
      <c r="B412" s="11" t="n"/>
      <c r="C412" s="12" t="n"/>
      <c r="D412" s="12" t="n"/>
      <c r="E412" s="12" t="n"/>
      <c r="F412" s="11" t="n"/>
      <c r="G412" s="11" t="n"/>
      <c r="H412" s="11" t="n"/>
      <c r="I412" s="12" t="n"/>
      <c r="J412" s="12" t="n"/>
      <c r="K412" s="12" t="n"/>
      <c r="L412" s="12" t="n"/>
      <c r="M412" s="12" t="n"/>
      <c r="N412" s="12" t="n"/>
      <c r="O412" s="12" t="n"/>
      <c r="P412" s="12" t="n"/>
      <c r="Q412" s="12" t="n"/>
      <c r="R412" s="12" t="n"/>
      <c r="S412" s="12" t="n"/>
      <c r="T412" s="10" t="n"/>
      <c r="U412" s="10" t="n"/>
      <c r="V412" s="10" t="n"/>
      <c r="W412" s="10" t="n"/>
      <c r="X412" s="10" t="n"/>
      <c r="Y412" s="10" t="n"/>
      <c r="Z412" s="10" t="n"/>
      <c r="AA412" s="10" t="n"/>
      <c r="AB412" s="10" t="n"/>
      <c r="AC412" s="10" t="n"/>
      <c r="AD412" s="10" t="n"/>
      <c r="AE412" s="10" t="n"/>
      <c r="AF412" s="10" t="n"/>
      <c r="AG412" s="10" t="n"/>
    </row>
    <row r="413" ht="14.25" customHeight="1" s="27">
      <c r="A413" s="11" t="n"/>
      <c r="B413" s="11" t="n"/>
      <c r="C413" s="12" t="n"/>
      <c r="D413" s="12" t="n"/>
      <c r="E413" s="12" t="n"/>
      <c r="F413" s="11" t="n"/>
      <c r="G413" s="11" t="n"/>
      <c r="H413" s="11" t="n"/>
      <c r="I413" s="12" t="n"/>
      <c r="J413" s="12" t="n"/>
      <c r="K413" s="12" t="n"/>
      <c r="L413" s="12" t="n"/>
      <c r="M413" s="12" t="n"/>
      <c r="N413" s="12" t="n"/>
      <c r="O413" s="12" t="n"/>
      <c r="P413" s="12" t="n"/>
      <c r="Q413" s="12" t="n"/>
      <c r="R413" s="12" t="n"/>
      <c r="S413" s="12" t="n"/>
      <c r="T413" s="10" t="n"/>
      <c r="U413" s="10" t="n"/>
      <c r="V413" s="10" t="n"/>
      <c r="W413" s="10" t="n"/>
      <c r="X413" s="10" t="n"/>
      <c r="Y413" s="10" t="n"/>
      <c r="Z413" s="10" t="n"/>
      <c r="AA413" s="10" t="n"/>
      <c r="AB413" s="10" t="n"/>
      <c r="AC413" s="10" t="n"/>
      <c r="AD413" s="10" t="n"/>
      <c r="AE413" s="10" t="n"/>
      <c r="AF413" s="10" t="n"/>
      <c r="AG413" s="10" t="n"/>
    </row>
    <row r="414" ht="14.25" customHeight="1" s="27">
      <c r="A414" s="11" t="n"/>
      <c r="B414" s="11" t="n"/>
      <c r="C414" s="12" t="n"/>
      <c r="D414" s="12" t="n"/>
      <c r="E414" s="12" t="n"/>
      <c r="F414" s="11" t="n"/>
      <c r="G414" s="11" t="n"/>
      <c r="H414" s="11" t="n"/>
      <c r="I414" s="12" t="n"/>
      <c r="J414" s="12" t="n"/>
      <c r="K414" s="12" t="n"/>
      <c r="L414" s="12" t="n"/>
      <c r="M414" s="12" t="n"/>
      <c r="N414" s="12" t="n"/>
      <c r="O414" s="12" t="n"/>
      <c r="P414" s="12" t="n"/>
      <c r="Q414" s="12" t="n"/>
      <c r="R414" s="12" t="n"/>
      <c r="S414" s="12" t="n"/>
      <c r="T414" s="10" t="n"/>
      <c r="U414" s="10" t="n"/>
      <c r="V414" s="10" t="n"/>
      <c r="W414" s="10" t="n"/>
      <c r="X414" s="10" t="n"/>
      <c r="Y414" s="10" t="n"/>
      <c r="Z414" s="10" t="n"/>
      <c r="AA414" s="10" t="n"/>
      <c r="AB414" s="10" t="n"/>
      <c r="AC414" s="10" t="n"/>
      <c r="AD414" s="10" t="n"/>
      <c r="AE414" s="10" t="n"/>
      <c r="AF414" s="10" t="n"/>
      <c r="AG414" s="10" t="n"/>
    </row>
    <row r="415" ht="14.25" customHeight="1" s="27">
      <c r="A415" s="11" t="n"/>
      <c r="B415" s="11" t="n"/>
      <c r="C415" s="12" t="n"/>
      <c r="D415" s="12" t="n"/>
      <c r="E415" s="12" t="n"/>
      <c r="F415" s="11" t="n"/>
      <c r="G415" s="11" t="n"/>
      <c r="H415" s="11" t="n"/>
      <c r="I415" s="12" t="n"/>
      <c r="J415" s="12" t="n"/>
      <c r="K415" s="12" t="n"/>
      <c r="L415" s="12" t="n"/>
      <c r="M415" s="12" t="n"/>
      <c r="N415" s="12" t="n"/>
      <c r="O415" s="12" t="n"/>
      <c r="P415" s="12" t="n"/>
      <c r="Q415" s="12" t="n"/>
      <c r="R415" s="12" t="n"/>
      <c r="S415" s="12" t="n"/>
      <c r="T415" s="10" t="n"/>
      <c r="U415" s="10" t="n"/>
      <c r="V415" s="10" t="n"/>
      <c r="W415" s="10" t="n"/>
      <c r="X415" s="10" t="n"/>
      <c r="Y415" s="10" t="n"/>
      <c r="Z415" s="10" t="n"/>
      <c r="AA415" s="10" t="n"/>
      <c r="AB415" s="10" t="n"/>
      <c r="AC415" s="10" t="n"/>
      <c r="AD415" s="10" t="n"/>
      <c r="AE415" s="10" t="n"/>
      <c r="AF415" s="10" t="n"/>
      <c r="AG415" s="10" t="n"/>
    </row>
    <row r="416" ht="14.25" customHeight="1" s="27">
      <c r="A416" s="11" t="n"/>
      <c r="B416" s="11" t="n"/>
      <c r="C416" s="12" t="n"/>
      <c r="D416" s="12" t="n"/>
      <c r="E416" s="12" t="n"/>
      <c r="F416" s="11" t="n"/>
      <c r="G416" s="11" t="n"/>
      <c r="H416" s="11" t="n"/>
      <c r="I416" s="12" t="n"/>
      <c r="J416" s="12" t="n"/>
      <c r="K416" s="12" t="n"/>
      <c r="L416" s="12" t="n"/>
      <c r="M416" s="12" t="n"/>
      <c r="N416" s="12" t="n"/>
      <c r="O416" s="12" t="n"/>
      <c r="P416" s="12" t="n"/>
      <c r="Q416" s="12" t="n"/>
      <c r="R416" s="12" t="n"/>
      <c r="S416" s="12" t="n"/>
      <c r="T416" s="10" t="n"/>
      <c r="U416" s="10" t="n"/>
      <c r="V416" s="10" t="n"/>
      <c r="W416" s="10" t="n"/>
      <c r="X416" s="10" t="n"/>
      <c r="Y416" s="10" t="n"/>
      <c r="Z416" s="10" t="n"/>
      <c r="AA416" s="10" t="n"/>
      <c r="AB416" s="10" t="n"/>
      <c r="AC416" s="10" t="n"/>
      <c r="AD416" s="10" t="n"/>
      <c r="AE416" s="10" t="n"/>
      <c r="AF416" s="10" t="n"/>
      <c r="AG416" s="10" t="n"/>
    </row>
    <row r="417" ht="14.25" customHeight="1" s="27">
      <c r="A417" s="11" t="n"/>
      <c r="B417" s="11" t="n"/>
      <c r="C417" s="12" t="n"/>
      <c r="D417" s="12" t="n"/>
      <c r="E417" s="12" t="n"/>
      <c r="F417" s="11" t="n"/>
      <c r="G417" s="11" t="n"/>
      <c r="H417" s="11" t="n"/>
      <c r="I417" s="12" t="n"/>
      <c r="J417" s="12" t="n"/>
      <c r="K417" s="12" t="n"/>
      <c r="L417" s="12" t="n"/>
      <c r="M417" s="12" t="n"/>
      <c r="N417" s="12" t="n"/>
      <c r="O417" s="12" t="n"/>
      <c r="P417" s="12" t="n"/>
      <c r="Q417" s="12" t="n"/>
      <c r="R417" s="12" t="n"/>
      <c r="S417" s="12" t="n"/>
      <c r="T417" s="10" t="n"/>
      <c r="U417" s="10" t="n"/>
      <c r="V417" s="10" t="n"/>
      <c r="W417" s="10" t="n"/>
      <c r="X417" s="10" t="n"/>
      <c r="Y417" s="10" t="n"/>
      <c r="Z417" s="10" t="n"/>
      <c r="AA417" s="10" t="n"/>
      <c r="AB417" s="10" t="n"/>
      <c r="AC417" s="10" t="n"/>
      <c r="AD417" s="10" t="n"/>
      <c r="AE417" s="10" t="n"/>
      <c r="AF417" s="10" t="n"/>
      <c r="AG417" s="10" t="n"/>
    </row>
    <row r="418" ht="14.25" customHeight="1" s="27">
      <c r="A418" s="11" t="n"/>
      <c r="B418" s="11" t="n"/>
      <c r="C418" s="12" t="n"/>
      <c r="D418" s="12" t="n"/>
      <c r="E418" s="12" t="n"/>
      <c r="F418" s="11" t="n"/>
      <c r="G418" s="11" t="n"/>
      <c r="H418" s="11" t="n"/>
      <c r="I418" s="12" t="n"/>
      <c r="J418" s="12" t="n"/>
      <c r="K418" s="12" t="n"/>
      <c r="L418" s="12" t="n"/>
      <c r="M418" s="12" t="n"/>
      <c r="N418" s="12" t="n"/>
      <c r="O418" s="12" t="n"/>
      <c r="P418" s="12" t="n"/>
      <c r="Q418" s="12" t="n"/>
      <c r="R418" s="12" t="n"/>
      <c r="S418" s="12" t="n"/>
      <c r="T418" s="10" t="n"/>
      <c r="U418" s="10" t="n"/>
      <c r="V418" s="10" t="n"/>
      <c r="W418" s="10" t="n"/>
      <c r="X418" s="10" t="n"/>
      <c r="Y418" s="10" t="n"/>
      <c r="Z418" s="10" t="n"/>
      <c r="AA418" s="10" t="n"/>
      <c r="AB418" s="10" t="n"/>
      <c r="AC418" s="10" t="n"/>
      <c r="AD418" s="10" t="n"/>
      <c r="AE418" s="10" t="n"/>
      <c r="AF418" s="10" t="n"/>
      <c r="AG418" s="10" t="n"/>
    </row>
    <row r="419" ht="14.25" customHeight="1" s="27">
      <c r="A419" s="11" t="n"/>
      <c r="B419" s="11" t="n"/>
      <c r="C419" s="12" t="n"/>
      <c r="D419" s="12" t="n"/>
      <c r="E419" s="12" t="n"/>
      <c r="F419" s="11" t="n"/>
      <c r="G419" s="11" t="n"/>
      <c r="H419" s="11" t="n"/>
      <c r="I419" s="12" t="n"/>
      <c r="J419" s="12" t="n"/>
      <c r="K419" s="12" t="n"/>
      <c r="L419" s="12" t="n"/>
      <c r="M419" s="12" t="n"/>
      <c r="N419" s="12" t="n"/>
      <c r="O419" s="12" t="n"/>
      <c r="P419" s="12" t="n"/>
      <c r="Q419" s="12" t="n"/>
      <c r="R419" s="12" t="n"/>
      <c r="S419" s="12" t="n"/>
      <c r="T419" s="10" t="n"/>
      <c r="U419" s="10" t="n"/>
      <c r="V419" s="10" t="n"/>
      <c r="W419" s="10" t="n"/>
      <c r="X419" s="10" t="n"/>
      <c r="Y419" s="10" t="n"/>
      <c r="Z419" s="10" t="n"/>
      <c r="AA419" s="10" t="n"/>
      <c r="AB419" s="10" t="n"/>
      <c r="AC419" s="10" t="n"/>
      <c r="AD419" s="10" t="n"/>
      <c r="AE419" s="10" t="n"/>
      <c r="AF419" s="10" t="n"/>
      <c r="AG419" s="10" t="n"/>
    </row>
    <row r="420" ht="14.25" customHeight="1" s="27">
      <c r="A420" s="11" t="n"/>
      <c r="B420" s="11" t="n"/>
      <c r="C420" s="12" t="n"/>
      <c r="D420" s="12" t="n"/>
      <c r="E420" s="12" t="n"/>
      <c r="F420" s="11" t="n"/>
      <c r="G420" s="11" t="n"/>
      <c r="H420" s="11" t="n"/>
      <c r="I420" s="12" t="n"/>
      <c r="J420" s="12" t="n"/>
      <c r="K420" s="12" t="n"/>
      <c r="L420" s="12" t="n"/>
      <c r="M420" s="12" t="n"/>
      <c r="N420" s="12" t="n"/>
      <c r="O420" s="12" t="n"/>
      <c r="P420" s="12" t="n"/>
      <c r="Q420" s="12" t="n"/>
      <c r="R420" s="12" t="n"/>
      <c r="S420" s="12" t="n"/>
      <c r="T420" s="10" t="n"/>
      <c r="U420" s="10" t="n"/>
      <c r="V420" s="10" t="n"/>
      <c r="W420" s="10" t="n"/>
      <c r="X420" s="10" t="n"/>
      <c r="Y420" s="10" t="n"/>
      <c r="Z420" s="10" t="n"/>
      <c r="AA420" s="10" t="n"/>
      <c r="AB420" s="10" t="n"/>
      <c r="AC420" s="10" t="n"/>
      <c r="AD420" s="10" t="n"/>
      <c r="AE420" s="10" t="n"/>
      <c r="AF420" s="10" t="n"/>
      <c r="AG420" s="10" t="n"/>
    </row>
    <row r="421" ht="14.25" customHeight="1" s="27">
      <c r="A421" s="11" t="n"/>
      <c r="B421" s="11" t="n"/>
      <c r="C421" s="12" t="n"/>
      <c r="D421" s="12" t="n"/>
      <c r="E421" s="12" t="n"/>
      <c r="F421" s="11" t="n"/>
      <c r="G421" s="11" t="n"/>
      <c r="H421" s="11" t="n"/>
      <c r="I421" s="12" t="n"/>
      <c r="J421" s="12" t="n"/>
      <c r="K421" s="12" t="n"/>
      <c r="L421" s="12" t="n"/>
      <c r="M421" s="12" t="n"/>
      <c r="N421" s="12" t="n"/>
      <c r="O421" s="12" t="n"/>
      <c r="P421" s="12" t="n"/>
      <c r="Q421" s="12" t="n"/>
      <c r="R421" s="12" t="n"/>
      <c r="S421" s="12" t="n"/>
      <c r="T421" s="10" t="n"/>
      <c r="U421" s="10" t="n"/>
      <c r="V421" s="10" t="n"/>
      <c r="W421" s="10" t="n"/>
      <c r="X421" s="10" t="n"/>
      <c r="Y421" s="10" t="n"/>
      <c r="Z421" s="10" t="n"/>
      <c r="AA421" s="10" t="n"/>
      <c r="AB421" s="10" t="n"/>
      <c r="AC421" s="10" t="n"/>
      <c r="AD421" s="10" t="n"/>
      <c r="AE421" s="10" t="n"/>
      <c r="AF421" s="10" t="n"/>
      <c r="AG421" s="10" t="n"/>
    </row>
    <row r="422" ht="14.25" customHeight="1" s="27">
      <c r="A422" s="11" t="n"/>
      <c r="B422" s="11" t="n"/>
      <c r="C422" s="12" t="n"/>
      <c r="D422" s="12" t="n"/>
      <c r="E422" s="12" t="n"/>
      <c r="F422" s="11" t="n"/>
      <c r="G422" s="11" t="n"/>
      <c r="H422" s="11" t="n"/>
      <c r="I422" s="12" t="n"/>
      <c r="J422" s="12" t="n"/>
      <c r="K422" s="12" t="n"/>
      <c r="L422" s="12" t="n"/>
      <c r="M422" s="12" t="n"/>
      <c r="N422" s="12" t="n"/>
      <c r="O422" s="12" t="n"/>
      <c r="P422" s="12" t="n"/>
      <c r="Q422" s="12" t="n"/>
      <c r="R422" s="12" t="n"/>
      <c r="S422" s="12" t="n"/>
      <c r="T422" s="10" t="n"/>
      <c r="U422" s="10" t="n"/>
      <c r="V422" s="10" t="n"/>
      <c r="W422" s="10" t="n"/>
      <c r="X422" s="10" t="n"/>
      <c r="Y422" s="10" t="n"/>
      <c r="Z422" s="10" t="n"/>
      <c r="AA422" s="10" t="n"/>
      <c r="AB422" s="10" t="n"/>
      <c r="AC422" s="10" t="n"/>
      <c r="AD422" s="10" t="n"/>
      <c r="AE422" s="10" t="n"/>
      <c r="AF422" s="10" t="n"/>
      <c r="AG422" s="10" t="n"/>
    </row>
    <row r="423" ht="14.25" customHeight="1" s="27">
      <c r="A423" s="11" t="n"/>
      <c r="B423" s="11" t="n"/>
      <c r="C423" s="12" t="n"/>
      <c r="D423" s="12" t="n"/>
      <c r="E423" s="12" t="n"/>
      <c r="F423" s="11" t="n"/>
      <c r="G423" s="11" t="n"/>
      <c r="H423" s="11" t="n"/>
      <c r="I423" s="12" t="n"/>
      <c r="J423" s="12" t="n"/>
      <c r="K423" s="12" t="n"/>
      <c r="L423" s="12" t="n"/>
      <c r="M423" s="12" t="n"/>
      <c r="N423" s="12" t="n"/>
      <c r="O423" s="12" t="n"/>
      <c r="P423" s="12" t="n"/>
      <c r="Q423" s="12" t="n"/>
      <c r="R423" s="12" t="n"/>
      <c r="S423" s="12" t="n"/>
      <c r="T423" s="10" t="n"/>
      <c r="U423" s="10" t="n"/>
      <c r="V423" s="10" t="n"/>
      <c r="W423" s="10" t="n"/>
      <c r="X423" s="10" t="n"/>
      <c r="Y423" s="10" t="n"/>
      <c r="Z423" s="10" t="n"/>
      <c r="AA423" s="10" t="n"/>
      <c r="AB423" s="10" t="n"/>
      <c r="AC423" s="10" t="n"/>
      <c r="AD423" s="10" t="n"/>
      <c r="AE423" s="10" t="n"/>
      <c r="AF423" s="10" t="n"/>
      <c r="AG423" s="10" t="n"/>
    </row>
    <row r="424" ht="14.25" customHeight="1" s="27">
      <c r="A424" s="11" t="n"/>
      <c r="B424" s="11" t="n"/>
      <c r="C424" s="12" t="n"/>
      <c r="D424" s="12" t="n"/>
      <c r="E424" s="12" t="n"/>
      <c r="F424" s="11" t="n"/>
      <c r="G424" s="11" t="n"/>
      <c r="H424" s="11" t="n"/>
      <c r="I424" s="12" t="n"/>
      <c r="J424" s="12" t="n"/>
      <c r="K424" s="12" t="n"/>
      <c r="L424" s="12" t="n"/>
      <c r="M424" s="12" t="n"/>
      <c r="N424" s="12" t="n"/>
      <c r="O424" s="12" t="n"/>
      <c r="P424" s="12" t="n"/>
      <c r="Q424" s="12" t="n"/>
      <c r="R424" s="12" t="n"/>
      <c r="S424" s="12" t="n"/>
      <c r="T424" s="10" t="n"/>
      <c r="U424" s="10" t="n"/>
      <c r="V424" s="10" t="n"/>
      <c r="W424" s="10" t="n"/>
      <c r="X424" s="10" t="n"/>
      <c r="Y424" s="10" t="n"/>
      <c r="Z424" s="10" t="n"/>
      <c r="AA424" s="10" t="n"/>
      <c r="AB424" s="10" t="n"/>
      <c r="AC424" s="10" t="n"/>
      <c r="AD424" s="10" t="n"/>
      <c r="AE424" s="10" t="n"/>
      <c r="AF424" s="10" t="n"/>
      <c r="AG424" s="10" t="n"/>
    </row>
    <row r="425" ht="14.25" customHeight="1" s="27">
      <c r="A425" s="11" t="n"/>
      <c r="B425" s="11" t="n"/>
      <c r="C425" s="12" t="n"/>
      <c r="D425" s="12" t="n"/>
      <c r="E425" s="12" t="n"/>
      <c r="F425" s="11" t="n"/>
      <c r="G425" s="11" t="n"/>
      <c r="H425" s="11" t="n"/>
      <c r="I425" s="12" t="n"/>
      <c r="J425" s="12" t="n"/>
      <c r="K425" s="12" t="n"/>
      <c r="L425" s="12" t="n"/>
      <c r="M425" s="12" t="n"/>
      <c r="N425" s="12" t="n"/>
      <c r="O425" s="12" t="n"/>
      <c r="P425" s="12" t="n"/>
      <c r="Q425" s="12" t="n"/>
      <c r="R425" s="12" t="n"/>
      <c r="S425" s="12" t="n"/>
      <c r="T425" s="10" t="n"/>
      <c r="U425" s="10" t="n"/>
      <c r="V425" s="10" t="n"/>
      <c r="W425" s="10" t="n"/>
      <c r="X425" s="10" t="n"/>
      <c r="Y425" s="10" t="n"/>
      <c r="Z425" s="10" t="n"/>
      <c r="AA425" s="10" t="n"/>
      <c r="AB425" s="10" t="n"/>
      <c r="AC425" s="10" t="n"/>
      <c r="AD425" s="10" t="n"/>
      <c r="AE425" s="10" t="n"/>
      <c r="AF425" s="10" t="n"/>
      <c r="AG425" s="10" t="n"/>
    </row>
    <row r="426" ht="14.25" customHeight="1" s="27">
      <c r="A426" s="11" t="n"/>
      <c r="B426" s="11" t="n"/>
      <c r="C426" s="12" t="n"/>
      <c r="D426" s="12" t="n"/>
      <c r="E426" s="12" t="n"/>
      <c r="F426" s="11" t="n"/>
      <c r="G426" s="11" t="n"/>
      <c r="H426" s="11" t="n"/>
      <c r="I426" s="12" t="n"/>
      <c r="J426" s="12" t="n"/>
      <c r="K426" s="12" t="n"/>
      <c r="L426" s="12" t="n"/>
      <c r="M426" s="12" t="n"/>
      <c r="N426" s="12" t="n"/>
      <c r="O426" s="12" t="n"/>
      <c r="P426" s="12" t="n"/>
      <c r="Q426" s="12" t="n"/>
      <c r="R426" s="12" t="n"/>
      <c r="S426" s="12" t="n"/>
      <c r="T426" s="10" t="n"/>
      <c r="U426" s="10" t="n"/>
      <c r="V426" s="10" t="n"/>
      <c r="W426" s="10" t="n"/>
      <c r="X426" s="10" t="n"/>
      <c r="Y426" s="10" t="n"/>
      <c r="Z426" s="10" t="n"/>
      <c r="AA426" s="10" t="n"/>
      <c r="AB426" s="10" t="n"/>
      <c r="AC426" s="10" t="n"/>
      <c r="AD426" s="10" t="n"/>
      <c r="AE426" s="10" t="n"/>
      <c r="AF426" s="10" t="n"/>
      <c r="AG426" s="10" t="n"/>
    </row>
    <row r="427" ht="14.25" customHeight="1" s="27">
      <c r="A427" s="11" t="n"/>
      <c r="B427" s="11" t="n"/>
      <c r="C427" s="12" t="n"/>
      <c r="D427" s="12" t="n"/>
      <c r="E427" s="12" t="n"/>
      <c r="F427" s="11" t="n"/>
      <c r="G427" s="11" t="n"/>
      <c r="H427" s="11" t="n"/>
      <c r="I427" s="12" t="n"/>
      <c r="J427" s="12" t="n"/>
      <c r="K427" s="12" t="n"/>
      <c r="L427" s="12" t="n"/>
      <c r="M427" s="12" t="n"/>
      <c r="N427" s="12" t="n"/>
      <c r="O427" s="12" t="n"/>
      <c r="P427" s="12" t="n"/>
      <c r="Q427" s="12" t="n"/>
      <c r="R427" s="12" t="n"/>
      <c r="S427" s="12" t="n"/>
      <c r="T427" s="10" t="n"/>
      <c r="U427" s="10" t="n"/>
      <c r="V427" s="10" t="n"/>
      <c r="W427" s="10" t="n"/>
      <c r="X427" s="10" t="n"/>
      <c r="Y427" s="10" t="n"/>
      <c r="Z427" s="10" t="n"/>
      <c r="AA427" s="10" t="n"/>
      <c r="AB427" s="10" t="n"/>
      <c r="AC427" s="10" t="n"/>
      <c r="AD427" s="10" t="n"/>
      <c r="AE427" s="10" t="n"/>
      <c r="AF427" s="10" t="n"/>
      <c r="AG427" s="10" t="n"/>
    </row>
    <row r="428" ht="14.25" customHeight="1" s="27">
      <c r="A428" s="11" t="n"/>
      <c r="B428" s="11" t="n"/>
      <c r="C428" s="12" t="n"/>
      <c r="D428" s="12" t="n"/>
      <c r="E428" s="12" t="n"/>
      <c r="F428" s="11" t="n"/>
      <c r="G428" s="11" t="n"/>
      <c r="H428" s="11" t="n"/>
      <c r="I428" s="12" t="n"/>
      <c r="J428" s="12" t="n"/>
      <c r="K428" s="12" t="n"/>
      <c r="L428" s="12" t="n"/>
      <c r="M428" s="12" t="n"/>
      <c r="N428" s="12" t="n"/>
      <c r="O428" s="12" t="n"/>
      <c r="P428" s="12" t="n"/>
      <c r="Q428" s="12" t="n"/>
      <c r="R428" s="12" t="n"/>
      <c r="S428" s="12" t="n"/>
      <c r="T428" s="10" t="n"/>
      <c r="U428" s="10" t="n"/>
      <c r="V428" s="10" t="n"/>
      <c r="W428" s="10" t="n"/>
      <c r="X428" s="10" t="n"/>
      <c r="Y428" s="10" t="n"/>
      <c r="Z428" s="10" t="n"/>
      <c r="AA428" s="10" t="n"/>
      <c r="AB428" s="10" t="n"/>
      <c r="AC428" s="10" t="n"/>
      <c r="AD428" s="10" t="n"/>
      <c r="AE428" s="10" t="n"/>
      <c r="AF428" s="10" t="n"/>
      <c r="AG428" s="10" t="n"/>
    </row>
    <row r="429" ht="14.25" customHeight="1" s="27">
      <c r="A429" s="11" t="n"/>
      <c r="B429" s="11" t="n"/>
      <c r="C429" s="12" t="n"/>
      <c r="D429" s="12" t="n"/>
      <c r="E429" s="12" t="n"/>
      <c r="F429" s="11" t="n"/>
      <c r="G429" s="11" t="n"/>
      <c r="H429" s="11" t="n"/>
      <c r="I429" s="12" t="n"/>
      <c r="J429" s="12" t="n"/>
      <c r="K429" s="12" t="n"/>
      <c r="L429" s="12" t="n"/>
      <c r="M429" s="12" t="n"/>
      <c r="N429" s="12" t="n"/>
      <c r="O429" s="12" t="n"/>
      <c r="P429" s="12" t="n"/>
      <c r="Q429" s="12" t="n"/>
      <c r="R429" s="12" t="n"/>
      <c r="S429" s="12" t="n"/>
      <c r="T429" s="10" t="n"/>
      <c r="U429" s="10" t="n"/>
      <c r="V429" s="10" t="n"/>
      <c r="W429" s="10" t="n"/>
      <c r="X429" s="10" t="n"/>
      <c r="Y429" s="10" t="n"/>
      <c r="Z429" s="10" t="n"/>
      <c r="AA429" s="10" t="n"/>
      <c r="AB429" s="10" t="n"/>
      <c r="AC429" s="10" t="n"/>
      <c r="AD429" s="10" t="n"/>
      <c r="AE429" s="10" t="n"/>
      <c r="AF429" s="10" t="n"/>
      <c r="AG429" s="10" t="n"/>
    </row>
    <row r="430" ht="14.25" customHeight="1" s="27">
      <c r="A430" s="11" t="n"/>
      <c r="B430" s="11" t="n"/>
      <c r="C430" s="12" t="n"/>
      <c r="D430" s="12" t="n"/>
      <c r="E430" s="12" t="n"/>
      <c r="F430" s="11" t="n"/>
      <c r="G430" s="11" t="n"/>
      <c r="H430" s="11" t="n"/>
      <c r="I430" s="12" t="n"/>
      <c r="J430" s="12" t="n"/>
      <c r="K430" s="12" t="n"/>
      <c r="L430" s="12" t="n"/>
      <c r="M430" s="12" t="n"/>
      <c r="N430" s="12" t="n"/>
      <c r="O430" s="12" t="n"/>
      <c r="P430" s="12" t="n"/>
      <c r="Q430" s="12" t="n"/>
      <c r="R430" s="12" t="n"/>
      <c r="S430" s="12" t="n"/>
      <c r="T430" s="10" t="n"/>
      <c r="U430" s="10" t="n"/>
      <c r="V430" s="10" t="n"/>
      <c r="W430" s="10" t="n"/>
      <c r="X430" s="10" t="n"/>
      <c r="Y430" s="10" t="n"/>
      <c r="Z430" s="10" t="n"/>
      <c r="AA430" s="10" t="n"/>
      <c r="AB430" s="10" t="n"/>
      <c r="AC430" s="10" t="n"/>
      <c r="AD430" s="10" t="n"/>
      <c r="AE430" s="10" t="n"/>
      <c r="AF430" s="10" t="n"/>
      <c r="AG430" s="10" t="n"/>
    </row>
    <row r="431" ht="14.25" customHeight="1" s="27">
      <c r="A431" s="11" t="n"/>
      <c r="B431" s="11" t="n"/>
      <c r="C431" s="12" t="n"/>
      <c r="D431" s="12" t="n"/>
      <c r="E431" s="12" t="n"/>
      <c r="F431" s="11" t="n"/>
      <c r="G431" s="11" t="n"/>
      <c r="H431" s="11" t="n"/>
      <c r="I431" s="12" t="n"/>
      <c r="J431" s="12" t="n"/>
      <c r="K431" s="12" t="n"/>
      <c r="L431" s="12" t="n"/>
      <c r="M431" s="12" t="n"/>
      <c r="N431" s="12" t="n"/>
      <c r="O431" s="12" t="n"/>
      <c r="P431" s="12" t="n"/>
      <c r="Q431" s="12" t="n"/>
      <c r="R431" s="12" t="n"/>
      <c r="S431" s="12" t="n"/>
      <c r="T431" s="10" t="n"/>
      <c r="U431" s="10" t="n"/>
      <c r="V431" s="10" t="n"/>
      <c r="W431" s="10" t="n"/>
      <c r="X431" s="10" t="n"/>
      <c r="Y431" s="10" t="n"/>
      <c r="Z431" s="10" t="n"/>
      <c r="AA431" s="10" t="n"/>
      <c r="AB431" s="10" t="n"/>
      <c r="AC431" s="10" t="n"/>
      <c r="AD431" s="10" t="n"/>
      <c r="AE431" s="10" t="n"/>
      <c r="AF431" s="10" t="n"/>
      <c r="AG431" s="10" t="n"/>
    </row>
    <row r="432" ht="14.25" customHeight="1" s="27">
      <c r="A432" s="11" t="n"/>
      <c r="B432" s="11" t="n"/>
      <c r="C432" s="12" t="n"/>
      <c r="D432" s="12" t="n"/>
      <c r="E432" s="12" t="n"/>
      <c r="F432" s="11" t="n"/>
      <c r="G432" s="11" t="n"/>
      <c r="H432" s="11" t="n"/>
      <c r="I432" s="12" t="n"/>
      <c r="J432" s="12" t="n"/>
      <c r="K432" s="12" t="n"/>
      <c r="L432" s="12" t="n"/>
      <c r="M432" s="12" t="n"/>
      <c r="N432" s="12" t="n"/>
      <c r="O432" s="12" t="n"/>
      <c r="P432" s="12" t="n"/>
      <c r="Q432" s="12" t="n"/>
      <c r="R432" s="12" t="n"/>
      <c r="S432" s="12" t="n"/>
      <c r="T432" s="10" t="n"/>
      <c r="U432" s="10" t="n"/>
      <c r="V432" s="10" t="n"/>
      <c r="W432" s="10" t="n"/>
      <c r="X432" s="10" t="n"/>
      <c r="Y432" s="10" t="n"/>
      <c r="Z432" s="10" t="n"/>
      <c r="AA432" s="10" t="n"/>
      <c r="AB432" s="10" t="n"/>
      <c r="AC432" s="10" t="n"/>
      <c r="AD432" s="10" t="n"/>
      <c r="AE432" s="10" t="n"/>
      <c r="AF432" s="10" t="n"/>
      <c r="AG432" s="10" t="n"/>
    </row>
    <row r="433" ht="14.25" customHeight="1" s="27">
      <c r="A433" s="11" t="n"/>
      <c r="B433" s="11" t="n"/>
      <c r="C433" s="12" t="n"/>
      <c r="D433" s="12" t="n"/>
      <c r="E433" s="12" t="n"/>
      <c r="F433" s="11" t="n"/>
      <c r="G433" s="11" t="n"/>
      <c r="H433" s="11" t="n"/>
      <c r="I433" s="12" t="n"/>
      <c r="J433" s="12" t="n"/>
      <c r="K433" s="12" t="n"/>
      <c r="L433" s="12" t="n"/>
      <c r="M433" s="12" t="n"/>
      <c r="N433" s="12" t="n"/>
      <c r="O433" s="12" t="n"/>
      <c r="P433" s="12" t="n"/>
      <c r="Q433" s="12" t="n"/>
      <c r="R433" s="12" t="n"/>
      <c r="S433" s="12" t="n"/>
      <c r="T433" s="10" t="n"/>
      <c r="U433" s="10" t="n"/>
      <c r="V433" s="10" t="n"/>
      <c r="W433" s="10" t="n"/>
      <c r="X433" s="10" t="n"/>
      <c r="Y433" s="10" t="n"/>
      <c r="Z433" s="10" t="n"/>
      <c r="AA433" s="10" t="n"/>
      <c r="AB433" s="10" t="n"/>
      <c r="AC433" s="10" t="n"/>
      <c r="AD433" s="10" t="n"/>
      <c r="AE433" s="10" t="n"/>
      <c r="AF433" s="10" t="n"/>
      <c r="AG433" s="10" t="n"/>
    </row>
    <row r="434" ht="14.25" customHeight="1" s="27">
      <c r="A434" s="11" t="n"/>
      <c r="B434" s="11" t="n"/>
      <c r="C434" s="12" t="n"/>
      <c r="D434" s="12" t="n"/>
      <c r="E434" s="12" t="n"/>
      <c r="F434" s="11" t="n"/>
      <c r="G434" s="11" t="n"/>
      <c r="H434" s="11" t="n"/>
      <c r="I434" s="12" t="n"/>
      <c r="J434" s="12" t="n"/>
      <c r="K434" s="12" t="n"/>
      <c r="L434" s="12" t="n"/>
      <c r="M434" s="12" t="n"/>
      <c r="N434" s="12" t="n"/>
      <c r="O434" s="12" t="n"/>
      <c r="P434" s="12" t="n"/>
      <c r="Q434" s="12" t="n"/>
      <c r="R434" s="12" t="n"/>
      <c r="S434" s="12" t="n"/>
      <c r="T434" s="10" t="n"/>
      <c r="U434" s="10" t="n"/>
      <c r="V434" s="10" t="n"/>
      <c r="W434" s="10" t="n"/>
      <c r="X434" s="10" t="n"/>
      <c r="Y434" s="10" t="n"/>
      <c r="Z434" s="10" t="n"/>
      <c r="AA434" s="10" t="n"/>
      <c r="AB434" s="10" t="n"/>
      <c r="AC434" s="10" t="n"/>
      <c r="AD434" s="10" t="n"/>
      <c r="AE434" s="10" t="n"/>
      <c r="AF434" s="10" t="n"/>
      <c r="AG434" s="10" t="n"/>
    </row>
    <row r="435" ht="14.25" customHeight="1" s="27">
      <c r="A435" s="11" t="n"/>
      <c r="B435" s="11" t="n"/>
      <c r="C435" s="12" t="n"/>
      <c r="D435" s="12" t="n"/>
      <c r="E435" s="12" t="n"/>
      <c r="F435" s="11" t="n"/>
      <c r="G435" s="11" t="n"/>
      <c r="H435" s="11" t="n"/>
      <c r="I435" s="12" t="n"/>
      <c r="J435" s="12" t="n"/>
      <c r="K435" s="12" t="n"/>
      <c r="L435" s="12" t="n"/>
      <c r="M435" s="12" t="n"/>
      <c r="N435" s="12" t="n"/>
      <c r="O435" s="12" t="n"/>
      <c r="P435" s="12" t="n"/>
      <c r="Q435" s="12" t="n"/>
      <c r="R435" s="12" t="n"/>
      <c r="S435" s="12" t="n"/>
      <c r="T435" s="10" t="n"/>
      <c r="U435" s="10" t="n"/>
      <c r="V435" s="10" t="n"/>
      <c r="W435" s="10" t="n"/>
      <c r="X435" s="10" t="n"/>
      <c r="Y435" s="10" t="n"/>
      <c r="Z435" s="10" t="n"/>
      <c r="AA435" s="10" t="n"/>
      <c r="AB435" s="10" t="n"/>
      <c r="AC435" s="10" t="n"/>
      <c r="AD435" s="10" t="n"/>
      <c r="AE435" s="10" t="n"/>
      <c r="AF435" s="10" t="n"/>
      <c r="AG435" s="10" t="n"/>
    </row>
    <row r="436" ht="14.25" customHeight="1" s="27">
      <c r="A436" s="11" t="n"/>
      <c r="B436" s="11" t="n"/>
      <c r="C436" s="12" t="n"/>
      <c r="D436" s="12" t="n"/>
      <c r="E436" s="12" t="n"/>
      <c r="F436" s="11" t="n"/>
      <c r="G436" s="11" t="n"/>
      <c r="H436" s="11" t="n"/>
      <c r="I436" s="12" t="n"/>
      <c r="J436" s="12" t="n"/>
      <c r="K436" s="12" t="n"/>
      <c r="L436" s="12" t="n"/>
      <c r="M436" s="12" t="n"/>
      <c r="N436" s="12" t="n"/>
      <c r="O436" s="12" t="n"/>
      <c r="P436" s="12" t="n"/>
      <c r="Q436" s="12" t="n"/>
      <c r="R436" s="12" t="n"/>
      <c r="S436" s="12" t="n"/>
      <c r="T436" s="10" t="n"/>
      <c r="U436" s="10" t="n"/>
      <c r="V436" s="10" t="n"/>
      <c r="W436" s="10" t="n"/>
      <c r="X436" s="10" t="n"/>
      <c r="Y436" s="10" t="n"/>
      <c r="Z436" s="10" t="n"/>
      <c r="AA436" s="10" t="n"/>
      <c r="AB436" s="10" t="n"/>
      <c r="AC436" s="10" t="n"/>
      <c r="AD436" s="10" t="n"/>
      <c r="AE436" s="10" t="n"/>
      <c r="AF436" s="10" t="n"/>
      <c r="AG436" s="10" t="n"/>
    </row>
    <row r="437" ht="14.25" customHeight="1" s="27">
      <c r="A437" s="11" t="n"/>
      <c r="B437" s="11" t="n"/>
      <c r="C437" s="12" t="n"/>
      <c r="D437" s="12" t="n"/>
      <c r="E437" s="12" t="n"/>
      <c r="F437" s="11" t="n"/>
      <c r="G437" s="11" t="n"/>
      <c r="H437" s="11" t="n"/>
      <c r="I437" s="12" t="n"/>
      <c r="J437" s="12" t="n"/>
      <c r="K437" s="12" t="n"/>
      <c r="L437" s="12" t="n"/>
      <c r="M437" s="12" t="n"/>
      <c r="N437" s="12" t="n"/>
      <c r="O437" s="12" t="n"/>
      <c r="P437" s="12" t="n"/>
      <c r="Q437" s="12" t="n"/>
      <c r="R437" s="12" t="n"/>
      <c r="S437" s="12" t="n"/>
      <c r="T437" s="10" t="n"/>
      <c r="U437" s="10" t="n"/>
      <c r="V437" s="10" t="n"/>
      <c r="W437" s="10" t="n"/>
      <c r="X437" s="10" t="n"/>
      <c r="Y437" s="10" t="n"/>
      <c r="Z437" s="10" t="n"/>
      <c r="AA437" s="10" t="n"/>
      <c r="AB437" s="10" t="n"/>
      <c r="AC437" s="10" t="n"/>
      <c r="AD437" s="10" t="n"/>
      <c r="AE437" s="10" t="n"/>
      <c r="AF437" s="10" t="n"/>
      <c r="AG437" s="10" t="n"/>
    </row>
    <row r="438" ht="14.25" customHeight="1" s="27">
      <c r="A438" s="11" t="n"/>
      <c r="B438" s="11" t="n"/>
      <c r="C438" s="12" t="n"/>
      <c r="D438" s="12" t="n"/>
      <c r="E438" s="12" t="n"/>
      <c r="F438" s="11" t="n"/>
      <c r="G438" s="11" t="n"/>
      <c r="H438" s="11" t="n"/>
      <c r="I438" s="12" t="n"/>
      <c r="J438" s="12" t="n"/>
      <c r="K438" s="12" t="n"/>
      <c r="L438" s="12" t="n"/>
      <c r="M438" s="12" t="n"/>
      <c r="N438" s="12" t="n"/>
      <c r="O438" s="12" t="n"/>
      <c r="P438" s="12" t="n"/>
      <c r="Q438" s="12" t="n"/>
      <c r="R438" s="12" t="n"/>
      <c r="S438" s="12" t="n"/>
      <c r="T438" s="10" t="n"/>
      <c r="U438" s="10" t="n"/>
      <c r="V438" s="10" t="n"/>
      <c r="W438" s="10" t="n"/>
      <c r="X438" s="10" t="n"/>
      <c r="Y438" s="10" t="n"/>
      <c r="Z438" s="10" t="n"/>
      <c r="AA438" s="10" t="n"/>
      <c r="AB438" s="10" t="n"/>
      <c r="AC438" s="10" t="n"/>
      <c r="AD438" s="10" t="n"/>
      <c r="AE438" s="10" t="n"/>
      <c r="AF438" s="10" t="n"/>
      <c r="AG438" s="10" t="n"/>
    </row>
    <row r="439" ht="14.25" customHeight="1" s="27">
      <c r="A439" s="11" t="n"/>
      <c r="B439" s="11" t="n"/>
      <c r="C439" s="12" t="n"/>
      <c r="D439" s="12" t="n"/>
      <c r="E439" s="12" t="n"/>
      <c r="F439" s="11" t="n"/>
      <c r="G439" s="11" t="n"/>
      <c r="H439" s="11" t="n"/>
      <c r="I439" s="12" t="n"/>
      <c r="J439" s="12" t="n"/>
      <c r="K439" s="12" t="n"/>
      <c r="L439" s="12" t="n"/>
      <c r="M439" s="12" t="n"/>
      <c r="N439" s="12" t="n"/>
      <c r="O439" s="12" t="n"/>
      <c r="P439" s="12" t="n"/>
      <c r="Q439" s="12" t="n"/>
      <c r="R439" s="12" t="n"/>
      <c r="S439" s="12" t="n"/>
      <c r="T439" s="10" t="n"/>
      <c r="U439" s="10" t="n"/>
      <c r="V439" s="10" t="n"/>
      <c r="W439" s="10" t="n"/>
      <c r="X439" s="10" t="n"/>
      <c r="Y439" s="10" t="n"/>
      <c r="Z439" s="10" t="n"/>
      <c r="AA439" s="10" t="n"/>
      <c r="AB439" s="10" t="n"/>
      <c r="AC439" s="10" t="n"/>
      <c r="AD439" s="10" t="n"/>
      <c r="AE439" s="10" t="n"/>
      <c r="AF439" s="10" t="n"/>
      <c r="AG439" s="10" t="n"/>
    </row>
    <row r="440" ht="14.25" customHeight="1" s="27">
      <c r="A440" s="11" t="n"/>
      <c r="B440" s="11" t="n"/>
      <c r="C440" s="12" t="n"/>
      <c r="D440" s="12" t="n"/>
      <c r="E440" s="12" t="n"/>
      <c r="F440" s="11" t="n"/>
      <c r="G440" s="11" t="n"/>
      <c r="H440" s="11" t="n"/>
      <c r="I440" s="12" t="n"/>
      <c r="J440" s="12" t="n"/>
      <c r="K440" s="12" t="n"/>
      <c r="L440" s="12" t="n"/>
      <c r="M440" s="12" t="n"/>
      <c r="N440" s="12" t="n"/>
      <c r="O440" s="12" t="n"/>
      <c r="P440" s="12" t="n"/>
      <c r="Q440" s="12" t="n"/>
      <c r="R440" s="12" t="n"/>
      <c r="S440" s="12" t="n"/>
      <c r="T440" s="10" t="n"/>
      <c r="U440" s="10" t="n"/>
      <c r="V440" s="10" t="n"/>
      <c r="W440" s="10" t="n"/>
      <c r="X440" s="10" t="n"/>
      <c r="Y440" s="10" t="n"/>
      <c r="Z440" s="10" t="n"/>
      <c r="AA440" s="10" t="n"/>
      <c r="AB440" s="10" t="n"/>
      <c r="AC440" s="10" t="n"/>
      <c r="AD440" s="10" t="n"/>
      <c r="AE440" s="10" t="n"/>
      <c r="AF440" s="10" t="n"/>
      <c r="AG440" s="10" t="n"/>
    </row>
    <row r="441" ht="14.25" customHeight="1" s="27">
      <c r="A441" s="11" t="n"/>
      <c r="B441" s="11" t="n"/>
      <c r="C441" s="12" t="n"/>
      <c r="D441" s="12" t="n"/>
      <c r="E441" s="12" t="n"/>
      <c r="F441" s="11" t="n"/>
      <c r="G441" s="11" t="n"/>
      <c r="H441" s="11" t="n"/>
      <c r="I441" s="12" t="n"/>
      <c r="J441" s="12" t="n"/>
      <c r="K441" s="12" t="n"/>
      <c r="L441" s="12" t="n"/>
      <c r="M441" s="12" t="n"/>
      <c r="N441" s="12" t="n"/>
      <c r="O441" s="12" t="n"/>
      <c r="P441" s="12" t="n"/>
      <c r="Q441" s="12" t="n"/>
      <c r="R441" s="12" t="n"/>
      <c r="S441" s="12" t="n"/>
      <c r="T441" s="10" t="n"/>
      <c r="U441" s="10" t="n"/>
      <c r="V441" s="10" t="n"/>
      <c r="W441" s="10" t="n"/>
      <c r="X441" s="10" t="n"/>
      <c r="Y441" s="10" t="n"/>
      <c r="Z441" s="10" t="n"/>
      <c r="AA441" s="10" t="n"/>
      <c r="AB441" s="10" t="n"/>
      <c r="AC441" s="10" t="n"/>
      <c r="AD441" s="10" t="n"/>
      <c r="AE441" s="10" t="n"/>
      <c r="AF441" s="10" t="n"/>
      <c r="AG441" s="10" t="n"/>
    </row>
    <row r="442" ht="14.25" customHeight="1" s="27">
      <c r="A442" s="11" t="n"/>
      <c r="B442" s="11" t="n"/>
      <c r="C442" s="12" t="n"/>
      <c r="D442" s="12" t="n"/>
      <c r="E442" s="12" t="n"/>
      <c r="F442" s="11" t="n"/>
      <c r="G442" s="11" t="n"/>
      <c r="H442" s="11" t="n"/>
      <c r="I442" s="12" t="n"/>
      <c r="J442" s="12" t="n"/>
      <c r="K442" s="12" t="n"/>
      <c r="L442" s="12" t="n"/>
      <c r="M442" s="12" t="n"/>
      <c r="N442" s="12" t="n"/>
      <c r="O442" s="12" t="n"/>
      <c r="P442" s="12" t="n"/>
      <c r="Q442" s="12" t="n"/>
      <c r="R442" s="12" t="n"/>
      <c r="S442" s="12" t="n"/>
      <c r="T442" s="10" t="n"/>
      <c r="U442" s="10" t="n"/>
      <c r="V442" s="10" t="n"/>
      <c r="W442" s="10" t="n"/>
      <c r="X442" s="10" t="n"/>
      <c r="Y442" s="10" t="n"/>
      <c r="Z442" s="10" t="n"/>
      <c r="AA442" s="10" t="n"/>
      <c r="AB442" s="10" t="n"/>
      <c r="AC442" s="10" t="n"/>
      <c r="AD442" s="10" t="n"/>
      <c r="AE442" s="10" t="n"/>
      <c r="AF442" s="10" t="n"/>
      <c r="AG442" s="10" t="n"/>
    </row>
    <row r="443" ht="14.25" customHeight="1" s="27">
      <c r="A443" s="11" t="n"/>
      <c r="B443" s="11" t="n"/>
      <c r="C443" s="12" t="n"/>
      <c r="D443" s="12" t="n"/>
      <c r="E443" s="12" t="n"/>
      <c r="F443" s="11" t="n"/>
      <c r="G443" s="11" t="n"/>
      <c r="H443" s="11" t="n"/>
      <c r="I443" s="12" t="n"/>
      <c r="J443" s="12" t="n"/>
      <c r="K443" s="12" t="n"/>
      <c r="L443" s="12" t="n"/>
      <c r="M443" s="12" t="n"/>
      <c r="N443" s="12" t="n"/>
      <c r="O443" s="12" t="n"/>
      <c r="P443" s="12" t="n"/>
      <c r="Q443" s="12" t="n"/>
      <c r="R443" s="12" t="n"/>
      <c r="S443" s="12" t="n"/>
      <c r="T443" s="10" t="n"/>
      <c r="U443" s="10" t="n"/>
      <c r="V443" s="10" t="n"/>
      <c r="W443" s="10" t="n"/>
      <c r="X443" s="10" t="n"/>
      <c r="Y443" s="10" t="n"/>
      <c r="Z443" s="10" t="n"/>
      <c r="AA443" s="10" t="n"/>
      <c r="AB443" s="10" t="n"/>
      <c r="AC443" s="10" t="n"/>
      <c r="AD443" s="10" t="n"/>
      <c r="AE443" s="10" t="n"/>
      <c r="AF443" s="10" t="n"/>
      <c r="AG443" s="10" t="n"/>
    </row>
    <row r="444" ht="14.25" customHeight="1" s="27">
      <c r="A444" s="11" t="n"/>
      <c r="B444" s="11" t="n"/>
      <c r="C444" s="12" t="n"/>
      <c r="D444" s="12" t="n"/>
      <c r="E444" s="12" t="n"/>
      <c r="F444" s="11" t="n"/>
      <c r="G444" s="11" t="n"/>
      <c r="H444" s="11" t="n"/>
      <c r="I444" s="12" t="n"/>
      <c r="J444" s="12" t="n"/>
      <c r="K444" s="12" t="n"/>
      <c r="L444" s="12" t="n"/>
      <c r="M444" s="12" t="n"/>
      <c r="N444" s="12" t="n"/>
      <c r="O444" s="12" t="n"/>
      <c r="P444" s="12" t="n"/>
      <c r="Q444" s="12" t="n"/>
      <c r="R444" s="12" t="n"/>
      <c r="S444" s="12" t="n"/>
      <c r="T444" s="10" t="n"/>
      <c r="U444" s="10" t="n"/>
      <c r="V444" s="10" t="n"/>
      <c r="W444" s="10" t="n"/>
      <c r="X444" s="10" t="n"/>
      <c r="Y444" s="10" t="n"/>
      <c r="Z444" s="10" t="n"/>
      <c r="AA444" s="10" t="n"/>
      <c r="AB444" s="10" t="n"/>
      <c r="AC444" s="10" t="n"/>
      <c r="AD444" s="10" t="n"/>
      <c r="AE444" s="10" t="n"/>
      <c r="AF444" s="10" t="n"/>
      <c r="AG444" s="10" t="n"/>
    </row>
    <row r="445" ht="14.25" customHeight="1" s="27">
      <c r="A445" s="11" t="n"/>
      <c r="B445" s="11" t="n"/>
      <c r="C445" s="12" t="n"/>
      <c r="D445" s="12" t="n"/>
      <c r="E445" s="12" t="n"/>
      <c r="F445" s="11" t="n"/>
      <c r="G445" s="11" t="n"/>
      <c r="H445" s="11" t="n"/>
      <c r="I445" s="12" t="n"/>
      <c r="J445" s="12" t="n"/>
      <c r="K445" s="12" t="n"/>
      <c r="L445" s="12" t="n"/>
      <c r="M445" s="12" t="n"/>
      <c r="N445" s="12" t="n"/>
      <c r="O445" s="12" t="n"/>
      <c r="P445" s="12" t="n"/>
      <c r="Q445" s="12" t="n"/>
      <c r="R445" s="12" t="n"/>
      <c r="S445" s="12" t="n"/>
      <c r="T445" s="10" t="n"/>
      <c r="U445" s="10" t="n"/>
      <c r="V445" s="10" t="n"/>
      <c r="W445" s="10" t="n"/>
      <c r="X445" s="10" t="n"/>
      <c r="Y445" s="10" t="n"/>
      <c r="Z445" s="10" t="n"/>
      <c r="AA445" s="10" t="n"/>
      <c r="AB445" s="10" t="n"/>
      <c r="AC445" s="10" t="n"/>
      <c r="AD445" s="10" t="n"/>
      <c r="AE445" s="10" t="n"/>
      <c r="AF445" s="10" t="n"/>
      <c r="AG445" s="10" t="n"/>
    </row>
    <row r="446" ht="14.25" customHeight="1" s="27">
      <c r="A446" s="11" t="n"/>
      <c r="B446" s="11" t="n"/>
      <c r="C446" s="12" t="n"/>
      <c r="D446" s="12" t="n"/>
      <c r="E446" s="12" t="n"/>
      <c r="F446" s="11" t="n"/>
      <c r="G446" s="11" t="n"/>
      <c r="H446" s="11" t="n"/>
      <c r="I446" s="12" t="n"/>
      <c r="J446" s="12" t="n"/>
      <c r="K446" s="12" t="n"/>
      <c r="L446" s="12" t="n"/>
      <c r="M446" s="12" t="n"/>
      <c r="N446" s="12" t="n"/>
      <c r="O446" s="12" t="n"/>
      <c r="P446" s="12" t="n"/>
      <c r="Q446" s="12" t="n"/>
      <c r="R446" s="12" t="n"/>
      <c r="S446" s="12" t="n"/>
      <c r="T446" s="10" t="n"/>
      <c r="U446" s="10" t="n"/>
      <c r="V446" s="10" t="n"/>
      <c r="W446" s="10" t="n"/>
      <c r="X446" s="10" t="n"/>
      <c r="Y446" s="10" t="n"/>
      <c r="Z446" s="10" t="n"/>
      <c r="AA446" s="10" t="n"/>
      <c r="AB446" s="10" t="n"/>
      <c r="AC446" s="10" t="n"/>
      <c r="AD446" s="10" t="n"/>
      <c r="AE446" s="10" t="n"/>
      <c r="AF446" s="10" t="n"/>
      <c r="AG446" s="10" t="n"/>
    </row>
    <row r="447" ht="14.25" customHeight="1" s="27">
      <c r="A447" s="11" t="n"/>
      <c r="B447" s="11" t="n"/>
      <c r="C447" s="12" t="n"/>
      <c r="D447" s="12" t="n"/>
      <c r="E447" s="12" t="n"/>
      <c r="F447" s="11" t="n"/>
      <c r="G447" s="11" t="n"/>
      <c r="H447" s="11" t="n"/>
      <c r="I447" s="12" t="n"/>
      <c r="J447" s="12" t="n"/>
      <c r="K447" s="12" t="n"/>
      <c r="L447" s="12" t="n"/>
      <c r="M447" s="12" t="n"/>
      <c r="N447" s="12" t="n"/>
      <c r="O447" s="12" t="n"/>
      <c r="P447" s="12" t="n"/>
      <c r="Q447" s="12" t="n"/>
      <c r="R447" s="12" t="n"/>
      <c r="S447" s="12" t="n"/>
      <c r="T447" s="10" t="n"/>
      <c r="U447" s="10" t="n"/>
      <c r="V447" s="10" t="n"/>
      <c r="W447" s="10" t="n"/>
      <c r="X447" s="10" t="n"/>
      <c r="Y447" s="10" t="n"/>
      <c r="Z447" s="10" t="n"/>
      <c r="AA447" s="10" t="n"/>
      <c r="AB447" s="10" t="n"/>
      <c r="AC447" s="10" t="n"/>
      <c r="AD447" s="10" t="n"/>
      <c r="AE447" s="10" t="n"/>
      <c r="AF447" s="10" t="n"/>
      <c r="AG447" s="10" t="n"/>
    </row>
    <row r="448" ht="14.25" customHeight="1" s="27">
      <c r="A448" s="11" t="n"/>
      <c r="B448" s="11" t="n"/>
      <c r="C448" s="12" t="n"/>
      <c r="D448" s="12" t="n"/>
      <c r="E448" s="12" t="n"/>
      <c r="F448" s="11" t="n"/>
      <c r="G448" s="11" t="n"/>
      <c r="H448" s="11" t="n"/>
      <c r="I448" s="12" t="n"/>
      <c r="J448" s="12" t="n"/>
      <c r="K448" s="12" t="n"/>
      <c r="L448" s="12" t="n"/>
      <c r="M448" s="12" t="n"/>
      <c r="N448" s="12" t="n"/>
      <c r="O448" s="12" t="n"/>
      <c r="P448" s="12" t="n"/>
      <c r="Q448" s="12" t="n"/>
      <c r="R448" s="12" t="n"/>
      <c r="S448" s="12" t="n"/>
      <c r="T448" s="10" t="n"/>
      <c r="U448" s="10" t="n"/>
      <c r="V448" s="10" t="n"/>
      <c r="W448" s="10" t="n"/>
      <c r="X448" s="10" t="n"/>
      <c r="Y448" s="10" t="n"/>
      <c r="Z448" s="10" t="n"/>
      <c r="AA448" s="10" t="n"/>
      <c r="AB448" s="10" t="n"/>
      <c r="AC448" s="10" t="n"/>
      <c r="AD448" s="10" t="n"/>
      <c r="AE448" s="10" t="n"/>
      <c r="AF448" s="10" t="n"/>
      <c r="AG448" s="10" t="n"/>
    </row>
    <row r="449" ht="14.25" customHeight="1" s="27">
      <c r="A449" s="11" t="n"/>
      <c r="B449" s="11" t="n"/>
      <c r="C449" s="12" t="n"/>
      <c r="D449" s="12" t="n"/>
      <c r="E449" s="12" t="n"/>
      <c r="F449" s="11" t="n"/>
      <c r="G449" s="11" t="n"/>
      <c r="H449" s="11" t="n"/>
      <c r="I449" s="12" t="n"/>
      <c r="J449" s="12" t="n"/>
      <c r="K449" s="12" t="n"/>
      <c r="L449" s="12" t="n"/>
      <c r="M449" s="12" t="n"/>
      <c r="N449" s="12" t="n"/>
      <c r="O449" s="12" t="n"/>
      <c r="P449" s="12" t="n"/>
      <c r="Q449" s="12" t="n"/>
      <c r="R449" s="12" t="n"/>
      <c r="S449" s="12" t="n"/>
      <c r="T449" s="10" t="n"/>
      <c r="U449" s="10" t="n"/>
      <c r="V449" s="10" t="n"/>
      <c r="W449" s="10" t="n"/>
      <c r="X449" s="10" t="n"/>
      <c r="Y449" s="10" t="n"/>
      <c r="Z449" s="10" t="n"/>
      <c r="AA449" s="10" t="n"/>
      <c r="AB449" s="10" t="n"/>
      <c r="AC449" s="10" t="n"/>
      <c r="AD449" s="10" t="n"/>
      <c r="AE449" s="10" t="n"/>
      <c r="AF449" s="10" t="n"/>
      <c r="AG449" s="10" t="n"/>
    </row>
    <row r="450" ht="14.25" customHeight="1" s="27">
      <c r="A450" s="11" t="n"/>
      <c r="B450" s="11" t="n"/>
      <c r="C450" s="12" t="n"/>
      <c r="D450" s="12" t="n"/>
      <c r="E450" s="12" t="n"/>
      <c r="F450" s="11" t="n"/>
      <c r="G450" s="11" t="n"/>
      <c r="H450" s="11" t="n"/>
      <c r="I450" s="12" t="n"/>
      <c r="J450" s="12" t="n"/>
      <c r="K450" s="12" t="n"/>
      <c r="L450" s="12" t="n"/>
      <c r="M450" s="12" t="n"/>
      <c r="N450" s="12" t="n"/>
      <c r="O450" s="12" t="n"/>
      <c r="P450" s="12" t="n"/>
      <c r="Q450" s="12" t="n"/>
      <c r="R450" s="12" t="n"/>
      <c r="S450" s="12" t="n"/>
      <c r="T450" s="10" t="n"/>
      <c r="U450" s="10" t="n"/>
      <c r="V450" s="10" t="n"/>
      <c r="W450" s="10" t="n"/>
      <c r="X450" s="10" t="n"/>
      <c r="Y450" s="10" t="n"/>
      <c r="Z450" s="10" t="n"/>
      <c r="AA450" s="10" t="n"/>
      <c r="AB450" s="10" t="n"/>
      <c r="AC450" s="10" t="n"/>
      <c r="AD450" s="10" t="n"/>
      <c r="AE450" s="10" t="n"/>
      <c r="AF450" s="10" t="n"/>
      <c r="AG450" s="10" t="n"/>
    </row>
    <row r="451" ht="14.25" customHeight="1" s="27">
      <c r="A451" s="11" t="n"/>
      <c r="B451" s="11" t="n"/>
      <c r="C451" s="12" t="n"/>
      <c r="D451" s="12" t="n"/>
      <c r="E451" s="12" t="n"/>
      <c r="F451" s="11" t="n"/>
      <c r="G451" s="11" t="n"/>
      <c r="H451" s="11" t="n"/>
      <c r="I451" s="12" t="n"/>
      <c r="J451" s="12" t="n"/>
      <c r="K451" s="12" t="n"/>
      <c r="L451" s="12" t="n"/>
      <c r="M451" s="12" t="n"/>
      <c r="N451" s="12" t="n"/>
      <c r="O451" s="12" t="n"/>
      <c r="P451" s="12" t="n"/>
      <c r="Q451" s="12" t="n"/>
      <c r="R451" s="12" t="n"/>
      <c r="S451" s="12" t="n"/>
      <c r="T451" s="10" t="n"/>
      <c r="U451" s="10" t="n"/>
      <c r="V451" s="10" t="n"/>
      <c r="W451" s="10" t="n"/>
      <c r="X451" s="10" t="n"/>
      <c r="Y451" s="10" t="n"/>
      <c r="Z451" s="10" t="n"/>
      <c r="AA451" s="10" t="n"/>
      <c r="AB451" s="10" t="n"/>
      <c r="AC451" s="10" t="n"/>
      <c r="AD451" s="10" t="n"/>
      <c r="AE451" s="10" t="n"/>
      <c r="AF451" s="10" t="n"/>
      <c r="AG451" s="10" t="n"/>
    </row>
    <row r="452" ht="14.25" customHeight="1" s="27">
      <c r="A452" s="11" t="n"/>
      <c r="B452" s="11" t="n"/>
      <c r="C452" s="12" t="n"/>
      <c r="D452" s="12" t="n"/>
      <c r="E452" s="12" t="n"/>
      <c r="F452" s="11" t="n"/>
      <c r="G452" s="11" t="n"/>
      <c r="H452" s="11" t="n"/>
      <c r="I452" s="12" t="n"/>
      <c r="J452" s="12" t="n"/>
      <c r="K452" s="12" t="n"/>
      <c r="L452" s="12" t="n"/>
      <c r="M452" s="12" t="n"/>
      <c r="N452" s="12" t="n"/>
      <c r="O452" s="12" t="n"/>
      <c r="P452" s="12" t="n"/>
      <c r="Q452" s="12" t="n"/>
      <c r="R452" s="12" t="n"/>
      <c r="S452" s="12" t="n"/>
      <c r="T452" s="10" t="n"/>
      <c r="U452" s="10" t="n"/>
      <c r="V452" s="10" t="n"/>
      <c r="W452" s="10" t="n"/>
      <c r="X452" s="10" t="n"/>
      <c r="Y452" s="10" t="n"/>
      <c r="Z452" s="10" t="n"/>
      <c r="AA452" s="10" t="n"/>
      <c r="AB452" s="10" t="n"/>
      <c r="AC452" s="10" t="n"/>
      <c r="AD452" s="10" t="n"/>
      <c r="AE452" s="10" t="n"/>
      <c r="AF452" s="10" t="n"/>
      <c r="AG452" s="10" t="n"/>
    </row>
    <row r="453" ht="14.25" customHeight="1" s="27">
      <c r="A453" s="11" t="n"/>
      <c r="B453" s="11" t="n"/>
      <c r="C453" s="12" t="n"/>
      <c r="D453" s="12" t="n"/>
      <c r="E453" s="12" t="n"/>
      <c r="F453" s="11" t="n"/>
      <c r="G453" s="11" t="n"/>
      <c r="H453" s="11" t="n"/>
      <c r="I453" s="12" t="n"/>
      <c r="J453" s="12" t="n"/>
      <c r="K453" s="12" t="n"/>
      <c r="L453" s="12" t="n"/>
      <c r="M453" s="12" t="n"/>
      <c r="N453" s="12" t="n"/>
      <c r="O453" s="12" t="n"/>
      <c r="P453" s="12" t="n"/>
      <c r="Q453" s="12" t="n"/>
      <c r="R453" s="12" t="n"/>
      <c r="S453" s="12" t="n"/>
      <c r="T453" s="10" t="n"/>
      <c r="U453" s="10" t="n"/>
      <c r="V453" s="10" t="n"/>
      <c r="W453" s="10" t="n"/>
      <c r="X453" s="10" t="n"/>
      <c r="Y453" s="10" t="n"/>
      <c r="Z453" s="10" t="n"/>
      <c r="AA453" s="10" t="n"/>
      <c r="AB453" s="10" t="n"/>
      <c r="AC453" s="10" t="n"/>
      <c r="AD453" s="10" t="n"/>
      <c r="AE453" s="10" t="n"/>
      <c r="AF453" s="10" t="n"/>
      <c r="AG453" s="10" t="n"/>
    </row>
    <row r="454" ht="14.25" customHeight="1" s="27">
      <c r="A454" s="11" t="n"/>
      <c r="B454" s="11" t="n"/>
      <c r="C454" s="12" t="n"/>
      <c r="D454" s="12" t="n"/>
      <c r="E454" s="12" t="n"/>
      <c r="F454" s="11" t="n"/>
      <c r="G454" s="11" t="n"/>
      <c r="H454" s="11" t="n"/>
      <c r="I454" s="12" t="n"/>
      <c r="J454" s="12" t="n"/>
      <c r="K454" s="12" t="n"/>
      <c r="L454" s="12" t="n"/>
      <c r="M454" s="12" t="n"/>
      <c r="N454" s="12" t="n"/>
      <c r="O454" s="12" t="n"/>
      <c r="P454" s="12" t="n"/>
      <c r="Q454" s="12" t="n"/>
      <c r="R454" s="12" t="n"/>
      <c r="S454" s="12" t="n"/>
      <c r="T454" s="10" t="n"/>
      <c r="U454" s="10" t="n"/>
      <c r="V454" s="10" t="n"/>
      <c r="W454" s="10" t="n"/>
      <c r="X454" s="10" t="n"/>
      <c r="Y454" s="10" t="n"/>
      <c r="Z454" s="10" t="n"/>
      <c r="AA454" s="10" t="n"/>
      <c r="AB454" s="10" t="n"/>
      <c r="AC454" s="10" t="n"/>
      <c r="AD454" s="10" t="n"/>
      <c r="AE454" s="10" t="n"/>
      <c r="AF454" s="10" t="n"/>
      <c r="AG454" s="10" t="n"/>
    </row>
    <row r="455" ht="14.25" customHeight="1" s="27">
      <c r="A455" s="11" t="n"/>
      <c r="B455" s="11" t="n"/>
      <c r="C455" s="12" t="n"/>
      <c r="D455" s="12" t="n"/>
      <c r="E455" s="12" t="n"/>
      <c r="F455" s="11" t="n"/>
      <c r="G455" s="11" t="n"/>
      <c r="H455" s="11" t="n"/>
      <c r="I455" s="12" t="n"/>
      <c r="J455" s="12" t="n"/>
      <c r="K455" s="12" t="n"/>
      <c r="L455" s="12" t="n"/>
      <c r="M455" s="12" t="n"/>
      <c r="N455" s="12" t="n"/>
      <c r="O455" s="12" t="n"/>
      <c r="P455" s="12" t="n"/>
      <c r="Q455" s="12" t="n"/>
      <c r="R455" s="12" t="n"/>
      <c r="S455" s="12" t="n"/>
      <c r="T455" s="10" t="n"/>
      <c r="U455" s="10" t="n"/>
      <c r="V455" s="10" t="n"/>
      <c r="W455" s="10" t="n"/>
      <c r="X455" s="10" t="n"/>
      <c r="Y455" s="10" t="n"/>
      <c r="Z455" s="10" t="n"/>
      <c r="AA455" s="10" t="n"/>
      <c r="AB455" s="10" t="n"/>
      <c r="AC455" s="10" t="n"/>
      <c r="AD455" s="10" t="n"/>
      <c r="AE455" s="10" t="n"/>
      <c r="AF455" s="10" t="n"/>
      <c r="AG455" s="10" t="n"/>
    </row>
    <row r="456" ht="14.25" customHeight="1" s="27">
      <c r="A456" s="11" t="n"/>
      <c r="B456" s="11" t="n"/>
      <c r="C456" s="12" t="n"/>
      <c r="D456" s="12" t="n"/>
      <c r="E456" s="12" t="n"/>
      <c r="F456" s="11" t="n"/>
      <c r="G456" s="11" t="n"/>
      <c r="H456" s="11" t="n"/>
      <c r="I456" s="12" t="n"/>
      <c r="J456" s="12" t="n"/>
      <c r="K456" s="12" t="n"/>
      <c r="L456" s="12" t="n"/>
      <c r="M456" s="12" t="n"/>
      <c r="N456" s="12" t="n"/>
      <c r="O456" s="12" t="n"/>
      <c r="P456" s="12" t="n"/>
      <c r="Q456" s="12" t="n"/>
      <c r="R456" s="12" t="n"/>
      <c r="S456" s="12" t="n"/>
      <c r="T456" s="10" t="n"/>
      <c r="U456" s="10" t="n"/>
      <c r="V456" s="10" t="n"/>
      <c r="W456" s="10" t="n"/>
      <c r="X456" s="10" t="n"/>
      <c r="Y456" s="10" t="n"/>
      <c r="Z456" s="10" t="n"/>
      <c r="AA456" s="10" t="n"/>
      <c r="AB456" s="10" t="n"/>
      <c r="AC456" s="10" t="n"/>
      <c r="AD456" s="10" t="n"/>
      <c r="AE456" s="10" t="n"/>
      <c r="AF456" s="10" t="n"/>
      <c r="AG456" s="10" t="n"/>
    </row>
    <row r="457" ht="14.25" customHeight="1" s="27">
      <c r="A457" s="11" t="n"/>
      <c r="B457" s="11" t="n"/>
      <c r="C457" s="12" t="n"/>
      <c r="D457" s="12" t="n"/>
      <c r="E457" s="12" t="n"/>
      <c r="F457" s="11" t="n"/>
      <c r="G457" s="11" t="n"/>
      <c r="H457" s="11" t="n"/>
      <c r="I457" s="12" t="n"/>
      <c r="J457" s="12" t="n"/>
      <c r="K457" s="12" t="n"/>
      <c r="L457" s="12" t="n"/>
      <c r="M457" s="12" t="n"/>
      <c r="N457" s="12" t="n"/>
      <c r="O457" s="12" t="n"/>
      <c r="P457" s="12" t="n"/>
      <c r="Q457" s="12" t="n"/>
      <c r="R457" s="12" t="n"/>
      <c r="S457" s="12" t="n"/>
      <c r="T457" s="10" t="n"/>
      <c r="U457" s="10" t="n"/>
      <c r="V457" s="10" t="n"/>
      <c r="W457" s="10" t="n"/>
      <c r="X457" s="10" t="n"/>
      <c r="Y457" s="10" t="n"/>
      <c r="Z457" s="10" t="n"/>
      <c r="AA457" s="10" t="n"/>
      <c r="AB457" s="10" t="n"/>
      <c r="AC457" s="10" t="n"/>
      <c r="AD457" s="10" t="n"/>
      <c r="AE457" s="10" t="n"/>
      <c r="AF457" s="10" t="n"/>
      <c r="AG457" s="10" t="n"/>
    </row>
    <row r="458" ht="14.25" customHeight="1" s="27">
      <c r="A458" s="11" t="n"/>
      <c r="B458" s="11" t="n"/>
      <c r="C458" s="12" t="n"/>
      <c r="D458" s="12" t="n"/>
      <c r="E458" s="12" t="n"/>
      <c r="F458" s="11" t="n"/>
      <c r="G458" s="11" t="n"/>
      <c r="H458" s="11" t="n"/>
      <c r="I458" s="12" t="n"/>
      <c r="J458" s="12" t="n"/>
      <c r="K458" s="12" t="n"/>
      <c r="L458" s="12" t="n"/>
      <c r="M458" s="12" t="n"/>
      <c r="N458" s="12" t="n"/>
      <c r="O458" s="12" t="n"/>
      <c r="P458" s="12" t="n"/>
      <c r="Q458" s="12" t="n"/>
      <c r="R458" s="12" t="n"/>
      <c r="S458" s="12" t="n"/>
      <c r="T458" s="10" t="n"/>
      <c r="U458" s="10" t="n"/>
      <c r="V458" s="10" t="n"/>
      <c r="W458" s="10" t="n"/>
      <c r="X458" s="10" t="n"/>
      <c r="Y458" s="10" t="n"/>
      <c r="Z458" s="10" t="n"/>
      <c r="AA458" s="10" t="n"/>
      <c r="AB458" s="10" t="n"/>
      <c r="AC458" s="10" t="n"/>
      <c r="AD458" s="10" t="n"/>
      <c r="AE458" s="10" t="n"/>
      <c r="AF458" s="10" t="n"/>
      <c r="AG458" s="10" t="n"/>
    </row>
    <row r="459" ht="14.25" customHeight="1" s="27">
      <c r="A459" s="11" t="n"/>
      <c r="B459" s="11" t="n"/>
      <c r="C459" s="12" t="n"/>
      <c r="D459" s="12" t="n"/>
      <c r="E459" s="12" t="n"/>
      <c r="F459" s="11" t="n"/>
      <c r="G459" s="11" t="n"/>
      <c r="H459" s="11" t="n"/>
      <c r="I459" s="12" t="n"/>
      <c r="J459" s="12" t="n"/>
      <c r="K459" s="12" t="n"/>
      <c r="L459" s="12" t="n"/>
      <c r="M459" s="12" t="n"/>
      <c r="N459" s="12" t="n"/>
      <c r="O459" s="12" t="n"/>
      <c r="P459" s="12" t="n"/>
      <c r="Q459" s="12" t="n"/>
      <c r="R459" s="12" t="n"/>
      <c r="S459" s="12" t="n"/>
      <c r="T459" s="10" t="n"/>
      <c r="U459" s="10" t="n"/>
      <c r="V459" s="10" t="n"/>
      <c r="W459" s="10" t="n"/>
      <c r="X459" s="10" t="n"/>
      <c r="Y459" s="10" t="n"/>
      <c r="Z459" s="10" t="n"/>
      <c r="AA459" s="10" t="n"/>
      <c r="AB459" s="10" t="n"/>
      <c r="AC459" s="10" t="n"/>
      <c r="AD459" s="10" t="n"/>
      <c r="AE459" s="10" t="n"/>
      <c r="AF459" s="10" t="n"/>
      <c r="AG459" s="10" t="n"/>
    </row>
    <row r="460" ht="14.25" customHeight="1" s="27">
      <c r="A460" s="11" t="n"/>
      <c r="B460" s="11" t="n"/>
      <c r="C460" s="12" t="n"/>
      <c r="D460" s="12" t="n"/>
      <c r="E460" s="12" t="n"/>
      <c r="F460" s="11" t="n"/>
      <c r="G460" s="11" t="n"/>
      <c r="H460" s="11" t="n"/>
      <c r="I460" s="12" t="n"/>
      <c r="J460" s="12" t="n"/>
      <c r="K460" s="12" t="n"/>
      <c r="L460" s="12" t="n"/>
      <c r="M460" s="12" t="n"/>
      <c r="N460" s="12" t="n"/>
      <c r="O460" s="12" t="n"/>
      <c r="P460" s="12" t="n"/>
      <c r="Q460" s="12" t="n"/>
      <c r="R460" s="12" t="n"/>
      <c r="S460" s="12" t="n"/>
      <c r="T460" s="10" t="n"/>
      <c r="U460" s="10" t="n"/>
      <c r="V460" s="10" t="n"/>
      <c r="W460" s="10" t="n"/>
      <c r="X460" s="10" t="n"/>
      <c r="Y460" s="10" t="n"/>
      <c r="Z460" s="10" t="n"/>
      <c r="AA460" s="10" t="n"/>
      <c r="AB460" s="10" t="n"/>
      <c r="AC460" s="10" t="n"/>
      <c r="AD460" s="10" t="n"/>
      <c r="AE460" s="10" t="n"/>
      <c r="AF460" s="10" t="n"/>
      <c r="AG460" s="10" t="n"/>
    </row>
    <row r="461" ht="14.25" customHeight="1" s="27">
      <c r="A461" s="11" t="n"/>
      <c r="B461" s="11" t="n"/>
      <c r="C461" s="12" t="n"/>
      <c r="D461" s="12" t="n"/>
      <c r="E461" s="12" t="n"/>
      <c r="F461" s="11" t="n"/>
      <c r="G461" s="11" t="n"/>
      <c r="H461" s="11" t="n"/>
      <c r="I461" s="12" t="n"/>
      <c r="J461" s="12" t="n"/>
      <c r="K461" s="12" t="n"/>
      <c r="L461" s="12" t="n"/>
      <c r="M461" s="12" t="n"/>
      <c r="N461" s="12" t="n"/>
      <c r="O461" s="12" t="n"/>
      <c r="P461" s="12" t="n"/>
      <c r="Q461" s="12" t="n"/>
      <c r="R461" s="12" t="n"/>
      <c r="S461" s="12" t="n"/>
      <c r="T461" s="10" t="n"/>
      <c r="U461" s="10" t="n"/>
      <c r="V461" s="10" t="n"/>
      <c r="W461" s="10" t="n"/>
      <c r="X461" s="10" t="n"/>
      <c r="Y461" s="10" t="n"/>
      <c r="Z461" s="10" t="n"/>
      <c r="AA461" s="10" t="n"/>
      <c r="AB461" s="10" t="n"/>
      <c r="AC461" s="10" t="n"/>
      <c r="AD461" s="10" t="n"/>
      <c r="AE461" s="10" t="n"/>
      <c r="AF461" s="10" t="n"/>
      <c r="AG461" s="10" t="n"/>
    </row>
    <row r="462" ht="14.25" customHeight="1" s="27">
      <c r="A462" s="11" t="n"/>
      <c r="B462" s="11" t="n"/>
      <c r="C462" s="12" t="n"/>
      <c r="D462" s="12" t="n"/>
      <c r="E462" s="12" t="n"/>
      <c r="F462" s="11" t="n"/>
      <c r="G462" s="11" t="n"/>
      <c r="H462" s="11" t="n"/>
      <c r="I462" s="12" t="n"/>
      <c r="J462" s="12" t="n"/>
      <c r="K462" s="12" t="n"/>
      <c r="L462" s="12" t="n"/>
      <c r="M462" s="12" t="n"/>
      <c r="N462" s="12" t="n"/>
      <c r="O462" s="12" t="n"/>
      <c r="P462" s="12" t="n"/>
      <c r="Q462" s="12" t="n"/>
      <c r="R462" s="12" t="n"/>
      <c r="S462" s="12" t="n"/>
      <c r="T462" s="10" t="n"/>
      <c r="U462" s="10" t="n"/>
      <c r="V462" s="10" t="n"/>
      <c r="W462" s="10" t="n"/>
      <c r="X462" s="10" t="n"/>
      <c r="Y462" s="10" t="n"/>
      <c r="Z462" s="10" t="n"/>
      <c r="AA462" s="10" t="n"/>
      <c r="AB462" s="10" t="n"/>
      <c r="AC462" s="10" t="n"/>
      <c r="AD462" s="10" t="n"/>
      <c r="AE462" s="10" t="n"/>
      <c r="AF462" s="10" t="n"/>
      <c r="AG462" s="10" t="n"/>
    </row>
    <row r="463" ht="14.25" customHeight="1" s="27">
      <c r="A463" s="11" t="n"/>
      <c r="B463" s="11" t="n"/>
      <c r="C463" s="12" t="n"/>
      <c r="D463" s="12" t="n"/>
      <c r="E463" s="12" t="n"/>
      <c r="F463" s="11" t="n"/>
      <c r="G463" s="11" t="n"/>
      <c r="H463" s="11" t="n"/>
      <c r="I463" s="12" t="n"/>
      <c r="J463" s="12" t="n"/>
      <c r="K463" s="12" t="n"/>
      <c r="L463" s="12" t="n"/>
      <c r="M463" s="12" t="n"/>
      <c r="N463" s="12" t="n"/>
      <c r="O463" s="12" t="n"/>
      <c r="P463" s="12" t="n"/>
      <c r="Q463" s="12" t="n"/>
      <c r="R463" s="12" t="n"/>
      <c r="S463" s="12" t="n"/>
      <c r="T463" s="10" t="n"/>
      <c r="U463" s="10" t="n"/>
      <c r="V463" s="10" t="n"/>
      <c r="W463" s="10" t="n"/>
      <c r="X463" s="10" t="n"/>
      <c r="Y463" s="10" t="n"/>
      <c r="Z463" s="10" t="n"/>
      <c r="AA463" s="10" t="n"/>
      <c r="AB463" s="10" t="n"/>
      <c r="AC463" s="10" t="n"/>
      <c r="AD463" s="10" t="n"/>
      <c r="AE463" s="10" t="n"/>
      <c r="AF463" s="10" t="n"/>
      <c r="AG463" s="10" t="n"/>
    </row>
    <row r="464" ht="14.25" customHeight="1" s="27">
      <c r="A464" s="11" t="n"/>
      <c r="B464" s="11" t="n"/>
      <c r="C464" s="12" t="n"/>
      <c r="D464" s="12" t="n"/>
      <c r="E464" s="12" t="n"/>
      <c r="F464" s="11" t="n"/>
      <c r="G464" s="11" t="n"/>
      <c r="H464" s="11" t="n"/>
      <c r="I464" s="12" t="n"/>
      <c r="J464" s="12" t="n"/>
      <c r="K464" s="12" t="n"/>
      <c r="L464" s="12" t="n"/>
      <c r="M464" s="12" t="n"/>
      <c r="N464" s="12" t="n"/>
      <c r="O464" s="12" t="n"/>
      <c r="P464" s="12" t="n"/>
      <c r="Q464" s="12" t="n"/>
      <c r="R464" s="12" t="n"/>
      <c r="S464" s="12" t="n"/>
      <c r="T464" s="10" t="n"/>
      <c r="U464" s="10" t="n"/>
      <c r="V464" s="10" t="n"/>
      <c r="W464" s="10" t="n"/>
      <c r="X464" s="10" t="n"/>
      <c r="Y464" s="10" t="n"/>
      <c r="Z464" s="10" t="n"/>
      <c r="AA464" s="10" t="n"/>
      <c r="AB464" s="10" t="n"/>
      <c r="AC464" s="10" t="n"/>
      <c r="AD464" s="10" t="n"/>
      <c r="AE464" s="10" t="n"/>
      <c r="AF464" s="10" t="n"/>
      <c r="AG464" s="10" t="n"/>
    </row>
    <row r="465" ht="14.25" customHeight="1" s="27">
      <c r="A465" s="11" t="n"/>
      <c r="B465" s="11" t="n"/>
      <c r="C465" s="12" t="n"/>
      <c r="D465" s="12" t="n"/>
      <c r="E465" s="12" t="n"/>
      <c r="F465" s="11" t="n"/>
      <c r="G465" s="11" t="n"/>
      <c r="H465" s="11" t="n"/>
      <c r="I465" s="12" t="n"/>
      <c r="J465" s="12" t="n"/>
      <c r="K465" s="12" t="n"/>
      <c r="L465" s="12" t="n"/>
      <c r="M465" s="12" t="n"/>
      <c r="N465" s="12" t="n"/>
      <c r="O465" s="12" t="n"/>
      <c r="P465" s="12" t="n"/>
      <c r="Q465" s="12" t="n"/>
      <c r="R465" s="12" t="n"/>
      <c r="S465" s="12" t="n"/>
      <c r="T465" s="10" t="n"/>
      <c r="U465" s="10" t="n"/>
      <c r="V465" s="10" t="n"/>
      <c r="W465" s="10" t="n"/>
      <c r="X465" s="10" t="n"/>
      <c r="Y465" s="10" t="n"/>
      <c r="Z465" s="10" t="n"/>
      <c r="AA465" s="10" t="n"/>
      <c r="AB465" s="10" t="n"/>
      <c r="AC465" s="10" t="n"/>
      <c r="AD465" s="10" t="n"/>
      <c r="AE465" s="10" t="n"/>
      <c r="AF465" s="10" t="n"/>
      <c r="AG465" s="10" t="n"/>
    </row>
    <row r="466" ht="14.25" customHeight="1" s="27">
      <c r="A466" s="11" t="n"/>
      <c r="B466" s="11" t="n"/>
      <c r="C466" s="12" t="n"/>
      <c r="D466" s="12" t="n"/>
      <c r="E466" s="12" t="n"/>
      <c r="F466" s="11" t="n"/>
      <c r="G466" s="11" t="n"/>
      <c r="H466" s="11" t="n"/>
      <c r="I466" s="12" t="n"/>
      <c r="J466" s="12" t="n"/>
      <c r="K466" s="12" t="n"/>
      <c r="L466" s="12" t="n"/>
      <c r="M466" s="12" t="n"/>
      <c r="N466" s="12" t="n"/>
      <c r="O466" s="12" t="n"/>
      <c r="P466" s="12" t="n"/>
      <c r="Q466" s="12" t="n"/>
      <c r="R466" s="12" t="n"/>
      <c r="S466" s="12" t="n"/>
      <c r="T466" s="10" t="n"/>
      <c r="U466" s="10" t="n"/>
      <c r="V466" s="10" t="n"/>
      <c r="W466" s="10" t="n"/>
      <c r="X466" s="10" t="n"/>
      <c r="Y466" s="10" t="n"/>
      <c r="Z466" s="10" t="n"/>
      <c r="AA466" s="10" t="n"/>
      <c r="AB466" s="10" t="n"/>
      <c r="AC466" s="10" t="n"/>
      <c r="AD466" s="10" t="n"/>
      <c r="AE466" s="10" t="n"/>
      <c r="AF466" s="10" t="n"/>
      <c r="AG466" s="10" t="n"/>
    </row>
    <row r="467" ht="14.25" customHeight="1" s="27">
      <c r="A467" s="11" t="n"/>
      <c r="B467" s="11" t="n"/>
      <c r="C467" s="12" t="n"/>
      <c r="D467" s="12" t="n"/>
      <c r="E467" s="12" t="n"/>
      <c r="F467" s="11" t="n"/>
      <c r="G467" s="11" t="n"/>
      <c r="H467" s="11" t="n"/>
      <c r="I467" s="12" t="n"/>
      <c r="J467" s="12" t="n"/>
      <c r="K467" s="12" t="n"/>
      <c r="L467" s="12" t="n"/>
      <c r="M467" s="12" t="n"/>
      <c r="N467" s="12" t="n"/>
      <c r="O467" s="12" t="n"/>
      <c r="P467" s="12" t="n"/>
      <c r="Q467" s="12" t="n"/>
      <c r="R467" s="12" t="n"/>
      <c r="S467" s="12" t="n"/>
      <c r="T467" s="10" t="n"/>
      <c r="U467" s="10" t="n"/>
      <c r="V467" s="10" t="n"/>
      <c r="W467" s="10" t="n"/>
      <c r="X467" s="10" t="n"/>
      <c r="Y467" s="10" t="n"/>
      <c r="Z467" s="10" t="n"/>
      <c r="AA467" s="10" t="n"/>
      <c r="AB467" s="10" t="n"/>
      <c r="AC467" s="10" t="n"/>
      <c r="AD467" s="10" t="n"/>
      <c r="AE467" s="10" t="n"/>
      <c r="AF467" s="10" t="n"/>
      <c r="AG467" s="10" t="n"/>
    </row>
    <row r="468" ht="14.25" customHeight="1" s="27">
      <c r="A468" s="11" t="n"/>
      <c r="B468" s="11" t="n"/>
      <c r="C468" s="12" t="n"/>
      <c r="D468" s="12" t="n"/>
      <c r="E468" s="12" t="n"/>
      <c r="F468" s="11" t="n"/>
      <c r="G468" s="11" t="n"/>
      <c r="H468" s="11" t="n"/>
      <c r="I468" s="12" t="n"/>
      <c r="J468" s="12" t="n"/>
      <c r="K468" s="12" t="n"/>
      <c r="L468" s="12" t="n"/>
      <c r="M468" s="12" t="n"/>
      <c r="N468" s="12" t="n"/>
      <c r="O468" s="12" t="n"/>
      <c r="P468" s="12" t="n"/>
      <c r="Q468" s="12" t="n"/>
      <c r="R468" s="12" t="n"/>
      <c r="S468" s="12" t="n"/>
      <c r="T468" s="10" t="n"/>
      <c r="U468" s="10" t="n"/>
      <c r="V468" s="10" t="n"/>
      <c r="W468" s="10" t="n"/>
      <c r="X468" s="10" t="n"/>
      <c r="Y468" s="10" t="n"/>
      <c r="Z468" s="10" t="n"/>
      <c r="AA468" s="10" t="n"/>
      <c r="AB468" s="10" t="n"/>
      <c r="AC468" s="10" t="n"/>
      <c r="AD468" s="10" t="n"/>
      <c r="AE468" s="10" t="n"/>
      <c r="AF468" s="10" t="n"/>
      <c r="AG468" s="10" t="n"/>
    </row>
    <row r="469" ht="14.25" customHeight="1" s="27">
      <c r="A469" s="11" t="n"/>
      <c r="B469" s="11" t="n"/>
      <c r="C469" s="12" t="n"/>
      <c r="D469" s="12" t="n"/>
      <c r="E469" s="12" t="n"/>
      <c r="F469" s="11" t="n"/>
      <c r="G469" s="11" t="n"/>
      <c r="H469" s="11" t="n"/>
      <c r="I469" s="12" t="n"/>
      <c r="J469" s="12" t="n"/>
      <c r="K469" s="12" t="n"/>
      <c r="L469" s="12" t="n"/>
      <c r="M469" s="12" t="n"/>
      <c r="N469" s="12" t="n"/>
      <c r="O469" s="12" t="n"/>
      <c r="P469" s="12" t="n"/>
      <c r="Q469" s="12" t="n"/>
      <c r="R469" s="12" t="n"/>
      <c r="S469" s="12" t="n"/>
      <c r="T469" s="10" t="n"/>
      <c r="U469" s="10" t="n"/>
      <c r="V469" s="10" t="n"/>
      <c r="W469" s="10" t="n"/>
      <c r="X469" s="10" t="n"/>
      <c r="Y469" s="10" t="n"/>
      <c r="Z469" s="10" t="n"/>
      <c r="AA469" s="10" t="n"/>
      <c r="AB469" s="10" t="n"/>
      <c r="AC469" s="10" t="n"/>
      <c r="AD469" s="10" t="n"/>
      <c r="AE469" s="10" t="n"/>
      <c r="AF469" s="10" t="n"/>
      <c r="AG469" s="10" t="n"/>
    </row>
    <row r="470" ht="14.25" customHeight="1" s="27">
      <c r="A470" s="11" t="n"/>
      <c r="B470" s="11" t="n"/>
      <c r="C470" s="12" t="n"/>
      <c r="D470" s="12" t="n"/>
      <c r="E470" s="12" t="n"/>
      <c r="F470" s="11" t="n"/>
      <c r="G470" s="11" t="n"/>
      <c r="H470" s="11" t="n"/>
      <c r="I470" s="12" t="n"/>
      <c r="J470" s="12" t="n"/>
      <c r="K470" s="12" t="n"/>
      <c r="L470" s="12" t="n"/>
      <c r="M470" s="12" t="n"/>
      <c r="N470" s="12" t="n"/>
      <c r="O470" s="12" t="n"/>
      <c r="P470" s="12" t="n"/>
      <c r="Q470" s="12" t="n"/>
      <c r="R470" s="12" t="n"/>
      <c r="S470" s="12" t="n"/>
      <c r="T470" s="10" t="n"/>
      <c r="U470" s="10" t="n"/>
      <c r="V470" s="10" t="n"/>
      <c r="W470" s="10" t="n"/>
      <c r="X470" s="10" t="n"/>
      <c r="Y470" s="10" t="n"/>
      <c r="Z470" s="10" t="n"/>
      <c r="AA470" s="10" t="n"/>
      <c r="AB470" s="10" t="n"/>
      <c r="AC470" s="10" t="n"/>
      <c r="AD470" s="10" t="n"/>
      <c r="AE470" s="10" t="n"/>
      <c r="AF470" s="10" t="n"/>
      <c r="AG470" s="10" t="n"/>
    </row>
    <row r="471" ht="14.25" customHeight="1" s="27">
      <c r="A471" s="11" t="n"/>
      <c r="B471" s="11" t="n"/>
      <c r="C471" s="12" t="n"/>
      <c r="D471" s="12" t="n"/>
      <c r="E471" s="12" t="n"/>
      <c r="F471" s="11" t="n"/>
      <c r="G471" s="11" t="n"/>
      <c r="H471" s="11" t="n"/>
      <c r="I471" s="12" t="n"/>
      <c r="J471" s="12" t="n"/>
      <c r="K471" s="12" t="n"/>
      <c r="L471" s="12" t="n"/>
      <c r="M471" s="12" t="n"/>
      <c r="N471" s="12" t="n"/>
      <c r="O471" s="12" t="n"/>
      <c r="P471" s="12" t="n"/>
      <c r="Q471" s="12" t="n"/>
      <c r="R471" s="12" t="n"/>
      <c r="S471" s="12" t="n"/>
      <c r="T471" s="10" t="n"/>
      <c r="U471" s="10" t="n"/>
      <c r="V471" s="10" t="n"/>
      <c r="W471" s="10" t="n"/>
      <c r="X471" s="10" t="n"/>
      <c r="Y471" s="10" t="n"/>
      <c r="Z471" s="10" t="n"/>
      <c r="AA471" s="10" t="n"/>
      <c r="AB471" s="10" t="n"/>
      <c r="AC471" s="10" t="n"/>
      <c r="AD471" s="10" t="n"/>
      <c r="AE471" s="10" t="n"/>
      <c r="AF471" s="10" t="n"/>
      <c r="AG471" s="10" t="n"/>
    </row>
    <row r="472" ht="14.25" customHeight="1" s="27">
      <c r="A472" s="11" t="n"/>
      <c r="B472" s="11" t="n"/>
      <c r="C472" s="12" t="n"/>
      <c r="D472" s="12" t="n"/>
      <c r="E472" s="12" t="n"/>
      <c r="F472" s="11" t="n"/>
      <c r="G472" s="11" t="n"/>
      <c r="H472" s="11" t="n"/>
      <c r="I472" s="12" t="n"/>
      <c r="J472" s="12" t="n"/>
      <c r="K472" s="12" t="n"/>
      <c r="L472" s="12" t="n"/>
      <c r="M472" s="12" t="n"/>
      <c r="N472" s="12" t="n"/>
      <c r="O472" s="12" t="n"/>
      <c r="P472" s="12" t="n"/>
      <c r="Q472" s="12" t="n"/>
      <c r="R472" s="12" t="n"/>
      <c r="S472" s="12" t="n"/>
      <c r="T472" s="10" t="n"/>
      <c r="U472" s="10" t="n"/>
      <c r="V472" s="10" t="n"/>
      <c r="W472" s="10" t="n"/>
      <c r="X472" s="10" t="n"/>
      <c r="Y472" s="10" t="n"/>
      <c r="Z472" s="10" t="n"/>
      <c r="AA472" s="10" t="n"/>
      <c r="AB472" s="10" t="n"/>
      <c r="AC472" s="10" t="n"/>
      <c r="AD472" s="10" t="n"/>
      <c r="AE472" s="10" t="n"/>
      <c r="AF472" s="10" t="n"/>
      <c r="AG472" s="10" t="n"/>
    </row>
    <row r="473" ht="14.25" customHeight="1" s="27">
      <c r="A473" s="11" t="n"/>
      <c r="B473" s="11" t="n"/>
      <c r="C473" s="12" t="n"/>
      <c r="D473" s="12" t="n"/>
      <c r="E473" s="12" t="n"/>
      <c r="F473" s="11" t="n"/>
      <c r="G473" s="11" t="n"/>
      <c r="H473" s="11" t="n"/>
      <c r="I473" s="12" t="n"/>
      <c r="J473" s="12" t="n"/>
      <c r="K473" s="12" t="n"/>
      <c r="L473" s="12" t="n"/>
      <c r="M473" s="12" t="n"/>
      <c r="N473" s="12" t="n"/>
      <c r="O473" s="12" t="n"/>
      <c r="P473" s="12" t="n"/>
      <c r="Q473" s="12" t="n"/>
      <c r="R473" s="12" t="n"/>
      <c r="S473" s="12" t="n"/>
      <c r="T473" s="10" t="n"/>
      <c r="U473" s="10" t="n"/>
      <c r="V473" s="10" t="n"/>
      <c r="W473" s="10" t="n"/>
      <c r="X473" s="10" t="n"/>
      <c r="Y473" s="10" t="n"/>
      <c r="Z473" s="10" t="n"/>
      <c r="AA473" s="10" t="n"/>
      <c r="AB473" s="10" t="n"/>
      <c r="AC473" s="10" t="n"/>
      <c r="AD473" s="10" t="n"/>
      <c r="AE473" s="10" t="n"/>
      <c r="AF473" s="10" t="n"/>
      <c r="AG473" s="10" t="n"/>
    </row>
    <row r="474" ht="14.25" customHeight="1" s="27">
      <c r="A474" s="11" t="n"/>
      <c r="B474" s="11" t="n"/>
      <c r="C474" s="12" t="n"/>
      <c r="D474" s="12" t="n"/>
      <c r="E474" s="12" t="n"/>
      <c r="F474" s="11" t="n"/>
      <c r="G474" s="11" t="n"/>
      <c r="H474" s="11" t="n"/>
      <c r="I474" s="12" t="n"/>
      <c r="J474" s="12" t="n"/>
      <c r="K474" s="12" t="n"/>
      <c r="L474" s="12" t="n"/>
      <c r="M474" s="12" t="n"/>
      <c r="N474" s="12" t="n"/>
      <c r="O474" s="12" t="n"/>
      <c r="P474" s="12" t="n"/>
      <c r="Q474" s="12" t="n"/>
      <c r="R474" s="12" t="n"/>
      <c r="S474" s="12" t="n"/>
      <c r="T474" s="10" t="n"/>
      <c r="U474" s="10" t="n"/>
      <c r="V474" s="10" t="n"/>
      <c r="W474" s="10" t="n"/>
      <c r="X474" s="10" t="n"/>
      <c r="Y474" s="10" t="n"/>
      <c r="Z474" s="10" t="n"/>
      <c r="AA474" s="10" t="n"/>
      <c r="AB474" s="10" t="n"/>
      <c r="AC474" s="10" t="n"/>
      <c r="AD474" s="10" t="n"/>
      <c r="AE474" s="10" t="n"/>
      <c r="AF474" s="10" t="n"/>
      <c r="AG474" s="10" t="n"/>
    </row>
    <row r="475" ht="14.25" customHeight="1" s="27">
      <c r="A475" s="11" t="n"/>
      <c r="B475" s="11" t="n"/>
      <c r="C475" s="12" t="n"/>
      <c r="D475" s="12" t="n"/>
      <c r="E475" s="12" t="n"/>
      <c r="F475" s="11" t="n"/>
      <c r="G475" s="11" t="n"/>
      <c r="H475" s="11" t="n"/>
      <c r="I475" s="12" t="n"/>
      <c r="J475" s="12" t="n"/>
      <c r="K475" s="12" t="n"/>
      <c r="L475" s="12" t="n"/>
      <c r="M475" s="12" t="n"/>
      <c r="N475" s="12" t="n"/>
      <c r="O475" s="12" t="n"/>
      <c r="P475" s="12" t="n"/>
      <c r="Q475" s="12" t="n"/>
      <c r="R475" s="12" t="n"/>
      <c r="S475" s="12" t="n"/>
      <c r="T475" s="10" t="n"/>
      <c r="U475" s="10" t="n"/>
      <c r="V475" s="10" t="n"/>
      <c r="W475" s="10" t="n"/>
      <c r="X475" s="10" t="n"/>
      <c r="Y475" s="10" t="n"/>
      <c r="Z475" s="10" t="n"/>
      <c r="AA475" s="10" t="n"/>
      <c r="AB475" s="10" t="n"/>
      <c r="AC475" s="10" t="n"/>
      <c r="AD475" s="10" t="n"/>
      <c r="AE475" s="10" t="n"/>
      <c r="AF475" s="10" t="n"/>
      <c r="AG475" s="10" t="n"/>
    </row>
    <row r="476" ht="14.25" customHeight="1" s="27">
      <c r="A476" s="11" t="n"/>
      <c r="B476" s="11" t="n"/>
      <c r="C476" s="12" t="n"/>
      <c r="D476" s="12" t="n"/>
      <c r="E476" s="12" t="n"/>
      <c r="F476" s="11" t="n"/>
      <c r="G476" s="11" t="n"/>
      <c r="H476" s="11" t="n"/>
      <c r="I476" s="12" t="n"/>
      <c r="J476" s="12" t="n"/>
      <c r="K476" s="12" t="n"/>
      <c r="L476" s="12" t="n"/>
      <c r="M476" s="12" t="n"/>
      <c r="N476" s="12" t="n"/>
      <c r="O476" s="12" t="n"/>
      <c r="P476" s="12" t="n"/>
      <c r="Q476" s="12" t="n"/>
      <c r="R476" s="12" t="n"/>
      <c r="S476" s="12" t="n"/>
      <c r="T476" s="10" t="n"/>
      <c r="U476" s="10" t="n"/>
      <c r="V476" s="10" t="n"/>
      <c r="W476" s="10" t="n"/>
      <c r="X476" s="10" t="n"/>
      <c r="Y476" s="10" t="n"/>
      <c r="Z476" s="10" t="n"/>
      <c r="AA476" s="10" t="n"/>
      <c r="AB476" s="10" t="n"/>
      <c r="AC476" s="10" t="n"/>
      <c r="AD476" s="10" t="n"/>
      <c r="AE476" s="10" t="n"/>
      <c r="AF476" s="10" t="n"/>
      <c r="AG476" s="10" t="n"/>
    </row>
    <row r="477" ht="14.25" customHeight="1" s="27">
      <c r="A477" s="11" t="n"/>
      <c r="B477" s="11" t="n"/>
      <c r="C477" s="12" t="n"/>
      <c r="D477" s="12" t="n"/>
      <c r="E477" s="12" t="n"/>
      <c r="F477" s="11" t="n"/>
      <c r="G477" s="11" t="n"/>
      <c r="H477" s="11" t="n"/>
      <c r="I477" s="12" t="n"/>
      <c r="J477" s="12" t="n"/>
      <c r="K477" s="12" t="n"/>
      <c r="L477" s="12" t="n"/>
      <c r="M477" s="12" t="n"/>
      <c r="N477" s="12" t="n"/>
      <c r="O477" s="12" t="n"/>
      <c r="P477" s="12" t="n"/>
      <c r="Q477" s="12" t="n"/>
      <c r="R477" s="12" t="n"/>
      <c r="S477" s="12" t="n"/>
      <c r="T477" s="10" t="n"/>
      <c r="U477" s="10" t="n"/>
      <c r="V477" s="10" t="n"/>
      <c r="W477" s="10" t="n"/>
      <c r="X477" s="10" t="n"/>
      <c r="Y477" s="10" t="n"/>
      <c r="Z477" s="10" t="n"/>
      <c r="AA477" s="10" t="n"/>
      <c r="AB477" s="10" t="n"/>
      <c r="AC477" s="10" t="n"/>
      <c r="AD477" s="10" t="n"/>
      <c r="AE477" s="10" t="n"/>
      <c r="AF477" s="10" t="n"/>
      <c r="AG477" s="10" t="n"/>
    </row>
    <row r="478" ht="14.25" customHeight="1" s="27">
      <c r="A478" s="11" t="n"/>
      <c r="B478" s="11" t="n"/>
      <c r="C478" s="12" t="n"/>
      <c r="D478" s="12" t="n"/>
      <c r="E478" s="12" t="n"/>
      <c r="F478" s="11" t="n"/>
      <c r="G478" s="11" t="n"/>
      <c r="H478" s="11" t="n"/>
      <c r="I478" s="12" t="n"/>
      <c r="J478" s="12" t="n"/>
      <c r="K478" s="12" t="n"/>
      <c r="L478" s="12" t="n"/>
      <c r="M478" s="12" t="n"/>
      <c r="N478" s="12" t="n"/>
      <c r="O478" s="12" t="n"/>
      <c r="P478" s="12" t="n"/>
      <c r="Q478" s="12" t="n"/>
      <c r="R478" s="12" t="n"/>
      <c r="S478" s="12" t="n"/>
      <c r="T478" s="10" t="n"/>
      <c r="U478" s="10" t="n"/>
      <c r="V478" s="10" t="n"/>
      <c r="W478" s="10" t="n"/>
      <c r="X478" s="10" t="n"/>
      <c r="Y478" s="10" t="n"/>
      <c r="Z478" s="10" t="n"/>
      <c r="AA478" s="10" t="n"/>
      <c r="AB478" s="10" t="n"/>
      <c r="AC478" s="10" t="n"/>
      <c r="AD478" s="10" t="n"/>
      <c r="AE478" s="10" t="n"/>
      <c r="AF478" s="10" t="n"/>
      <c r="AG478" s="10" t="n"/>
    </row>
    <row r="479" ht="14.25" customHeight="1" s="27">
      <c r="A479" s="11" t="n"/>
      <c r="B479" s="11" t="n"/>
      <c r="C479" s="12" t="n"/>
      <c r="D479" s="12" t="n"/>
      <c r="E479" s="12" t="n"/>
      <c r="F479" s="11" t="n"/>
      <c r="G479" s="11" t="n"/>
      <c r="H479" s="11" t="n"/>
      <c r="I479" s="12" t="n"/>
      <c r="J479" s="12" t="n"/>
      <c r="K479" s="12" t="n"/>
      <c r="L479" s="12" t="n"/>
      <c r="M479" s="12" t="n"/>
      <c r="N479" s="12" t="n"/>
      <c r="O479" s="12" t="n"/>
      <c r="P479" s="12" t="n"/>
      <c r="Q479" s="12" t="n"/>
      <c r="R479" s="12" t="n"/>
      <c r="S479" s="12" t="n"/>
      <c r="T479" s="10" t="n"/>
      <c r="U479" s="10" t="n"/>
      <c r="V479" s="10" t="n"/>
      <c r="W479" s="10" t="n"/>
      <c r="X479" s="10" t="n"/>
      <c r="Y479" s="10" t="n"/>
      <c r="Z479" s="10" t="n"/>
      <c r="AA479" s="10" t="n"/>
      <c r="AB479" s="10" t="n"/>
      <c r="AC479" s="10" t="n"/>
      <c r="AD479" s="10" t="n"/>
      <c r="AE479" s="10" t="n"/>
      <c r="AF479" s="10" t="n"/>
      <c r="AG479" s="10" t="n"/>
    </row>
    <row r="480" ht="14.25" customHeight="1" s="27">
      <c r="A480" s="11" t="n"/>
      <c r="B480" s="11" t="n"/>
      <c r="C480" s="12" t="n"/>
      <c r="D480" s="12" t="n"/>
      <c r="E480" s="12" t="n"/>
      <c r="F480" s="11" t="n"/>
      <c r="G480" s="11" t="n"/>
      <c r="H480" s="11" t="n"/>
      <c r="I480" s="12" t="n"/>
      <c r="J480" s="12" t="n"/>
      <c r="K480" s="12" t="n"/>
      <c r="L480" s="12" t="n"/>
      <c r="M480" s="12" t="n"/>
      <c r="N480" s="12" t="n"/>
      <c r="O480" s="12" t="n"/>
      <c r="P480" s="12" t="n"/>
      <c r="Q480" s="12" t="n"/>
      <c r="R480" s="12" t="n"/>
      <c r="S480" s="12" t="n"/>
      <c r="T480" s="10" t="n"/>
      <c r="U480" s="10" t="n"/>
      <c r="V480" s="10" t="n"/>
      <c r="W480" s="10" t="n"/>
      <c r="X480" s="10" t="n"/>
      <c r="Y480" s="10" t="n"/>
      <c r="Z480" s="10" t="n"/>
      <c r="AA480" s="10" t="n"/>
      <c r="AB480" s="10" t="n"/>
      <c r="AC480" s="10" t="n"/>
      <c r="AD480" s="10" t="n"/>
      <c r="AE480" s="10" t="n"/>
      <c r="AF480" s="10" t="n"/>
      <c r="AG480" s="10" t="n"/>
    </row>
    <row r="481" ht="14.25" customHeight="1" s="27">
      <c r="A481" s="11" t="n"/>
      <c r="B481" s="11" t="n"/>
      <c r="C481" s="12" t="n"/>
      <c r="D481" s="12" t="n"/>
      <c r="E481" s="12" t="n"/>
      <c r="F481" s="11" t="n"/>
      <c r="G481" s="11" t="n"/>
      <c r="H481" s="11" t="n"/>
      <c r="I481" s="12" t="n"/>
      <c r="J481" s="12" t="n"/>
      <c r="K481" s="12" t="n"/>
      <c r="L481" s="12" t="n"/>
      <c r="M481" s="12" t="n"/>
      <c r="N481" s="12" t="n"/>
      <c r="O481" s="12" t="n"/>
      <c r="P481" s="12" t="n"/>
      <c r="Q481" s="12" t="n"/>
      <c r="R481" s="12" t="n"/>
      <c r="S481" s="12" t="n"/>
      <c r="T481" s="10" t="n"/>
      <c r="U481" s="10" t="n"/>
      <c r="V481" s="10" t="n"/>
      <c r="W481" s="10" t="n"/>
      <c r="X481" s="10" t="n"/>
      <c r="Y481" s="10" t="n"/>
      <c r="Z481" s="10" t="n"/>
      <c r="AA481" s="10" t="n"/>
      <c r="AB481" s="10" t="n"/>
      <c r="AC481" s="10" t="n"/>
      <c r="AD481" s="10" t="n"/>
      <c r="AE481" s="10" t="n"/>
      <c r="AF481" s="10" t="n"/>
      <c r="AG481" s="10" t="n"/>
    </row>
    <row r="482" ht="14.25" customHeight="1" s="27">
      <c r="A482" s="11" t="n"/>
      <c r="B482" s="11" t="n"/>
      <c r="C482" s="12" t="n"/>
      <c r="D482" s="12" t="n"/>
      <c r="E482" s="12" t="n"/>
      <c r="F482" s="11" t="n"/>
      <c r="G482" s="11" t="n"/>
      <c r="H482" s="11" t="n"/>
      <c r="I482" s="12" t="n"/>
      <c r="J482" s="12" t="n"/>
      <c r="K482" s="12" t="n"/>
      <c r="L482" s="12" t="n"/>
      <c r="M482" s="12" t="n"/>
      <c r="N482" s="12" t="n"/>
      <c r="O482" s="12" t="n"/>
      <c r="P482" s="12" t="n"/>
      <c r="Q482" s="12" t="n"/>
      <c r="R482" s="12" t="n"/>
      <c r="S482" s="12" t="n"/>
      <c r="T482" s="10" t="n"/>
      <c r="U482" s="10" t="n"/>
      <c r="V482" s="10" t="n"/>
      <c r="W482" s="10" t="n"/>
      <c r="X482" s="10" t="n"/>
      <c r="Y482" s="10" t="n"/>
      <c r="Z482" s="10" t="n"/>
      <c r="AA482" s="10" t="n"/>
      <c r="AB482" s="10" t="n"/>
      <c r="AC482" s="10" t="n"/>
      <c r="AD482" s="10" t="n"/>
      <c r="AE482" s="10" t="n"/>
      <c r="AF482" s="10" t="n"/>
      <c r="AG482" s="10" t="n"/>
    </row>
    <row r="483" ht="14.25" customHeight="1" s="27">
      <c r="A483" s="11" t="n"/>
      <c r="B483" s="11" t="n"/>
      <c r="C483" s="12" t="n"/>
      <c r="D483" s="12" t="n"/>
      <c r="E483" s="12" t="n"/>
      <c r="F483" s="11" t="n"/>
      <c r="G483" s="11" t="n"/>
      <c r="H483" s="11" t="n"/>
      <c r="I483" s="12" t="n"/>
      <c r="J483" s="12" t="n"/>
      <c r="K483" s="12" t="n"/>
      <c r="L483" s="12" t="n"/>
      <c r="M483" s="12" t="n"/>
      <c r="N483" s="12" t="n"/>
      <c r="O483" s="12" t="n"/>
      <c r="P483" s="12" t="n"/>
      <c r="Q483" s="12" t="n"/>
      <c r="R483" s="12" t="n"/>
      <c r="S483" s="12" t="n"/>
      <c r="T483" s="10" t="n"/>
      <c r="U483" s="10" t="n"/>
      <c r="V483" s="10" t="n"/>
      <c r="W483" s="10" t="n"/>
      <c r="X483" s="10" t="n"/>
      <c r="Y483" s="10" t="n"/>
      <c r="Z483" s="10" t="n"/>
      <c r="AA483" s="10" t="n"/>
      <c r="AB483" s="10" t="n"/>
      <c r="AC483" s="10" t="n"/>
      <c r="AD483" s="10" t="n"/>
      <c r="AE483" s="10" t="n"/>
      <c r="AF483" s="10" t="n"/>
      <c r="AG483" s="10" t="n"/>
    </row>
    <row r="484" ht="14.25" customHeight="1" s="27">
      <c r="A484" s="11" t="n"/>
      <c r="B484" s="11" t="n"/>
      <c r="C484" s="12" t="n"/>
      <c r="D484" s="12" t="n"/>
      <c r="E484" s="12" t="n"/>
      <c r="F484" s="11" t="n"/>
      <c r="G484" s="11" t="n"/>
      <c r="H484" s="11" t="n"/>
      <c r="I484" s="12" t="n"/>
      <c r="J484" s="12" t="n"/>
      <c r="K484" s="12" t="n"/>
      <c r="L484" s="12" t="n"/>
      <c r="M484" s="12" t="n"/>
      <c r="N484" s="12" t="n"/>
      <c r="O484" s="12" t="n"/>
      <c r="P484" s="12" t="n"/>
      <c r="Q484" s="12" t="n"/>
      <c r="R484" s="12" t="n"/>
      <c r="S484" s="12" t="n"/>
      <c r="T484" s="10" t="n"/>
      <c r="U484" s="10" t="n"/>
      <c r="V484" s="10" t="n"/>
      <c r="W484" s="10" t="n"/>
      <c r="X484" s="10" t="n"/>
      <c r="Y484" s="10" t="n"/>
      <c r="Z484" s="10" t="n"/>
      <c r="AA484" s="10" t="n"/>
      <c r="AB484" s="10" t="n"/>
      <c r="AC484" s="10" t="n"/>
      <c r="AD484" s="10" t="n"/>
      <c r="AE484" s="10" t="n"/>
      <c r="AF484" s="10" t="n"/>
      <c r="AG484" s="10" t="n"/>
    </row>
    <row r="485" ht="14.25" customHeight="1" s="27">
      <c r="A485" s="11" t="n"/>
      <c r="B485" s="11" t="n"/>
      <c r="C485" s="12" t="n"/>
      <c r="D485" s="12" t="n"/>
      <c r="E485" s="12" t="n"/>
      <c r="F485" s="11" t="n"/>
      <c r="G485" s="11" t="n"/>
      <c r="H485" s="11" t="n"/>
      <c r="I485" s="12" t="n"/>
      <c r="J485" s="12" t="n"/>
      <c r="K485" s="12" t="n"/>
      <c r="L485" s="12" t="n"/>
      <c r="M485" s="12" t="n"/>
      <c r="N485" s="12" t="n"/>
      <c r="O485" s="12" t="n"/>
      <c r="P485" s="12" t="n"/>
      <c r="Q485" s="12" t="n"/>
      <c r="R485" s="12" t="n"/>
      <c r="S485" s="12" t="n"/>
      <c r="T485" s="10" t="n"/>
      <c r="U485" s="10" t="n"/>
      <c r="V485" s="10" t="n"/>
      <c r="W485" s="10" t="n"/>
      <c r="X485" s="10" t="n"/>
      <c r="Y485" s="10" t="n"/>
      <c r="Z485" s="10" t="n"/>
      <c r="AA485" s="10" t="n"/>
      <c r="AB485" s="10" t="n"/>
      <c r="AC485" s="10" t="n"/>
      <c r="AD485" s="10" t="n"/>
      <c r="AE485" s="10" t="n"/>
      <c r="AF485" s="10" t="n"/>
      <c r="AG485" s="10" t="n"/>
    </row>
    <row r="486" ht="14.25" customHeight="1" s="27">
      <c r="A486" s="11" t="n"/>
      <c r="B486" s="11" t="n"/>
      <c r="C486" s="12" t="n"/>
      <c r="D486" s="12" t="n"/>
      <c r="E486" s="12" t="n"/>
      <c r="F486" s="11" t="n"/>
      <c r="G486" s="11" t="n"/>
      <c r="H486" s="11" t="n"/>
      <c r="I486" s="12" t="n"/>
      <c r="J486" s="12" t="n"/>
      <c r="K486" s="12" t="n"/>
      <c r="L486" s="12" t="n"/>
      <c r="M486" s="12" t="n"/>
      <c r="N486" s="12" t="n"/>
      <c r="O486" s="12" t="n"/>
      <c r="P486" s="12" t="n"/>
      <c r="Q486" s="12" t="n"/>
      <c r="R486" s="12" t="n"/>
      <c r="S486" s="12" t="n"/>
      <c r="T486" s="10" t="n"/>
      <c r="U486" s="10" t="n"/>
      <c r="V486" s="10" t="n"/>
      <c r="W486" s="10" t="n"/>
      <c r="X486" s="10" t="n"/>
      <c r="Y486" s="10" t="n"/>
      <c r="Z486" s="10" t="n"/>
      <c r="AA486" s="10" t="n"/>
      <c r="AB486" s="10" t="n"/>
      <c r="AC486" s="10" t="n"/>
      <c r="AD486" s="10" t="n"/>
      <c r="AE486" s="10" t="n"/>
      <c r="AF486" s="10" t="n"/>
      <c r="AG486" s="10" t="n"/>
    </row>
    <row r="487" ht="14.25" customHeight="1" s="27">
      <c r="A487" s="11" t="n"/>
      <c r="B487" s="11" t="n"/>
      <c r="C487" s="12" t="n"/>
      <c r="D487" s="12" t="n"/>
      <c r="E487" s="12" t="n"/>
      <c r="F487" s="11" t="n"/>
      <c r="G487" s="11" t="n"/>
      <c r="H487" s="11" t="n"/>
      <c r="I487" s="12" t="n"/>
      <c r="J487" s="12" t="n"/>
      <c r="K487" s="12" t="n"/>
      <c r="L487" s="12" t="n"/>
      <c r="M487" s="12" t="n"/>
      <c r="N487" s="12" t="n"/>
      <c r="O487" s="12" t="n"/>
      <c r="P487" s="12" t="n"/>
      <c r="Q487" s="12" t="n"/>
      <c r="R487" s="12" t="n"/>
      <c r="S487" s="12" t="n"/>
      <c r="T487" s="10" t="n"/>
      <c r="U487" s="10" t="n"/>
      <c r="V487" s="10" t="n"/>
      <c r="W487" s="10" t="n"/>
      <c r="X487" s="10" t="n"/>
      <c r="Y487" s="10" t="n"/>
      <c r="Z487" s="10" t="n"/>
      <c r="AA487" s="10" t="n"/>
      <c r="AB487" s="10" t="n"/>
      <c r="AC487" s="10" t="n"/>
      <c r="AD487" s="10" t="n"/>
      <c r="AE487" s="10" t="n"/>
      <c r="AF487" s="10" t="n"/>
      <c r="AG487" s="10" t="n"/>
    </row>
    <row r="488" ht="14.25" customHeight="1" s="27">
      <c r="A488" s="11" t="n"/>
      <c r="B488" s="11" t="n"/>
      <c r="C488" s="12" t="n"/>
      <c r="D488" s="12" t="n"/>
      <c r="E488" s="12" t="n"/>
      <c r="F488" s="11" t="n"/>
      <c r="G488" s="11" t="n"/>
      <c r="H488" s="11" t="n"/>
      <c r="I488" s="12" t="n"/>
      <c r="J488" s="12" t="n"/>
      <c r="K488" s="12" t="n"/>
      <c r="L488" s="12" t="n"/>
      <c r="M488" s="12" t="n"/>
      <c r="N488" s="12" t="n"/>
      <c r="O488" s="12" t="n"/>
      <c r="P488" s="12" t="n"/>
      <c r="Q488" s="12" t="n"/>
      <c r="R488" s="12" t="n"/>
      <c r="S488" s="12" t="n"/>
      <c r="T488" s="10" t="n"/>
      <c r="U488" s="10" t="n"/>
      <c r="V488" s="10" t="n"/>
      <c r="W488" s="10" t="n"/>
      <c r="X488" s="10" t="n"/>
      <c r="Y488" s="10" t="n"/>
      <c r="Z488" s="10" t="n"/>
      <c r="AA488" s="10" t="n"/>
      <c r="AB488" s="10" t="n"/>
      <c r="AC488" s="10" t="n"/>
      <c r="AD488" s="10" t="n"/>
      <c r="AE488" s="10" t="n"/>
      <c r="AF488" s="10" t="n"/>
      <c r="AG488" s="10" t="n"/>
    </row>
    <row r="489" ht="14.25" customHeight="1" s="27">
      <c r="A489" s="11" t="n"/>
      <c r="B489" s="11" t="n"/>
      <c r="C489" s="12" t="n"/>
      <c r="D489" s="12" t="n"/>
      <c r="E489" s="12" t="n"/>
      <c r="F489" s="11" t="n"/>
      <c r="G489" s="11" t="n"/>
      <c r="H489" s="11" t="n"/>
      <c r="I489" s="12" t="n"/>
      <c r="J489" s="12" t="n"/>
      <c r="K489" s="12" t="n"/>
      <c r="L489" s="12" t="n"/>
      <c r="M489" s="12" t="n"/>
      <c r="N489" s="12" t="n"/>
      <c r="O489" s="12" t="n"/>
      <c r="P489" s="12" t="n"/>
      <c r="Q489" s="12" t="n"/>
      <c r="R489" s="12" t="n"/>
      <c r="S489" s="12" t="n"/>
      <c r="T489" s="10" t="n"/>
      <c r="U489" s="10" t="n"/>
      <c r="V489" s="10" t="n"/>
      <c r="W489" s="10" t="n"/>
      <c r="X489" s="10" t="n"/>
      <c r="Y489" s="10" t="n"/>
      <c r="Z489" s="10" t="n"/>
      <c r="AA489" s="10" t="n"/>
      <c r="AB489" s="10" t="n"/>
      <c r="AC489" s="10" t="n"/>
      <c r="AD489" s="10" t="n"/>
      <c r="AE489" s="10" t="n"/>
      <c r="AF489" s="10" t="n"/>
      <c r="AG489" s="10" t="n"/>
    </row>
    <row r="490" ht="14.25" customHeight="1" s="27">
      <c r="A490" s="11" t="n"/>
      <c r="B490" s="11" t="n"/>
      <c r="C490" s="12" t="n"/>
      <c r="D490" s="12" t="n"/>
      <c r="E490" s="12" t="n"/>
      <c r="F490" s="11" t="n"/>
      <c r="G490" s="11" t="n"/>
      <c r="H490" s="11" t="n"/>
      <c r="I490" s="12" t="n"/>
      <c r="J490" s="12" t="n"/>
      <c r="K490" s="12" t="n"/>
      <c r="L490" s="12" t="n"/>
      <c r="M490" s="12" t="n"/>
      <c r="N490" s="12" t="n"/>
      <c r="O490" s="12" t="n"/>
      <c r="P490" s="12" t="n"/>
      <c r="Q490" s="12" t="n"/>
      <c r="R490" s="12" t="n"/>
      <c r="S490" s="12" t="n"/>
      <c r="T490" s="10" t="n"/>
      <c r="U490" s="10" t="n"/>
      <c r="V490" s="10" t="n"/>
      <c r="W490" s="10" t="n"/>
      <c r="X490" s="10" t="n"/>
      <c r="Y490" s="10" t="n"/>
      <c r="Z490" s="10" t="n"/>
      <c r="AA490" s="10" t="n"/>
      <c r="AB490" s="10" t="n"/>
      <c r="AC490" s="10" t="n"/>
      <c r="AD490" s="10" t="n"/>
      <c r="AE490" s="10" t="n"/>
      <c r="AF490" s="10" t="n"/>
      <c r="AG490" s="10" t="n"/>
    </row>
    <row r="491" ht="14.25" customHeight="1" s="27">
      <c r="A491" s="11" t="n"/>
      <c r="B491" s="11" t="n"/>
      <c r="C491" s="12" t="n"/>
      <c r="D491" s="12" t="n"/>
      <c r="E491" s="12" t="n"/>
      <c r="F491" s="11" t="n"/>
      <c r="G491" s="11" t="n"/>
      <c r="H491" s="11" t="n"/>
      <c r="I491" s="12" t="n"/>
      <c r="J491" s="12" t="n"/>
      <c r="K491" s="12" t="n"/>
      <c r="L491" s="12" t="n"/>
      <c r="M491" s="12" t="n"/>
      <c r="N491" s="12" t="n"/>
      <c r="O491" s="12" t="n"/>
      <c r="P491" s="12" t="n"/>
      <c r="Q491" s="12" t="n"/>
      <c r="R491" s="12" t="n"/>
      <c r="S491" s="12" t="n"/>
      <c r="T491" s="10" t="n"/>
      <c r="U491" s="10" t="n"/>
      <c r="V491" s="10" t="n"/>
      <c r="W491" s="10" t="n"/>
      <c r="X491" s="10" t="n"/>
      <c r="Y491" s="10" t="n"/>
      <c r="Z491" s="10" t="n"/>
      <c r="AA491" s="10" t="n"/>
      <c r="AB491" s="10" t="n"/>
      <c r="AC491" s="10" t="n"/>
      <c r="AD491" s="10" t="n"/>
      <c r="AE491" s="10" t="n"/>
      <c r="AF491" s="10" t="n"/>
      <c r="AG491" s="10" t="n"/>
    </row>
    <row r="492" ht="14.25" customHeight="1" s="27">
      <c r="A492" s="11" t="n"/>
      <c r="B492" s="11" t="n"/>
      <c r="C492" s="12" t="n"/>
      <c r="D492" s="12" t="n"/>
      <c r="E492" s="12" t="n"/>
      <c r="F492" s="11" t="n"/>
      <c r="G492" s="11" t="n"/>
      <c r="H492" s="11" t="n"/>
      <c r="I492" s="12" t="n"/>
      <c r="J492" s="12" t="n"/>
      <c r="K492" s="12" t="n"/>
      <c r="L492" s="12" t="n"/>
      <c r="M492" s="12" t="n"/>
      <c r="N492" s="12" t="n"/>
      <c r="O492" s="12" t="n"/>
      <c r="P492" s="12" t="n"/>
      <c r="Q492" s="12" t="n"/>
      <c r="R492" s="12" t="n"/>
      <c r="S492" s="12" t="n"/>
      <c r="T492" s="10" t="n"/>
      <c r="U492" s="10" t="n"/>
      <c r="V492" s="10" t="n"/>
      <c r="W492" s="10" t="n"/>
      <c r="X492" s="10" t="n"/>
      <c r="Y492" s="10" t="n"/>
      <c r="Z492" s="10" t="n"/>
      <c r="AA492" s="10" t="n"/>
      <c r="AB492" s="10" t="n"/>
      <c r="AC492" s="10" t="n"/>
      <c r="AD492" s="10" t="n"/>
      <c r="AE492" s="10" t="n"/>
      <c r="AF492" s="10" t="n"/>
      <c r="AG492" s="10" t="n"/>
    </row>
    <row r="493" ht="14.25" customHeight="1" s="27">
      <c r="A493" s="11" t="n"/>
      <c r="B493" s="11" t="n"/>
      <c r="C493" s="12" t="n"/>
      <c r="D493" s="12" t="n"/>
      <c r="E493" s="12" t="n"/>
      <c r="F493" s="11" t="n"/>
      <c r="G493" s="11" t="n"/>
      <c r="H493" s="11" t="n"/>
      <c r="I493" s="12" t="n"/>
      <c r="J493" s="12" t="n"/>
      <c r="K493" s="12" t="n"/>
      <c r="L493" s="12" t="n"/>
      <c r="M493" s="12" t="n"/>
      <c r="N493" s="12" t="n"/>
      <c r="O493" s="12" t="n"/>
      <c r="P493" s="12" t="n"/>
      <c r="Q493" s="12" t="n"/>
      <c r="R493" s="12" t="n"/>
      <c r="S493" s="12" t="n"/>
      <c r="T493" s="10" t="n"/>
      <c r="U493" s="10" t="n"/>
      <c r="V493" s="10" t="n"/>
      <c r="W493" s="10" t="n"/>
      <c r="X493" s="10" t="n"/>
      <c r="Y493" s="10" t="n"/>
      <c r="Z493" s="10" t="n"/>
      <c r="AA493" s="10" t="n"/>
      <c r="AB493" s="10" t="n"/>
      <c r="AC493" s="10" t="n"/>
      <c r="AD493" s="10" t="n"/>
      <c r="AE493" s="10" t="n"/>
      <c r="AF493" s="10" t="n"/>
      <c r="AG493" s="10" t="n"/>
    </row>
    <row r="494" ht="14.25" customHeight="1" s="27">
      <c r="A494" s="11" t="n"/>
      <c r="B494" s="11" t="n"/>
      <c r="C494" s="12" t="n"/>
      <c r="D494" s="12" t="n"/>
      <c r="E494" s="12" t="n"/>
      <c r="F494" s="11" t="n"/>
      <c r="G494" s="11" t="n"/>
      <c r="H494" s="11" t="n"/>
      <c r="I494" s="12" t="n"/>
      <c r="J494" s="12" t="n"/>
      <c r="K494" s="12" t="n"/>
      <c r="L494" s="12" t="n"/>
      <c r="M494" s="12" t="n"/>
      <c r="N494" s="12" t="n"/>
      <c r="O494" s="12" t="n"/>
      <c r="P494" s="12" t="n"/>
      <c r="Q494" s="12" t="n"/>
      <c r="R494" s="12" t="n"/>
      <c r="S494" s="12" t="n"/>
      <c r="T494" s="10" t="n"/>
      <c r="U494" s="10" t="n"/>
      <c r="V494" s="10" t="n"/>
      <c r="W494" s="10" t="n"/>
      <c r="X494" s="10" t="n"/>
      <c r="Y494" s="10" t="n"/>
      <c r="Z494" s="10" t="n"/>
      <c r="AA494" s="10" t="n"/>
      <c r="AB494" s="10" t="n"/>
      <c r="AC494" s="10" t="n"/>
      <c r="AD494" s="10" t="n"/>
      <c r="AE494" s="10" t="n"/>
      <c r="AF494" s="10" t="n"/>
      <c r="AG494" s="10" t="n"/>
    </row>
    <row r="495" ht="14.25" customHeight="1" s="27">
      <c r="A495" s="11" t="n"/>
      <c r="B495" s="11" t="n"/>
      <c r="C495" s="12" t="n"/>
      <c r="D495" s="12" t="n"/>
      <c r="E495" s="12" t="n"/>
      <c r="F495" s="11" t="n"/>
      <c r="G495" s="11" t="n"/>
      <c r="H495" s="11" t="n"/>
      <c r="I495" s="12" t="n"/>
      <c r="J495" s="12" t="n"/>
      <c r="K495" s="12" t="n"/>
      <c r="L495" s="12" t="n"/>
      <c r="M495" s="12" t="n"/>
      <c r="N495" s="12" t="n"/>
      <c r="O495" s="12" t="n"/>
      <c r="P495" s="12" t="n"/>
      <c r="Q495" s="12" t="n"/>
      <c r="R495" s="12" t="n"/>
      <c r="S495" s="12" t="n"/>
      <c r="T495" s="10" t="n"/>
      <c r="U495" s="10" t="n"/>
      <c r="V495" s="10" t="n"/>
      <c r="W495" s="10" t="n"/>
      <c r="X495" s="10" t="n"/>
      <c r="Y495" s="10" t="n"/>
      <c r="Z495" s="10" t="n"/>
      <c r="AA495" s="10" t="n"/>
      <c r="AB495" s="10" t="n"/>
      <c r="AC495" s="10" t="n"/>
      <c r="AD495" s="10" t="n"/>
      <c r="AE495" s="10" t="n"/>
      <c r="AF495" s="10" t="n"/>
      <c r="AG495" s="10" t="n"/>
    </row>
    <row r="496" ht="14.25" customHeight="1" s="27">
      <c r="A496" s="11" t="n"/>
      <c r="B496" s="11" t="n"/>
      <c r="C496" s="12" t="n"/>
      <c r="D496" s="12" t="n"/>
      <c r="E496" s="12" t="n"/>
      <c r="F496" s="11" t="n"/>
      <c r="G496" s="11" t="n"/>
      <c r="H496" s="11" t="n"/>
      <c r="I496" s="12" t="n"/>
      <c r="J496" s="12" t="n"/>
      <c r="K496" s="12" t="n"/>
      <c r="L496" s="12" t="n"/>
      <c r="M496" s="12" t="n"/>
      <c r="N496" s="12" t="n"/>
      <c r="O496" s="12" t="n"/>
      <c r="P496" s="12" t="n"/>
      <c r="Q496" s="12" t="n"/>
      <c r="R496" s="12" t="n"/>
      <c r="S496" s="12" t="n"/>
      <c r="T496" s="10" t="n"/>
      <c r="U496" s="10" t="n"/>
      <c r="V496" s="10" t="n"/>
      <c r="W496" s="10" t="n"/>
      <c r="X496" s="10" t="n"/>
      <c r="Y496" s="10" t="n"/>
      <c r="Z496" s="10" t="n"/>
      <c r="AA496" s="10" t="n"/>
      <c r="AB496" s="10" t="n"/>
      <c r="AC496" s="10" t="n"/>
      <c r="AD496" s="10" t="n"/>
      <c r="AE496" s="10" t="n"/>
      <c r="AF496" s="10" t="n"/>
      <c r="AG496" s="10" t="n"/>
    </row>
    <row r="497" ht="14.25" customHeight="1" s="27">
      <c r="A497" s="11" t="n"/>
      <c r="B497" s="11" t="n"/>
      <c r="C497" s="12" t="n"/>
      <c r="D497" s="12" t="n"/>
      <c r="E497" s="12" t="n"/>
      <c r="F497" s="11" t="n"/>
      <c r="G497" s="11" t="n"/>
      <c r="H497" s="11" t="n"/>
      <c r="I497" s="12" t="n"/>
      <c r="J497" s="12" t="n"/>
      <c r="K497" s="12" t="n"/>
      <c r="L497" s="12" t="n"/>
      <c r="M497" s="12" t="n"/>
      <c r="N497" s="12" t="n"/>
      <c r="O497" s="12" t="n"/>
      <c r="P497" s="12" t="n"/>
      <c r="Q497" s="12" t="n"/>
      <c r="R497" s="12" t="n"/>
      <c r="S497" s="12" t="n"/>
      <c r="T497" s="10" t="n"/>
      <c r="U497" s="10" t="n"/>
      <c r="V497" s="10" t="n"/>
      <c r="W497" s="10" t="n"/>
      <c r="X497" s="10" t="n"/>
      <c r="Y497" s="10" t="n"/>
      <c r="Z497" s="10" t="n"/>
      <c r="AA497" s="10" t="n"/>
      <c r="AB497" s="10" t="n"/>
      <c r="AC497" s="10" t="n"/>
      <c r="AD497" s="10" t="n"/>
      <c r="AE497" s="10" t="n"/>
      <c r="AF497" s="10" t="n"/>
      <c r="AG497" s="10" t="n"/>
    </row>
    <row r="498" ht="14.25" customHeight="1" s="27">
      <c r="A498" s="11" t="n"/>
      <c r="B498" s="11" t="n"/>
      <c r="C498" s="12" t="n"/>
      <c r="D498" s="12" t="n"/>
      <c r="E498" s="12" t="n"/>
      <c r="F498" s="11" t="n"/>
      <c r="G498" s="11" t="n"/>
      <c r="H498" s="11" t="n"/>
      <c r="I498" s="12" t="n"/>
      <c r="J498" s="12" t="n"/>
      <c r="K498" s="12" t="n"/>
      <c r="L498" s="12" t="n"/>
      <c r="M498" s="12" t="n"/>
      <c r="N498" s="12" t="n"/>
      <c r="O498" s="12" t="n"/>
      <c r="P498" s="12" t="n"/>
      <c r="Q498" s="12" t="n"/>
      <c r="R498" s="12" t="n"/>
      <c r="S498" s="12" t="n"/>
      <c r="T498" s="10" t="n"/>
      <c r="U498" s="10" t="n"/>
      <c r="V498" s="10" t="n"/>
      <c r="W498" s="10" t="n"/>
      <c r="X498" s="10" t="n"/>
      <c r="Y498" s="10" t="n"/>
      <c r="Z498" s="10" t="n"/>
      <c r="AA498" s="10" t="n"/>
      <c r="AB498" s="10" t="n"/>
      <c r="AC498" s="10" t="n"/>
      <c r="AD498" s="10" t="n"/>
      <c r="AE498" s="10" t="n"/>
      <c r="AF498" s="10" t="n"/>
      <c r="AG498" s="10" t="n"/>
    </row>
    <row r="499" ht="14.25" customHeight="1" s="27">
      <c r="A499" s="11" t="n"/>
      <c r="B499" s="11" t="n"/>
      <c r="C499" s="12" t="n"/>
      <c r="D499" s="12" t="n"/>
      <c r="E499" s="12" t="n"/>
      <c r="F499" s="11" t="n"/>
      <c r="G499" s="11" t="n"/>
      <c r="H499" s="11" t="n"/>
      <c r="I499" s="12" t="n"/>
      <c r="J499" s="12" t="n"/>
      <c r="K499" s="12" t="n"/>
      <c r="L499" s="12" t="n"/>
      <c r="M499" s="12" t="n"/>
      <c r="N499" s="12" t="n"/>
      <c r="O499" s="12" t="n"/>
      <c r="P499" s="12" t="n"/>
      <c r="Q499" s="12" t="n"/>
      <c r="R499" s="12" t="n"/>
      <c r="S499" s="12" t="n"/>
      <c r="T499" s="10" t="n"/>
      <c r="U499" s="10" t="n"/>
      <c r="V499" s="10" t="n"/>
      <c r="W499" s="10" t="n"/>
      <c r="X499" s="10" t="n"/>
      <c r="Y499" s="10" t="n"/>
      <c r="Z499" s="10" t="n"/>
      <c r="AA499" s="10" t="n"/>
      <c r="AB499" s="10" t="n"/>
      <c r="AC499" s="10" t="n"/>
      <c r="AD499" s="10" t="n"/>
      <c r="AE499" s="10" t="n"/>
      <c r="AF499" s="10" t="n"/>
      <c r="AG499" s="10" t="n"/>
    </row>
    <row r="500" ht="14.25" customHeight="1" s="27">
      <c r="A500" s="11" t="n"/>
      <c r="B500" s="11" t="n"/>
      <c r="C500" s="12" t="n"/>
      <c r="D500" s="12" t="n"/>
      <c r="E500" s="12" t="n"/>
      <c r="F500" s="11" t="n"/>
      <c r="G500" s="11" t="n"/>
      <c r="H500" s="11" t="n"/>
      <c r="I500" s="12" t="n"/>
      <c r="J500" s="12" t="n"/>
      <c r="K500" s="12" t="n"/>
      <c r="L500" s="12" t="n"/>
      <c r="M500" s="12" t="n"/>
      <c r="N500" s="12" t="n"/>
      <c r="O500" s="12" t="n"/>
      <c r="P500" s="12" t="n"/>
      <c r="Q500" s="12" t="n"/>
      <c r="R500" s="12" t="n"/>
      <c r="S500" s="12" t="n"/>
      <c r="T500" s="10" t="n"/>
      <c r="U500" s="10" t="n"/>
      <c r="V500" s="10" t="n"/>
      <c r="W500" s="10" t="n"/>
      <c r="X500" s="10" t="n"/>
      <c r="Y500" s="10" t="n"/>
      <c r="Z500" s="10" t="n"/>
      <c r="AA500" s="10" t="n"/>
      <c r="AB500" s="10" t="n"/>
      <c r="AC500" s="10" t="n"/>
      <c r="AD500" s="10" t="n"/>
      <c r="AE500" s="10" t="n"/>
      <c r="AF500" s="10" t="n"/>
      <c r="AG500" s="10" t="n"/>
    </row>
    <row r="501" ht="14.25" customHeight="1" s="27">
      <c r="A501" s="11" t="n"/>
      <c r="B501" s="11" t="n"/>
      <c r="C501" s="12" t="n"/>
      <c r="D501" s="12" t="n"/>
      <c r="E501" s="12" t="n"/>
      <c r="F501" s="11" t="n"/>
      <c r="G501" s="11" t="n"/>
      <c r="H501" s="11" t="n"/>
      <c r="I501" s="12" t="n"/>
      <c r="J501" s="12" t="n"/>
      <c r="K501" s="12" t="n"/>
      <c r="L501" s="12" t="n"/>
      <c r="M501" s="12" t="n"/>
      <c r="N501" s="12" t="n"/>
      <c r="O501" s="12" t="n"/>
      <c r="P501" s="12" t="n"/>
      <c r="Q501" s="12" t="n"/>
      <c r="R501" s="12" t="n"/>
      <c r="S501" s="12" t="n"/>
      <c r="T501" s="10" t="n"/>
      <c r="U501" s="10" t="n"/>
      <c r="V501" s="10" t="n"/>
      <c r="W501" s="10" t="n"/>
      <c r="X501" s="10" t="n"/>
      <c r="Y501" s="10" t="n"/>
      <c r="Z501" s="10" t="n"/>
      <c r="AA501" s="10" t="n"/>
      <c r="AB501" s="10" t="n"/>
      <c r="AC501" s="10" t="n"/>
      <c r="AD501" s="10" t="n"/>
      <c r="AE501" s="10" t="n"/>
      <c r="AF501" s="10" t="n"/>
      <c r="AG501" s="10" t="n"/>
    </row>
    <row r="502" ht="14.25" customHeight="1" s="27">
      <c r="A502" s="11" t="n"/>
      <c r="B502" s="11" t="n"/>
      <c r="C502" s="12" t="n"/>
      <c r="D502" s="12" t="n"/>
      <c r="E502" s="12" t="n"/>
      <c r="F502" s="11" t="n"/>
      <c r="G502" s="11" t="n"/>
      <c r="H502" s="11" t="n"/>
      <c r="I502" s="12" t="n"/>
      <c r="J502" s="12" t="n"/>
      <c r="K502" s="12" t="n"/>
      <c r="L502" s="12" t="n"/>
      <c r="M502" s="12" t="n"/>
      <c r="N502" s="12" t="n"/>
      <c r="O502" s="12" t="n"/>
      <c r="P502" s="12" t="n"/>
      <c r="Q502" s="12" t="n"/>
      <c r="R502" s="12" t="n"/>
      <c r="S502" s="12" t="n"/>
      <c r="T502" s="10" t="n"/>
      <c r="U502" s="10" t="n"/>
      <c r="V502" s="10" t="n"/>
      <c r="W502" s="10" t="n"/>
      <c r="X502" s="10" t="n"/>
      <c r="Y502" s="10" t="n"/>
      <c r="Z502" s="10" t="n"/>
      <c r="AA502" s="10" t="n"/>
      <c r="AB502" s="10" t="n"/>
      <c r="AC502" s="10" t="n"/>
      <c r="AD502" s="10" t="n"/>
      <c r="AE502" s="10" t="n"/>
      <c r="AF502" s="10" t="n"/>
      <c r="AG502" s="10" t="n"/>
    </row>
    <row r="503" ht="14.25" customHeight="1" s="27">
      <c r="A503" s="11" t="n"/>
      <c r="B503" s="11" t="n"/>
      <c r="C503" s="12" t="n"/>
      <c r="D503" s="12" t="n"/>
      <c r="E503" s="12" t="n"/>
      <c r="F503" s="11" t="n"/>
      <c r="G503" s="11" t="n"/>
      <c r="H503" s="11" t="n"/>
      <c r="I503" s="12" t="n"/>
      <c r="J503" s="12" t="n"/>
      <c r="K503" s="12" t="n"/>
      <c r="L503" s="12" t="n"/>
      <c r="M503" s="12" t="n"/>
      <c r="N503" s="12" t="n"/>
      <c r="O503" s="12" t="n"/>
      <c r="P503" s="12" t="n"/>
      <c r="Q503" s="12" t="n"/>
      <c r="R503" s="12" t="n"/>
      <c r="S503" s="12" t="n"/>
      <c r="T503" s="10" t="n"/>
      <c r="U503" s="10" t="n"/>
      <c r="V503" s="10" t="n"/>
      <c r="W503" s="10" t="n"/>
      <c r="X503" s="10" t="n"/>
      <c r="Y503" s="10" t="n"/>
      <c r="Z503" s="10" t="n"/>
      <c r="AA503" s="10" t="n"/>
      <c r="AB503" s="10" t="n"/>
      <c r="AC503" s="10" t="n"/>
      <c r="AD503" s="10" t="n"/>
      <c r="AE503" s="10" t="n"/>
      <c r="AF503" s="10" t="n"/>
      <c r="AG503" s="10" t="n"/>
    </row>
    <row r="504" ht="14.25" customHeight="1" s="27">
      <c r="A504" s="11" t="n"/>
      <c r="B504" s="11" t="n"/>
      <c r="C504" s="12" t="n"/>
      <c r="D504" s="12" t="n"/>
      <c r="E504" s="12" t="n"/>
      <c r="F504" s="11" t="n"/>
      <c r="G504" s="11" t="n"/>
      <c r="H504" s="11" t="n"/>
      <c r="I504" s="12" t="n"/>
      <c r="J504" s="12" t="n"/>
      <c r="K504" s="12" t="n"/>
      <c r="L504" s="12" t="n"/>
      <c r="M504" s="12" t="n"/>
      <c r="N504" s="12" t="n"/>
      <c r="O504" s="12" t="n"/>
      <c r="P504" s="12" t="n"/>
      <c r="Q504" s="12" t="n"/>
      <c r="R504" s="12" t="n"/>
      <c r="S504" s="12" t="n"/>
      <c r="T504" s="10" t="n"/>
      <c r="U504" s="10" t="n"/>
      <c r="V504" s="10" t="n"/>
      <c r="W504" s="10" t="n"/>
      <c r="X504" s="10" t="n"/>
      <c r="Y504" s="10" t="n"/>
      <c r="Z504" s="10" t="n"/>
      <c r="AA504" s="10" t="n"/>
      <c r="AB504" s="10" t="n"/>
      <c r="AC504" s="10" t="n"/>
      <c r="AD504" s="10" t="n"/>
      <c r="AE504" s="10" t="n"/>
      <c r="AF504" s="10" t="n"/>
      <c r="AG504" s="10" t="n"/>
    </row>
    <row r="505" ht="14.25" customHeight="1" s="27">
      <c r="A505" s="11" t="n"/>
      <c r="B505" s="11" t="n"/>
      <c r="C505" s="12" t="n"/>
      <c r="D505" s="12" t="n"/>
      <c r="E505" s="12" t="n"/>
      <c r="F505" s="11" t="n"/>
      <c r="G505" s="11" t="n"/>
      <c r="H505" s="11" t="n"/>
      <c r="I505" s="12" t="n"/>
      <c r="J505" s="12" t="n"/>
      <c r="K505" s="12" t="n"/>
      <c r="L505" s="12" t="n"/>
      <c r="M505" s="12" t="n"/>
      <c r="N505" s="12" t="n"/>
      <c r="O505" s="12" t="n"/>
      <c r="P505" s="12" t="n"/>
      <c r="Q505" s="12" t="n"/>
      <c r="R505" s="12" t="n"/>
      <c r="S505" s="12" t="n"/>
      <c r="T505" s="10" t="n"/>
      <c r="U505" s="10" t="n"/>
      <c r="V505" s="10" t="n"/>
      <c r="W505" s="10" t="n"/>
      <c r="X505" s="10" t="n"/>
      <c r="Y505" s="10" t="n"/>
      <c r="Z505" s="10" t="n"/>
      <c r="AA505" s="10" t="n"/>
      <c r="AB505" s="10" t="n"/>
      <c r="AC505" s="10" t="n"/>
      <c r="AD505" s="10" t="n"/>
      <c r="AE505" s="10" t="n"/>
      <c r="AF505" s="10" t="n"/>
      <c r="AG505" s="10" t="n"/>
    </row>
    <row r="506" ht="14.25" customHeight="1" s="27">
      <c r="A506" s="11" t="n"/>
      <c r="B506" s="11" t="n"/>
      <c r="C506" s="12" t="n"/>
      <c r="D506" s="12" t="n"/>
      <c r="E506" s="12" t="n"/>
      <c r="F506" s="11" t="n"/>
      <c r="G506" s="11" t="n"/>
      <c r="H506" s="11" t="n"/>
      <c r="I506" s="12" t="n"/>
      <c r="J506" s="12" t="n"/>
      <c r="K506" s="12" t="n"/>
      <c r="L506" s="12" t="n"/>
      <c r="M506" s="12" t="n"/>
      <c r="N506" s="12" t="n"/>
      <c r="O506" s="12" t="n"/>
      <c r="P506" s="12" t="n"/>
      <c r="Q506" s="12" t="n"/>
      <c r="R506" s="12" t="n"/>
      <c r="S506" s="12" t="n"/>
      <c r="T506" s="10" t="n"/>
      <c r="U506" s="10" t="n"/>
      <c r="V506" s="10" t="n"/>
      <c r="W506" s="10" t="n"/>
      <c r="X506" s="10" t="n"/>
      <c r="Y506" s="10" t="n"/>
      <c r="Z506" s="10" t="n"/>
      <c r="AA506" s="10" t="n"/>
      <c r="AB506" s="10" t="n"/>
      <c r="AC506" s="10" t="n"/>
      <c r="AD506" s="10" t="n"/>
      <c r="AE506" s="10" t="n"/>
      <c r="AF506" s="10" t="n"/>
      <c r="AG506" s="10" t="n"/>
    </row>
    <row r="507" ht="14.25" customHeight="1" s="27">
      <c r="A507" s="11" t="n"/>
      <c r="B507" s="11" t="n"/>
      <c r="C507" s="12" t="n"/>
      <c r="D507" s="12" t="n"/>
      <c r="E507" s="12" t="n"/>
      <c r="F507" s="11" t="n"/>
      <c r="G507" s="11" t="n"/>
      <c r="H507" s="11" t="n"/>
      <c r="I507" s="12" t="n"/>
      <c r="J507" s="12" t="n"/>
      <c r="K507" s="12" t="n"/>
      <c r="L507" s="12" t="n"/>
      <c r="M507" s="12" t="n"/>
      <c r="N507" s="12" t="n"/>
      <c r="O507" s="12" t="n"/>
      <c r="P507" s="12" t="n"/>
      <c r="Q507" s="12" t="n"/>
      <c r="R507" s="12" t="n"/>
      <c r="S507" s="12" t="n"/>
      <c r="T507" s="10" t="n"/>
      <c r="U507" s="10" t="n"/>
      <c r="V507" s="10" t="n"/>
      <c r="W507" s="10" t="n"/>
      <c r="X507" s="10" t="n"/>
      <c r="Y507" s="10" t="n"/>
      <c r="Z507" s="10" t="n"/>
      <c r="AA507" s="10" t="n"/>
      <c r="AB507" s="10" t="n"/>
      <c r="AC507" s="10" t="n"/>
      <c r="AD507" s="10" t="n"/>
      <c r="AE507" s="10" t="n"/>
      <c r="AF507" s="10" t="n"/>
      <c r="AG507" s="10" t="n"/>
    </row>
    <row r="508" ht="14.25" customHeight="1" s="27">
      <c r="A508" s="11" t="n"/>
      <c r="B508" s="11" t="n"/>
      <c r="C508" s="12" t="n"/>
      <c r="D508" s="12" t="n"/>
      <c r="E508" s="12" t="n"/>
      <c r="F508" s="11" t="n"/>
      <c r="G508" s="11" t="n"/>
      <c r="H508" s="11" t="n"/>
      <c r="I508" s="12" t="n"/>
      <c r="J508" s="12" t="n"/>
      <c r="K508" s="12" t="n"/>
      <c r="L508" s="12" t="n"/>
      <c r="M508" s="12" t="n"/>
      <c r="N508" s="12" t="n"/>
      <c r="O508" s="12" t="n"/>
      <c r="P508" s="12" t="n"/>
      <c r="Q508" s="12" t="n"/>
      <c r="R508" s="12" t="n"/>
      <c r="S508" s="12" t="n"/>
      <c r="T508" s="10" t="n"/>
      <c r="U508" s="10" t="n"/>
      <c r="V508" s="10" t="n"/>
      <c r="W508" s="10" t="n"/>
      <c r="X508" s="10" t="n"/>
      <c r="Y508" s="10" t="n"/>
      <c r="Z508" s="10" t="n"/>
      <c r="AA508" s="10" t="n"/>
      <c r="AB508" s="10" t="n"/>
      <c r="AC508" s="10" t="n"/>
      <c r="AD508" s="10" t="n"/>
      <c r="AE508" s="10" t="n"/>
      <c r="AF508" s="10" t="n"/>
      <c r="AG508" s="10" t="n"/>
    </row>
    <row r="509" ht="14.25" customHeight="1" s="27">
      <c r="A509" s="11" t="n"/>
      <c r="B509" s="11" t="n"/>
      <c r="C509" s="12" t="n"/>
      <c r="D509" s="12" t="n"/>
      <c r="E509" s="12" t="n"/>
      <c r="F509" s="11" t="n"/>
      <c r="G509" s="11" t="n"/>
      <c r="H509" s="11" t="n"/>
      <c r="I509" s="12" t="n"/>
      <c r="J509" s="12" t="n"/>
      <c r="K509" s="12" t="n"/>
      <c r="L509" s="12" t="n"/>
      <c r="M509" s="12" t="n"/>
      <c r="N509" s="12" t="n"/>
      <c r="O509" s="12" t="n"/>
      <c r="P509" s="12" t="n"/>
      <c r="Q509" s="12" t="n"/>
      <c r="R509" s="12" t="n"/>
      <c r="S509" s="12" t="n"/>
      <c r="T509" s="10" t="n"/>
      <c r="U509" s="10" t="n"/>
      <c r="V509" s="10" t="n"/>
      <c r="W509" s="10" t="n"/>
      <c r="X509" s="10" t="n"/>
      <c r="Y509" s="10" t="n"/>
      <c r="Z509" s="10" t="n"/>
      <c r="AA509" s="10" t="n"/>
      <c r="AB509" s="10" t="n"/>
      <c r="AC509" s="10" t="n"/>
      <c r="AD509" s="10" t="n"/>
      <c r="AE509" s="10" t="n"/>
      <c r="AF509" s="10" t="n"/>
      <c r="AG509" s="10" t="n"/>
    </row>
    <row r="510" ht="14.25" customHeight="1" s="27">
      <c r="A510" s="11" t="n"/>
      <c r="B510" s="11" t="n"/>
      <c r="C510" s="12" t="n"/>
      <c r="D510" s="12" t="n"/>
      <c r="E510" s="12" t="n"/>
      <c r="F510" s="11" t="n"/>
      <c r="G510" s="11" t="n"/>
      <c r="H510" s="11" t="n"/>
      <c r="I510" s="12" t="n"/>
      <c r="J510" s="12" t="n"/>
      <c r="K510" s="12" t="n"/>
      <c r="L510" s="12" t="n"/>
      <c r="M510" s="12" t="n"/>
      <c r="N510" s="12" t="n"/>
      <c r="O510" s="12" t="n"/>
      <c r="P510" s="12" t="n"/>
      <c r="Q510" s="12" t="n"/>
      <c r="R510" s="12" t="n"/>
      <c r="S510" s="12" t="n"/>
      <c r="T510" s="10" t="n"/>
      <c r="U510" s="10" t="n"/>
      <c r="V510" s="10" t="n"/>
      <c r="W510" s="10" t="n"/>
      <c r="X510" s="10" t="n"/>
      <c r="Y510" s="10" t="n"/>
      <c r="Z510" s="10" t="n"/>
      <c r="AA510" s="10" t="n"/>
      <c r="AB510" s="10" t="n"/>
      <c r="AC510" s="10" t="n"/>
      <c r="AD510" s="10" t="n"/>
      <c r="AE510" s="10" t="n"/>
      <c r="AF510" s="10" t="n"/>
      <c r="AG510" s="10" t="n"/>
    </row>
    <row r="511" ht="14.25" customHeight="1" s="27">
      <c r="A511" s="11" t="n"/>
      <c r="B511" s="11" t="n"/>
      <c r="C511" s="12" t="n"/>
      <c r="D511" s="12" t="n"/>
      <c r="E511" s="12" t="n"/>
      <c r="F511" s="11" t="n"/>
      <c r="G511" s="11" t="n"/>
      <c r="H511" s="11" t="n"/>
      <c r="I511" s="12" t="n"/>
      <c r="J511" s="12" t="n"/>
      <c r="K511" s="12" t="n"/>
      <c r="L511" s="12" t="n"/>
      <c r="M511" s="12" t="n"/>
      <c r="N511" s="12" t="n"/>
      <c r="O511" s="12" t="n"/>
      <c r="P511" s="12" t="n"/>
      <c r="Q511" s="12" t="n"/>
      <c r="R511" s="12" t="n"/>
      <c r="S511" s="12" t="n"/>
      <c r="T511" s="10" t="n"/>
      <c r="U511" s="10" t="n"/>
      <c r="V511" s="10" t="n"/>
      <c r="W511" s="10" t="n"/>
      <c r="X511" s="10" t="n"/>
      <c r="Y511" s="10" t="n"/>
      <c r="Z511" s="10" t="n"/>
      <c r="AA511" s="10" t="n"/>
      <c r="AB511" s="10" t="n"/>
      <c r="AC511" s="10" t="n"/>
      <c r="AD511" s="10" t="n"/>
      <c r="AE511" s="10" t="n"/>
      <c r="AF511" s="10" t="n"/>
      <c r="AG511" s="10" t="n"/>
    </row>
    <row r="512" ht="14.25" customHeight="1" s="27">
      <c r="A512" s="11" t="n"/>
      <c r="B512" s="11" t="n"/>
      <c r="C512" s="12" t="n"/>
      <c r="D512" s="12" t="n"/>
      <c r="E512" s="12" t="n"/>
      <c r="F512" s="11" t="n"/>
      <c r="G512" s="11" t="n"/>
      <c r="H512" s="11" t="n"/>
      <c r="I512" s="12" t="n"/>
      <c r="J512" s="12" t="n"/>
      <c r="K512" s="12" t="n"/>
      <c r="L512" s="12" t="n"/>
      <c r="M512" s="12" t="n"/>
      <c r="N512" s="12" t="n"/>
      <c r="O512" s="12" t="n"/>
      <c r="P512" s="12" t="n"/>
      <c r="Q512" s="12" t="n"/>
      <c r="R512" s="12" t="n"/>
      <c r="S512" s="12" t="n"/>
      <c r="T512" s="10" t="n"/>
      <c r="U512" s="10" t="n"/>
      <c r="V512" s="10" t="n"/>
      <c r="W512" s="10" t="n"/>
      <c r="X512" s="10" t="n"/>
      <c r="Y512" s="10" t="n"/>
      <c r="Z512" s="10" t="n"/>
      <c r="AA512" s="10" t="n"/>
      <c r="AB512" s="10" t="n"/>
      <c r="AC512" s="10" t="n"/>
      <c r="AD512" s="10" t="n"/>
      <c r="AE512" s="10" t="n"/>
      <c r="AF512" s="10" t="n"/>
      <c r="AG512" s="10" t="n"/>
    </row>
    <row r="513" ht="14.25" customHeight="1" s="27">
      <c r="A513" s="11" t="n"/>
      <c r="B513" s="11" t="n"/>
      <c r="C513" s="12" t="n"/>
      <c r="D513" s="12" t="n"/>
      <c r="E513" s="12" t="n"/>
      <c r="F513" s="11" t="n"/>
      <c r="G513" s="11" t="n"/>
      <c r="H513" s="11" t="n"/>
      <c r="I513" s="12" t="n"/>
      <c r="J513" s="12" t="n"/>
      <c r="K513" s="12" t="n"/>
      <c r="L513" s="12" t="n"/>
      <c r="M513" s="12" t="n"/>
      <c r="N513" s="12" t="n"/>
      <c r="O513" s="12" t="n"/>
      <c r="P513" s="12" t="n"/>
      <c r="Q513" s="12" t="n"/>
      <c r="R513" s="12" t="n"/>
      <c r="S513" s="12" t="n"/>
      <c r="T513" s="10" t="n"/>
      <c r="U513" s="10" t="n"/>
      <c r="V513" s="10" t="n"/>
      <c r="W513" s="10" t="n"/>
      <c r="X513" s="10" t="n"/>
      <c r="Y513" s="10" t="n"/>
      <c r="Z513" s="10" t="n"/>
      <c r="AA513" s="10" t="n"/>
      <c r="AB513" s="10" t="n"/>
      <c r="AC513" s="10" t="n"/>
      <c r="AD513" s="10" t="n"/>
      <c r="AE513" s="10" t="n"/>
      <c r="AF513" s="10" t="n"/>
      <c r="AG513" s="10" t="n"/>
    </row>
    <row r="514" ht="14.25" customHeight="1" s="27">
      <c r="A514" s="11" t="n"/>
      <c r="B514" s="11" t="n"/>
      <c r="C514" s="12" t="n"/>
      <c r="D514" s="12" t="n"/>
      <c r="E514" s="12" t="n"/>
      <c r="F514" s="11" t="n"/>
      <c r="G514" s="11" t="n"/>
      <c r="H514" s="11" t="n"/>
      <c r="I514" s="12" t="n"/>
      <c r="J514" s="12" t="n"/>
      <c r="K514" s="12" t="n"/>
      <c r="L514" s="12" t="n"/>
      <c r="M514" s="12" t="n"/>
      <c r="N514" s="12" t="n"/>
      <c r="O514" s="12" t="n"/>
      <c r="P514" s="12" t="n"/>
      <c r="Q514" s="12" t="n"/>
      <c r="R514" s="12" t="n"/>
      <c r="S514" s="12" t="n"/>
      <c r="T514" s="10" t="n"/>
      <c r="U514" s="10" t="n"/>
      <c r="V514" s="10" t="n"/>
      <c r="W514" s="10" t="n"/>
      <c r="X514" s="10" t="n"/>
      <c r="Y514" s="10" t="n"/>
      <c r="Z514" s="10" t="n"/>
      <c r="AA514" s="10" t="n"/>
      <c r="AB514" s="10" t="n"/>
      <c r="AC514" s="10" t="n"/>
      <c r="AD514" s="10" t="n"/>
      <c r="AE514" s="10" t="n"/>
      <c r="AF514" s="10" t="n"/>
      <c r="AG514" s="10" t="n"/>
    </row>
    <row r="515" ht="14.25" customHeight="1" s="27">
      <c r="A515" s="11" t="n"/>
      <c r="B515" s="11" t="n"/>
      <c r="C515" s="12" t="n"/>
      <c r="D515" s="12" t="n"/>
      <c r="E515" s="12" t="n"/>
      <c r="F515" s="11" t="n"/>
      <c r="G515" s="11" t="n"/>
      <c r="H515" s="11" t="n"/>
      <c r="I515" s="12" t="n"/>
      <c r="J515" s="12" t="n"/>
      <c r="K515" s="12" t="n"/>
      <c r="L515" s="12" t="n"/>
      <c r="M515" s="12" t="n"/>
      <c r="N515" s="12" t="n"/>
      <c r="O515" s="12" t="n"/>
      <c r="P515" s="12" t="n"/>
      <c r="Q515" s="12" t="n"/>
      <c r="R515" s="12" t="n"/>
      <c r="S515" s="12" t="n"/>
      <c r="T515" s="10" t="n"/>
      <c r="U515" s="10" t="n"/>
      <c r="V515" s="10" t="n"/>
      <c r="W515" s="10" t="n"/>
      <c r="X515" s="10" t="n"/>
      <c r="Y515" s="10" t="n"/>
      <c r="Z515" s="10" t="n"/>
      <c r="AA515" s="10" t="n"/>
      <c r="AB515" s="10" t="n"/>
      <c r="AC515" s="10" t="n"/>
      <c r="AD515" s="10" t="n"/>
      <c r="AE515" s="10" t="n"/>
      <c r="AF515" s="10" t="n"/>
      <c r="AG515" s="10" t="n"/>
    </row>
    <row r="516" ht="14.25" customHeight="1" s="27">
      <c r="A516" s="11" t="n"/>
      <c r="B516" s="11" t="n"/>
      <c r="C516" s="12" t="n"/>
      <c r="D516" s="12" t="n"/>
      <c r="E516" s="12" t="n"/>
      <c r="F516" s="11" t="n"/>
      <c r="G516" s="11" t="n"/>
      <c r="H516" s="11" t="n"/>
      <c r="I516" s="12" t="n"/>
      <c r="J516" s="12" t="n"/>
      <c r="K516" s="12" t="n"/>
      <c r="L516" s="12" t="n"/>
      <c r="M516" s="12" t="n"/>
      <c r="N516" s="12" t="n"/>
      <c r="O516" s="12" t="n"/>
      <c r="P516" s="12" t="n"/>
      <c r="Q516" s="12" t="n"/>
      <c r="R516" s="12" t="n"/>
      <c r="S516" s="12" t="n"/>
      <c r="T516" s="10" t="n"/>
      <c r="U516" s="10" t="n"/>
      <c r="V516" s="10" t="n"/>
      <c r="W516" s="10" t="n"/>
      <c r="X516" s="10" t="n"/>
      <c r="Y516" s="10" t="n"/>
      <c r="Z516" s="10" t="n"/>
      <c r="AA516" s="10" t="n"/>
      <c r="AB516" s="10" t="n"/>
      <c r="AC516" s="10" t="n"/>
      <c r="AD516" s="10" t="n"/>
      <c r="AE516" s="10" t="n"/>
      <c r="AF516" s="10" t="n"/>
      <c r="AG516" s="10" t="n"/>
    </row>
    <row r="517" ht="14.25" customHeight="1" s="27">
      <c r="A517" s="11" t="n"/>
      <c r="B517" s="11" t="n"/>
      <c r="C517" s="12" t="n"/>
      <c r="D517" s="12" t="n"/>
      <c r="E517" s="12" t="n"/>
      <c r="F517" s="11" t="n"/>
      <c r="G517" s="11" t="n"/>
      <c r="H517" s="11" t="n"/>
      <c r="I517" s="12" t="n"/>
      <c r="J517" s="12" t="n"/>
      <c r="K517" s="12" t="n"/>
      <c r="L517" s="12" t="n"/>
      <c r="M517" s="12" t="n"/>
      <c r="N517" s="12" t="n"/>
      <c r="O517" s="12" t="n"/>
      <c r="P517" s="12" t="n"/>
      <c r="Q517" s="12" t="n"/>
      <c r="R517" s="12" t="n"/>
      <c r="S517" s="12" t="n"/>
      <c r="T517" s="10" t="n"/>
      <c r="U517" s="10" t="n"/>
      <c r="V517" s="10" t="n"/>
      <c r="W517" s="10" t="n"/>
      <c r="X517" s="10" t="n"/>
      <c r="Y517" s="10" t="n"/>
      <c r="Z517" s="10" t="n"/>
      <c r="AA517" s="10" t="n"/>
      <c r="AB517" s="10" t="n"/>
      <c r="AC517" s="10" t="n"/>
      <c r="AD517" s="10" t="n"/>
      <c r="AE517" s="10" t="n"/>
      <c r="AF517" s="10" t="n"/>
      <c r="AG517" s="10" t="n"/>
    </row>
    <row r="518" ht="14.25" customHeight="1" s="27">
      <c r="A518" s="11" t="n"/>
      <c r="B518" s="11" t="n"/>
      <c r="C518" s="12" t="n"/>
      <c r="D518" s="12" t="n"/>
      <c r="E518" s="12" t="n"/>
      <c r="F518" s="11" t="n"/>
      <c r="G518" s="11" t="n"/>
      <c r="H518" s="11" t="n"/>
      <c r="I518" s="12" t="n"/>
      <c r="J518" s="12" t="n"/>
      <c r="K518" s="12" t="n"/>
      <c r="L518" s="12" t="n"/>
      <c r="M518" s="12" t="n"/>
      <c r="N518" s="12" t="n"/>
      <c r="O518" s="12" t="n"/>
      <c r="P518" s="12" t="n"/>
      <c r="Q518" s="12" t="n"/>
      <c r="R518" s="12" t="n"/>
      <c r="S518" s="12" t="n"/>
      <c r="T518" s="10" t="n"/>
      <c r="U518" s="10" t="n"/>
      <c r="V518" s="10" t="n"/>
      <c r="W518" s="10" t="n"/>
      <c r="X518" s="10" t="n"/>
      <c r="Y518" s="10" t="n"/>
      <c r="Z518" s="10" t="n"/>
      <c r="AA518" s="10" t="n"/>
      <c r="AB518" s="10" t="n"/>
      <c r="AC518" s="10" t="n"/>
      <c r="AD518" s="10" t="n"/>
      <c r="AE518" s="10" t="n"/>
      <c r="AF518" s="10" t="n"/>
      <c r="AG518" s="10" t="n"/>
    </row>
    <row r="519" ht="14.25" customHeight="1" s="27">
      <c r="A519" s="11" t="n"/>
      <c r="B519" s="11" t="n"/>
      <c r="C519" s="12" t="n"/>
      <c r="D519" s="12" t="n"/>
      <c r="E519" s="12" t="n"/>
      <c r="F519" s="11" t="n"/>
      <c r="G519" s="11" t="n"/>
      <c r="H519" s="11" t="n"/>
      <c r="I519" s="12" t="n"/>
      <c r="J519" s="12" t="n"/>
      <c r="K519" s="12" t="n"/>
      <c r="L519" s="12" t="n"/>
      <c r="M519" s="12" t="n"/>
      <c r="N519" s="12" t="n"/>
      <c r="O519" s="12" t="n"/>
      <c r="P519" s="12" t="n"/>
      <c r="Q519" s="12" t="n"/>
      <c r="R519" s="12" t="n"/>
      <c r="S519" s="12" t="n"/>
      <c r="T519" s="10" t="n"/>
      <c r="U519" s="10" t="n"/>
      <c r="V519" s="10" t="n"/>
      <c r="W519" s="10" t="n"/>
      <c r="X519" s="10" t="n"/>
      <c r="Y519" s="10" t="n"/>
      <c r="Z519" s="10" t="n"/>
      <c r="AA519" s="10" t="n"/>
      <c r="AB519" s="10" t="n"/>
      <c r="AC519" s="10" t="n"/>
      <c r="AD519" s="10" t="n"/>
      <c r="AE519" s="10" t="n"/>
      <c r="AF519" s="10" t="n"/>
      <c r="AG519" s="10" t="n"/>
    </row>
    <row r="520" ht="14.25" customHeight="1" s="27">
      <c r="A520" s="11" t="n"/>
      <c r="B520" s="11" t="n"/>
      <c r="C520" s="12" t="n"/>
      <c r="D520" s="12" t="n"/>
      <c r="E520" s="12" t="n"/>
      <c r="F520" s="11" t="n"/>
      <c r="G520" s="11" t="n"/>
      <c r="H520" s="11" t="n"/>
      <c r="I520" s="12" t="n"/>
      <c r="J520" s="12" t="n"/>
      <c r="K520" s="12" t="n"/>
      <c r="L520" s="12" t="n"/>
      <c r="M520" s="12" t="n"/>
      <c r="N520" s="12" t="n"/>
      <c r="O520" s="12" t="n"/>
      <c r="P520" s="12" t="n"/>
      <c r="Q520" s="12" t="n"/>
      <c r="R520" s="12" t="n"/>
      <c r="S520" s="12" t="n"/>
      <c r="T520" s="10" t="n"/>
      <c r="U520" s="10" t="n"/>
      <c r="V520" s="10" t="n"/>
      <c r="W520" s="10" t="n"/>
      <c r="X520" s="10" t="n"/>
      <c r="Y520" s="10" t="n"/>
      <c r="Z520" s="10" t="n"/>
      <c r="AA520" s="10" t="n"/>
      <c r="AB520" s="10" t="n"/>
      <c r="AC520" s="10" t="n"/>
      <c r="AD520" s="10" t="n"/>
      <c r="AE520" s="10" t="n"/>
      <c r="AF520" s="10" t="n"/>
      <c r="AG520" s="10" t="n"/>
    </row>
    <row r="521" ht="14.25" customHeight="1" s="27">
      <c r="A521" s="11" t="n"/>
      <c r="B521" s="11" t="n"/>
      <c r="C521" s="12" t="n"/>
      <c r="D521" s="12" t="n"/>
      <c r="E521" s="12" t="n"/>
      <c r="F521" s="11" t="n"/>
      <c r="G521" s="11" t="n"/>
      <c r="H521" s="11" t="n"/>
      <c r="I521" s="12" t="n"/>
      <c r="J521" s="12" t="n"/>
      <c r="K521" s="12" t="n"/>
      <c r="L521" s="12" t="n"/>
      <c r="M521" s="12" t="n"/>
      <c r="N521" s="12" t="n"/>
      <c r="O521" s="12" t="n"/>
      <c r="P521" s="12" t="n"/>
      <c r="Q521" s="12" t="n"/>
      <c r="R521" s="12" t="n"/>
      <c r="S521" s="12" t="n"/>
      <c r="T521" s="10" t="n"/>
      <c r="U521" s="10" t="n"/>
      <c r="V521" s="10" t="n"/>
      <c r="W521" s="10" t="n"/>
      <c r="X521" s="10" t="n"/>
      <c r="Y521" s="10" t="n"/>
      <c r="Z521" s="10" t="n"/>
      <c r="AA521" s="10" t="n"/>
      <c r="AB521" s="10" t="n"/>
      <c r="AC521" s="10" t="n"/>
      <c r="AD521" s="10" t="n"/>
      <c r="AE521" s="10" t="n"/>
      <c r="AF521" s="10" t="n"/>
      <c r="AG521" s="10" t="n"/>
    </row>
    <row r="522" ht="14.25" customHeight="1" s="27">
      <c r="A522" s="11" t="n"/>
      <c r="B522" s="11" t="n"/>
      <c r="C522" s="12" t="n"/>
      <c r="D522" s="12" t="n"/>
      <c r="E522" s="12" t="n"/>
      <c r="F522" s="11" t="n"/>
      <c r="G522" s="11" t="n"/>
      <c r="H522" s="11" t="n"/>
      <c r="I522" s="12" t="n"/>
      <c r="J522" s="12" t="n"/>
      <c r="K522" s="12" t="n"/>
      <c r="L522" s="12" t="n"/>
      <c r="M522" s="12" t="n"/>
      <c r="N522" s="12" t="n"/>
      <c r="O522" s="12" t="n"/>
      <c r="P522" s="12" t="n"/>
      <c r="Q522" s="12" t="n"/>
      <c r="R522" s="12" t="n"/>
      <c r="S522" s="12" t="n"/>
      <c r="T522" s="10" t="n"/>
      <c r="U522" s="10" t="n"/>
      <c r="V522" s="10" t="n"/>
      <c r="W522" s="10" t="n"/>
      <c r="X522" s="10" t="n"/>
      <c r="Y522" s="10" t="n"/>
      <c r="Z522" s="10" t="n"/>
      <c r="AA522" s="10" t="n"/>
      <c r="AB522" s="10" t="n"/>
      <c r="AC522" s="10" t="n"/>
      <c r="AD522" s="10" t="n"/>
      <c r="AE522" s="10" t="n"/>
      <c r="AF522" s="10" t="n"/>
      <c r="AG522" s="10" t="n"/>
    </row>
    <row r="523" ht="14.25" customHeight="1" s="27">
      <c r="A523" s="11" t="n"/>
      <c r="B523" s="11" t="n"/>
      <c r="C523" s="12" t="n"/>
      <c r="D523" s="12" t="n"/>
      <c r="E523" s="12" t="n"/>
      <c r="F523" s="11" t="n"/>
      <c r="G523" s="11" t="n"/>
      <c r="H523" s="11" t="n"/>
      <c r="I523" s="12" t="n"/>
      <c r="J523" s="12" t="n"/>
      <c r="K523" s="12" t="n"/>
      <c r="L523" s="12" t="n"/>
      <c r="M523" s="12" t="n"/>
      <c r="N523" s="12" t="n"/>
      <c r="O523" s="12" t="n"/>
      <c r="P523" s="12" t="n"/>
      <c r="Q523" s="12" t="n"/>
      <c r="R523" s="12" t="n"/>
      <c r="S523" s="12" t="n"/>
      <c r="T523" s="10" t="n"/>
      <c r="U523" s="10" t="n"/>
      <c r="V523" s="10" t="n"/>
      <c r="W523" s="10" t="n"/>
      <c r="X523" s="10" t="n"/>
      <c r="Y523" s="10" t="n"/>
      <c r="Z523" s="10" t="n"/>
      <c r="AA523" s="10" t="n"/>
      <c r="AB523" s="10" t="n"/>
      <c r="AC523" s="10" t="n"/>
      <c r="AD523" s="10" t="n"/>
      <c r="AE523" s="10" t="n"/>
      <c r="AF523" s="10" t="n"/>
      <c r="AG523" s="10" t="n"/>
    </row>
    <row r="524" ht="14.25" customHeight="1" s="27">
      <c r="A524" s="11" t="n"/>
      <c r="B524" s="11" t="n"/>
      <c r="C524" s="12" t="n"/>
      <c r="D524" s="12" t="n"/>
      <c r="E524" s="12" t="n"/>
      <c r="F524" s="11" t="n"/>
      <c r="G524" s="11" t="n"/>
      <c r="H524" s="11" t="n"/>
      <c r="I524" s="12" t="n"/>
      <c r="J524" s="12" t="n"/>
      <c r="K524" s="12" t="n"/>
      <c r="L524" s="12" t="n"/>
      <c r="M524" s="12" t="n"/>
      <c r="N524" s="12" t="n"/>
      <c r="O524" s="12" t="n"/>
      <c r="P524" s="12" t="n"/>
      <c r="Q524" s="12" t="n"/>
      <c r="R524" s="12" t="n"/>
      <c r="S524" s="12" t="n"/>
      <c r="T524" s="10" t="n"/>
      <c r="U524" s="10" t="n"/>
      <c r="V524" s="10" t="n"/>
      <c r="W524" s="10" t="n"/>
      <c r="X524" s="10" t="n"/>
      <c r="Y524" s="10" t="n"/>
      <c r="Z524" s="10" t="n"/>
      <c r="AA524" s="10" t="n"/>
      <c r="AB524" s="10" t="n"/>
      <c r="AC524" s="10" t="n"/>
      <c r="AD524" s="10" t="n"/>
      <c r="AE524" s="10" t="n"/>
      <c r="AF524" s="10" t="n"/>
      <c r="AG524" s="10" t="n"/>
    </row>
    <row r="525" ht="14.25" customHeight="1" s="27">
      <c r="A525" s="11" t="n"/>
      <c r="B525" s="11" t="n"/>
      <c r="C525" s="12" t="n"/>
      <c r="D525" s="12" t="n"/>
      <c r="E525" s="12" t="n"/>
      <c r="F525" s="11" t="n"/>
      <c r="G525" s="11" t="n"/>
      <c r="H525" s="11" t="n"/>
      <c r="I525" s="12" t="n"/>
      <c r="J525" s="12" t="n"/>
      <c r="K525" s="12" t="n"/>
      <c r="L525" s="12" t="n"/>
      <c r="M525" s="12" t="n"/>
      <c r="N525" s="12" t="n"/>
      <c r="O525" s="12" t="n"/>
      <c r="P525" s="12" t="n"/>
      <c r="Q525" s="12" t="n"/>
      <c r="R525" s="12" t="n"/>
      <c r="S525" s="12" t="n"/>
      <c r="T525" s="10" t="n"/>
      <c r="U525" s="10" t="n"/>
      <c r="V525" s="10" t="n"/>
      <c r="W525" s="10" t="n"/>
      <c r="X525" s="10" t="n"/>
      <c r="Y525" s="10" t="n"/>
      <c r="Z525" s="10" t="n"/>
      <c r="AA525" s="10" t="n"/>
      <c r="AB525" s="10" t="n"/>
      <c r="AC525" s="10" t="n"/>
      <c r="AD525" s="10" t="n"/>
      <c r="AE525" s="10" t="n"/>
      <c r="AF525" s="10" t="n"/>
      <c r="AG525" s="10" t="n"/>
    </row>
    <row r="526" ht="14.25" customHeight="1" s="27">
      <c r="A526" s="11" t="n"/>
      <c r="B526" s="11" t="n"/>
      <c r="C526" s="12" t="n"/>
      <c r="D526" s="12" t="n"/>
      <c r="E526" s="12" t="n"/>
      <c r="F526" s="11" t="n"/>
      <c r="G526" s="11" t="n"/>
      <c r="H526" s="11" t="n"/>
      <c r="I526" s="12" t="n"/>
      <c r="J526" s="12" t="n"/>
      <c r="K526" s="12" t="n"/>
      <c r="L526" s="12" t="n"/>
      <c r="M526" s="12" t="n"/>
      <c r="N526" s="12" t="n"/>
      <c r="O526" s="12" t="n"/>
      <c r="P526" s="12" t="n"/>
      <c r="Q526" s="12" t="n"/>
      <c r="R526" s="12" t="n"/>
      <c r="S526" s="12" t="n"/>
      <c r="T526" s="10" t="n"/>
      <c r="U526" s="10" t="n"/>
      <c r="V526" s="10" t="n"/>
      <c r="W526" s="10" t="n"/>
      <c r="X526" s="10" t="n"/>
      <c r="Y526" s="10" t="n"/>
      <c r="Z526" s="10" t="n"/>
      <c r="AA526" s="10" t="n"/>
      <c r="AB526" s="10" t="n"/>
      <c r="AC526" s="10" t="n"/>
      <c r="AD526" s="10" t="n"/>
      <c r="AE526" s="10" t="n"/>
      <c r="AF526" s="10" t="n"/>
      <c r="AG526" s="10" t="n"/>
    </row>
    <row r="527" ht="14.25" customHeight="1" s="27">
      <c r="A527" s="11" t="n"/>
      <c r="B527" s="11" t="n"/>
      <c r="C527" s="12" t="n"/>
      <c r="D527" s="12" t="n"/>
      <c r="E527" s="12" t="n"/>
      <c r="F527" s="11" t="n"/>
      <c r="G527" s="11" t="n"/>
      <c r="H527" s="11" t="n"/>
      <c r="I527" s="12" t="n"/>
      <c r="J527" s="12" t="n"/>
      <c r="K527" s="12" t="n"/>
      <c r="L527" s="12" t="n"/>
      <c r="M527" s="12" t="n"/>
      <c r="N527" s="12" t="n"/>
      <c r="O527" s="12" t="n"/>
      <c r="P527" s="12" t="n"/>
      <c r="Q527" s="12" t="n"/>
      <c r="R527" s="12" t="n"/>
      <c r="S527" s="12" t="n"/>
      <c r="T527" s="10" t="n"/>
      <c r="U527" s="10" t="n"/>
      <c r="V527" s="10" t="n"/>
      <c r="W527" s="10" t="n"/>
      <c r="X527" s="10" t="n"/>
      <c r="Y527" s="10" t="n"/>
      <c r="Z527" s="10" t="n"/>
      <c r="AA527" s="10" t="n"/>
      <c r="AB527" s="10" t="n"/>
      <c r="AC527" s="10" t="n"/>
      <c r="AD527" s="10" t="n"/>
      <c r="AE527" s="10" t="n"/>
      <c r="AF527" s="10" t="n"/>
      <c r="AG527" s="10" t="n"/>
    </row>
    <row r="528" ht="14.25" customHeight="1" s="27">
      <c r="A528" s="11" t="n"/>
      <c r="B528" s="11" t="n"/>
      <c r="C528" s="12" t="n"/>
      <c r="D528" s="12" t="n"/>
      <c r="E528" s="12" t="n"/>
      <c r="F528" s="11" t="n"/>
      <c r="G528" s="11" t="n"/>
      <c r="H528" s="11" t="n"/>
      <c r="I528" s="12" t="n"/>
      <c r="J528" s="12" t="n"/>
      <c r="K528" s="12" t="n"/>
      <c r="L528" s="12" t="n"/>
      <c r="M528" s="12" t="n"/>
      <c r="N528" s="12" t="n"/>
      <c r="O528" s="12" t="n"/>
      <c r="P528" s="12" t="n"/>
      <c r="Q528" s="12" t="n"/>
      <c r="R528" s="12" t="n"/>
      <c r="S528" s="12" t="n"/>
      <c r="T528" s="10" t="n"/>
      <c r="U528" s="10" t="n"/>
      <c r="V528" s="10" t="n"/>
      <c r="W528" s="10" t="n"/>
      <c r="X528" s="10" t="n"/>
      <c r="Y528" s="10" t="n"/>
      <c r="Z528" s="10" t="n"/>
      <c r="AA528" s="10" t="n"/>
      <c r="AB528" s="10" t="n"/>
      <c r="AC528" s="10" t="n"/>
      <c r="AD528" s="10" t="n"/>
      <c r="AE528" s="10" t="n"/>
      <c r="AF528" s="10" t="n"/>
      <c r="AG528" s="10" t="n"/>
    </row>
    <row r="529" ht="14.25" customHeight="1" s="27">
      <c r="A529" s="11" t="n"/>
      <c r="B529" s="11" t="n"/>
      <c r="C529" s="12" t="n"/>
      <c r="D529" s="12" t="n"/>
      <c r="E529" s="12" t="n"/>
      <c r="F529" s="11" t="n"/>
      <c r="G529" s="11" t="n"/>
      <c r="H529" s="11" t="n"/>
      <c r="I529" s="12" t="n"/>
      <c r="J529" s="12" t="n"/>
      <c r="K529" s="12" t="n"/>
      <c r="L529" s="12" t="n"/>
      <c r="M529" s="12" t="n"/>
      <c r="N529" s="12" t="n"/>
      <c r="O529" s="12" t="n"/>
      <c r="P529" s="12" t="n"/>
      <c r="Q529" s="12" t="n"/>
      <c r="R529" s="12" t="n"/>
      <c r="S529" s="12" t="n"/>
      <c r="T529" s="10" t="n"/>
      <c r="U529" s="10" t="n"/>
      <c r="V529" s="10" t="n"/>
      <c r="W529" s="10" t="n"/>
      <c r="X529" s="10" t="n"/>
      <c r="Y529" s="10" t="n"/>
      <c r="Z529" s="10" t="n"/>
      <c r="AA529" s="10" t="n"/>
      <c r="AB529" s="10" t="n"/>
      <c r="AC529" s="10" t="n"/>
      <c r="AD529" s="10" t="n"/>
      <c r="AE529" s="10" t="n"/>
      <c r="AF529" s="10" t="n"/>
      <c r="AG529" s="10" t="n"/>
    </row>
    <row r="530" ht="14.25" customHeight="1" s="27">
      <c r="A530" s="11" t="n"/>
      <c r="B530" s="11" t="n"/>
      <c r="C530" s="12" t="n"/>
      <c r="D530" s="12" t="n"/>
      <c r="E530" s="12" t="n"/>
      <c r="F530" s="11" t="n"/>
      <c r="G530" s="11" t="n"/>
      <c r="H530" s="11" t="n"/>
      <c r="I530" s="12" t="n"/>
      <c r="J530" s="12" t="n"/>
      <c r="K530" s="12" t="n"/>
      <c r="L530" s="12" t="n"/>
      <c r="M530" s="12" t="n"/>
      <c r="N530" s="12" t="n"/>
      <c r="O530" s="12" t="n"/>
      <c r="P530" s="12" t="n"/>
      <c r="Q530" s="12" t="n"/>
      <c r="R530" s="12" t="n"/>
      <c r="S530" s="12" t="n"/>
      <c r="T530" s="10" t="n"/>
      <c r="U530" s="10" t="n"/>
      <c r="V530" s="10" t="n"/>
      <c r="W530" s="10" t="n"/>
      <c r="X530" s="10" t="n"/>
      <c r="Y530" s="10" t="n"/>
      <c r="Z530" s="10" t="n"/>
      <c r="AA530" s="10" t="n"/>
      <c r="AB530" s="10" t="n"/>
      <c r="AC530" s="10" t="n"/>
      <c r="AD530" s="10" t="n"/>
      <c r="AE530" s="10" t="n"/>
      <c r="AF530" s="10" t="n"/>
      <c r="AG530" s="10" t="n"/>
    </row>
    <row r="531" ht="14.25" customHeight="1" s="27">
      <c r="A531" s="11" t="n"/>
      <c r="B531" s="11" t="n"/>
      <c r="C531" s="12" t="n"/>
      <c r="D531" s="12" t="n"/>
      <c r="E531" s="12" t="n"/>
      <c r="F531" s="11" t="n"/>
      <c r="G531" s="11" t="n"/>
      <c r="H531" s="11" t="n"/>
      <c r="I531" s="12" t="n"/>
      <c r="J531" s="12" t="n"/>
      <c r="K531" s="12" t="n"/>
      <c r="L531" s="12" t="n"/>
      <c r="M531" s="12" t="n"/>
      <c r="N531" s="12" t="n"/>
      <c r="O531" s="12" t="n"/>
      <c r="P531" s="12" t="n"/>
      <c r="Q531" s="12" t="n"/>
      <c r="R531" s="12" t="n"/>
      <c r="S531" s="12" t="n"/>
      <c r="T531" s="10" t="n"/>
      <c r="U531" s="10" t="n"/>
      <c r="V531" s="10" t="n"/>
      <c r="W531" s="10" t="n"/>
      <c r="X531" s="10" t="n"/>
      <c r="Y531" s="10" t="n"/>
      <c r="Z531" s="10" t="n"/>
      <c r="AA531" s="10" t="n"/>
      <c r="AB531" s="10" t="n"/>
      <c r="AC531" s="10" t="n"/>
      <c r="AD531" s="10" t="n"/>
      <c r="AE531" s="10" t="n"/>
      <c r="AF531" s="10" t="n"/>
      <c r="AG531" s="10" t="n"/>
    </row>
    <row r="532" ht="14.25" customHeight="1" s="27">
      <c r="A532" s="11" t="n"/>
      <c r="B532" s="11" t="n"/>
      <c r="C532" s="12" t="n"/>
      <c r="D532" s="12" t="n"/>
      <c r="E532" s="12" t="n"/>
      <c r="F532" s="11" t="n"/>
      <c r="G532" s="11" t="n"/>
      <c r="H532" s="11" t="n"/>
      <c r="I532" s="12" t="n"/>
      <c r="J532" s="12" t="n"/>
      <c r="K532" s="12" t="n"/>
      <c r="L532" s="12" t="n"/>
      <c r="M532" s="12" t="n"/>
      <c r="N532" s="12" t="n"/>
      <c r="O532" s="12" t="n"/>
      <c r="P532" s="12" t="n"/>
      <c r="Q532" s="12" t="n"/>
      <c r="R532" s="12" t="n"/>
      <c r="S532" s="12" t="n"/>
      <c r="T532" s="10" t="n"/>
      <c r="U532" s="10" t="n"/>
      <c r="V532" s="10" t="n"/>
      <c r="W532" s="10" t="n"/>
      <c r="X532" s="10" t="n"/>
      <c r="Y532" s="10" t="n"/>
      <c r="Z532" s="10" t="n"/>
      <c r="AA532" s="10" t="n"/>
      <c r="AB532" s="10" t="n"/>
      <c r="AC532" s="10" t="n"/>
      <c r="AD532" s="10" t="n"/>
      <c r="AE532" s="10" t="n"/>
      <c r="AF532" s="10" t="n"/>
      <c r="AG532" s="10" t="n"/>
    </row>
    <row r="533" ht="14.25" customHeight="1" s="27">
      <c r="A533" s="11" t="n"/>
      <c r="B533" s="11" t="n"/>
      <c r="C533" s="12" t="n"/>
      <c r="D533" s="12" t="n"/>
      <c r="E533" s="12" t="n"/>
      <c r="F533" s="11" t="n"/>
      <c r="G533" s="11" t="n"/>
      <c r="H533" s="11" t="n"/>
      <c r="I533" s="12" t="n"/>
      <c r="J533" s="12" t="n"/>
      <c r="K533" s="12" t="n"/>
      <c r="L533" s="12" t="n"/>
      <c r="M533" s="12" t="n"/>
      <c r="N533" s="12" t="n"/>
      <c r="O533" s="12" t="n"/>
      <c r="P533" s="12" t="n"/>
      <c r="Q533" s="12" t="n"/>
      <c r="R533" s="12" t="n"/>
      <c r="S533" s="12" t="n"/>
      <c r="T533" s="10" t="n"/>
      <c r="U533" s="10" t="n"/>
      <c r="V533" s="10" t="n"/>
      <c r="W533" s="10" t="n"/>
      <c r="X533" s="10" t="n"/>
      <c r="Y533" s="10" t="n"/>
      <c r="Z533" s="10" t="n"/>
      <c r="AA533" s="10" t="n"/>
      <c r="AB533" s="10" t="n"/>
      <c r="AC533" s="10" t="n"/>
      <c r="AD533" s="10" t="n"/>
      <c r="AE533" s="10" t="n"/>
      <c r="AF533" s="10" t="n"/>
      <c r="AG533" s="10" t="n"/>
    </row>
    <row r="534" ht="14.25" customHeight="1" s="27">
      <c r="A534" s="11" t="n"/>
      <c r="B534" s="11" t="n"/>
      <c r="C534" s="12" t="n"/>
      <c r="D534" s="12" t="n"/>
      <c r="E534" s="12" t="n"/>
      <c r="F534" s="11" t="n"/>
      <c r="G534" s="11" t="n"/>
      <c r="H534" s="11" t="n"/>
      <c r="I534" s="12" t="n"/>
      <c r="J534" s="12" t="n"/>
      <c r="K534" s="12" t="n"/>
      <c r="L534" s="12" t="n"/>
      <c r="M534" s="12" t="n"/>
      <c r="N534" s="12" t="n"/>
      <c r="O534" s="12" t="n"/>
      <c r="P534" s="12" t="n"/>
      <c r="Q534" s="12" t="n"/>
      <c r="R534" s="12" t="n"/>
      <c r="S534" s="12" t="n"/>
      <c r="T534" s="10" t="n"/>
      <c r="U534" s="10" t="n"/>
      <c r="V534" s="10" t="n"/>
      <c r="W534" s="10" t="n"/>
      <c r="X534" s="10" t="n"/>
      <c r="Y534" s="10" t="n"/>
      <c r="Z534" s="10" t="n"/>
      <c r="AA534" s="10" t="n"/>
      <c r="AB534" s="10" t="n"/>
      <c r="AC534" s="10" t="n"/>
      <c r="AD534" s="10" t="n"/>
      <c r="AE534" s="10" t="n"/>
      <c r="AF534" s="10" t="n"/>
      <c r="AG534" s="10" t="n"/>
    </row>
    <row r="535" ht="14.25" customHeight="1" s="27">
      <c r="A535" s="11" t="n"/>
      <c r="B535" s="11" t="n"/>
      <c r="C535" s="12" t="n"/>
      <c r="D535" s="12" t="n"/>
      <c r="E535" s="12" t="n"/>
      <c r="F535" s="11" t="n"/>
      <c r="G535" s="11" t="n"/>
      <c r="H535" s="11" t="n"/>
      <c r="I535" s="12" t="n"/>
      <c r="J535" s="12" t="n"/>
      <c r="K535" s="12" t="n"/>
      <c r="L535" s="12" t="n"/>
      <c r="M535" s="12" t="n"/>
      <c r="N535" s="12" t="n"/>
      <c r="O535" s="12" t="n"/>
      <c r="P535" s="12" t="n"/>
      <c r="Q535" s="12" t="n"/>
      <c r="R535" s="12" t="n"/>
      <c r="S535" s="12" t="n"/>
      <c r="T535" s="10" t="n"/>
      <c r="U535" s="10" t="n"/>
      <c r="V535" s="10" t="n"/>
      <c r="W535" s="10" t="n"/>
      <c r="X535" s="10" t="n"/>
      <c r="Y535" s="10" t="n"/>
      <c r="Z535" s="10" t="n"/>
      <c r="AA535" s="10" t="n"/>
      <c r="AB535" s="10" t="n"/>
      <c r="AC535" s="10" t="n"/>
      <c r="AD535" s="10" t="n"/>
      <c r="AE535" s="10" t="n"/>
      <c r="AF535" s="10" t="n"/>
      <c r="AG535" s="10" t="n"/>
    </row>
    <row r="536" ht="14.25" customHeight="1" s="27">
      <c r="A536" s="11" t="n"/>
      <c r="B536" s="11" t="n"/>
      <c r="C536" s="12" t="n"/>
      <c r="D536" s="12" t="n"/>
      <c r="E536" s="12" t="n"/>
      <c r="F536" s="11" t="n"/>
      <c r="G536" s="11" t="n"/>
      <c r="H536" s="11" t="n"/>
      <c r="I536" s="12" t="n"/>
      <c r="J536" s="12" t="n"/>
      <c r="K536" s="12" t="n"/>
      <c r="L536" s="12" t="n"/>
      <c r="M536" s="12" t="n"/>
      <c r="N536" s="12" t="n"/>
      <c r="O536" s="12" t="n"/>
      <c r="P536" s="12" t="n"/>
      <c r="Q536" s="12" t="n"/>
      <c r="R536" s="12" t="n"/>
      <c r="S536" s="12" t="n"/>
      <c r="T536" s="10" t="n"/>
      <c r="U536" s="10" t="n"/>
      <c r="V536" s="10" t="n"/>
      <c r="W536" s="10" t="n"/>
      <c r="X536" s="10" t="n"/>
      <c r="Y536" s="10" t="n"/>
      <c r="Z536" s="10" t="n"/>
      <c r="AA536" s="10" t="n"/>
      <c r="AB536" s="10" t="n"/>
      <c r="AC536" s="10" t="n"/>
      <c r="AD536" s="10" t="n"/>
      <c r="AE536" s="10" t="n"/>
      <c r="AF536" s="10" t="n"/>
      <c r="AG536" s="10" t="n"/>
    </row>
    <row r="537" ht="14.25" customHeight="1" s="27">
      <c r="A537" s="11" t="n"/>
      <c r="B537" s="11" t="n"/>
      <c r="C537" s="12" t="n"/>
      <c r="D537" s="12" t="n"/>
      <c r="E537" s="12" t="n"/>
      <c r="F537" s="11" t="n"/>
      <c r="G537" s="11" t="n"/>
      <c r="H537" s="11" t="n"/>
      <c r="I537" s="12" t="n"/>
      <c r="J537" s="12" t="n"/>
      <c r="K537" s="12" t="n"/>
      <c r="L537" s="12" t="n"/>
      <c r="M537" s="12" t="n"/>
      <c r="N537" s="12" t="n"/>
      <c r="O537" s="12" t="n"/>
      <c r="P537" s="12" t="n"/>
      <c r="Q537" s="12" t="n"/>
      <c r="R537" s="12" t="n"/>
      <c r="S537" s="12" t="n"/>
      <c r="T537" s="10" t="n"/>
      <c r="U537" s="10" t="n"/>
      <c r="V537" s="10" t="n"/>
      <c r="W537" s="10" t="n"/>
      <c r="X537" s="10" t="n"/>
      <c r="Y537" s="10" t="n"/>
      <c r="Z537" s="10" t="n"/>
      <c r="AA537" s="10" t="n"/>
      <c r="AB537" s="10" t="n"/>
      <c r="AC537" s="10" t="n"/>
      <c r="AD537" s="10" t="n"/>
      <c r="AE537" s="10" t="n"/>
      <c r="AF537" s="10" t="n"/>
      <c r="AG537" s="10" t="n"/>
    </row>
    <row r="538" ht="14.25" customHeight="1" s="27">
      <c r="A538" s="11" t="n"/>
      <c r="B538" s="11" t="n"/>
      <c r="C538" s="12" t="n"/>
      <c r="D538" s="12" t="n"/>
      <c r="E538" s="12" t="n"/>
      <c r="F538" s="11" t="n"/>
      <c r="G538" s="11" t="n"/>
      <c r="H538" s="11" t="n"/>
      <c r="I538" s="12" t="n"/>
      <c r="J538" s="12" t="n"/>
      <c r="K538" s="12" t="n"/>
      <c r="L538" s="12" t="n"/>
      <c r="M538" s="12" t="n"/>
      <c r="N538" s="12" t="n"/>
      <c r="O538" s="12" t="n"/>
      <c r="P538" s="12" t="n"/>
      <c r="Q538" s="12" t="n"/>
      <c r="R538" s="12" t="n"/>
      <c r="S538" s="12" t="n"/>
      <c r="T538" s="10" t="n"/>
      <c r="U538" s="10" t="n"/>
      <c r="V538" s="10" t="n"/>
      <c r="W538" s="10" t="n"/>
      <c r="X538" s="10" t="n"/>
      <c r="Y538" s="10" t="n"/>
      <c r="Z538" s="10" t="n"/>
      <c r="AA538" s="10" t="n"/>
      <c r="AB538" s="10" t="n"/>
      <c r="AC538" s="10" t="n"/>
      <c r="AD538" s="10" t="n"/>
      <c r="AE538" s="10" t="n"/>
      <c r="AF538" s="10" t="n"/>
      <c r="AG538" s="10" t="n"/>
    </row>
    <row r="539" ht="14.25" customHeight="1" s="27">
      <c r="A539" s="11" t="n"/>
      <c r="B539" s="11" t="n"/>
      <c r="C539" s="12" t="n"/>
      <c r="D539" s="12" t="n"/>
      <c r="E539" s="12" t="n"/>
      <c r="F539" s="11" t="n"/>
      <c r="G539" s="11" t="n"/>
      <c r="H539" s="11" t="n"/>
      <c r="I539" s="12" t="n"/>
      <c r="J539" s="12" t="n"/>
      <c r="K539" s="12" t="n"/>
      <c r="L539" s="12" t="n"/>
      <c r="M539" s="12" t="n"/>
      <c r="N539" s="12" t="n"/>
      <c r="O539" s="12" t="n"/>
      <c r="P539" s="12" t="n"/>
      <c r="Q539" s="12" t="n"/>
      <c r="R539" s="12" t="n"/>
      <c r="S539" s="12" t="n"/>
      <c r="T539" s="10" t="n"/>
      <c r="U539" s="10" t="n"/>
      <c r="V539" s="10" t="n"/>
      <c r="W539" s="10" t="n"/>
      <c r="X539" s="10" t="n"/>
      <c r="Y539" s="10" t="n"/>
      <c r="Z539" s="10" t="n"/>
      <c r="AA539" s="10" t="n"/>
      <c r="AB539" s="10" t="n"/>
      <c r="AC539" s="10" t="n"/>
      <c r="AD539" s="10" t="n"/>
      <c r="AE539" s="10" t="n"/>
      <c r="AF539" s="10" t="n"/>
      <c r="AG539" s="10" t="n"/>
    </row>
    <row r="540" ht="14.25" customHeight="1" s="27">
      <c r="A540" s="11" t="n"/>
      <c r="B540" s="11" t="n"/>
      <c r="C540" s="12" t="n"/>
      <c r="D540" s="12" t="n"/>
      <c r="E540" s="12" t="n"/>
      <c r="F540" s="11" t="n"/>
      <c r="G540" s="11" t="n"/>
      <c r="H540" s="11" t="n"/>
      <c r="I540" s="12" t="n"/>
      <c r="J540" s="12" t="n"/>
      <c r="K540" s="12" t="n"/>
      <c r="L540" s="12" t="n"/>
      <c r="M540" s="12" t="n"/>
      <c r="N540" s="12" t="n"/>
      <c r="O540" s="12" t="n"/>
      <c r="P540" s="12" t="n"/>
      <c r="Q540" s="12" t="n"/>
      <c r="R540" s="12" t="n"/>
      <c r="S540" s="12" t="n"/>
      <c r="T540" s="10" t="n"/>
      <c r="U540" s="10" t="n"/>
      <c r="V540" s="10" t="n"/>
      <c r="W540" s="10" t="n"/>
      <c r="X540" s="10" t="n"/>
      <c r="Y540" s="10" t="n"/>
      <c r="Z540" s="10" t="n"/>
      <c r="AA540" s="10" t="n"/>
      <c r="AB540" s="10" t="n"/>
      <c r="AC540" s="10" t="n"/>
      <c r="AD540" s="10" t="n"/>
      <c r="AE540" s="10" t="n"/>
      <c r="AF540" s="10" t="n"/>
      <c r="AG540" s="10" t="n"/>
    </row>
    <row r="541" ht="14.25" customHeight="1" s="27">
      <c r="A541" s="11" t="n"/>
      <c r="B541" s="11" t="n"/>
      <c r="C541" s="12" t="n"/>
      <c r="D541" s="12" t="n"/>
      <c r="E541" s="12" t="n"/>
      <c r="F541" s="11" t="n"/>
      <c r="G541" s="11" t="n"/>
      <c r="H541" s="11" t="n"/>
      <c r="I541" s="12" t="n"/>
      <c r="J541" s="12" t="n"/>
      <c r="K541" s="12" t="n"/>
      <c r="L541" s="12" t="n"/>
      <c r="M541" s="12" t="n"/>
      <c r="N541" s="12" t="n"/>
      <c r="O541" s="12" t="n"/>
      <c r="P541" s="12" t="n"/>
      <c r="Q541" s="12" t="n"/>
      <c r="R541" s="12" t="n"/>
      <c r="S541" s="12" t="n"/>
      <c r="T541" s="10" t="n"/>
      <c r="U541" s="10" t="n"/>
      <c r="V541" s="10" t="n"/>
      <c r="W541" s="10" t="n"/>
      <c r="X541" s="10" t="n"/>
      <c r="Y541" s="10" t="n"/>
      <c r="Z541" s="10" t="n"/>
      <c r="AA541" s="10" t="n"/>
      <c r="AB541" s="10" t="n"/>
      <c r="AC541" s="10" t="n"/>
      <c r="AD541" s="10" t="n"/>
      <c r="AE541" s="10" t="n"/>
      <c r="AF541" s="10" t="n"/>
      <c r="AG541" s="10" t="n"/>
    </row>
    <row r="542" ht="14.25" customHeight="1" s="27">
      <c r="A542" s="11" t="n"/>
      <c r="B542" s="11" t="n"/>
      <c r="C542" s="12" t="n"/>
      <c r="D542" s="12" t="n"/>
      <c r="E542" s="12" t="n"/>
      <c r="F542" s="11" t="n"/>
      <c r="G542" s="11" t="n"/>
      <c r="H542" s="11" t="n"/>
      <c r="I542" s="12" t="n"/>
      <c r="J542" s="12" t="n"/>
      <c r="K542" s="12" t="n"/>
      <c r="L542" s="12" t="n"/>
      <c r="M542" s="12" t="n"/>
      <c r="N542" s="12" t="n"/>
      <c r="O542" s="12" t="n"/>
      <c r="P542" s="12" t="n"/>
      <c r="Q542" s="12" t="n"/>
      <c r="R542" s="12" t="n"/>
      <c r="S542" s="12" t="n"/>
      <c r="T542" s="10" t="n"/>
      <c r="U542" s="10" t="n"/>
      <c r="V542" s="10" t="n"/>
      <c r="W542" s="10" t="n"/>
      <c r="X542" s="10" t="n"/>
      <c r="Y542" s="10" t="n"/>
      <c r="Z542" s="10" t="n"/>
      <c r="AA542" s="10" t="n"/>
      <c r="AB542" s="10" t="n"/>
      <c r="AC542" s="10" t="n"/>
      <c r="AD542" s="10" t="n"/>
      <c r="AE542" s="10" t="n"/>
      <c r="AF542" s="10" t="n"/>
      <c r="AG542" s="10" t="n"/>
    </row>
    <row r="543" ht="14.25" customHeight="1" s="27">
      <c r="A543" s="11" t="n"/>
      <c r="B543" s="11" t="n"/>
      <c r="C543" s="12" t="n"/>
      <c r="D543" s="12" t="n"/>
      <c r="E543" s="12" t="n"/>
      <c r="F543" s="11" t="n"/>
      <c r="G543" s="11" t="n"/>
      <c r="H543" s="11" t="n"/>
      <c r="I543" s="12" t="n"/>
      <c r="J543" s="12" t="n"/>
      <c r="K543" s="12" t="n"/>
      <c r="L543" s="12" t="n"/>
      <c r="M543" s="12" t="n"/>
      <c r="N543" s="12" t="n"/>
      <c r="O543" s="12" t="n"/>
      <c r="P543" s="12" t="n"/>
      <c r="Q543" s="12" t="n"/>
      <c r="R543" s="12" t="n"/>
      <c r="S543" s="12" t="n"/>
      <c r="T543" s="10" t="n"/>
      <c r="U543" s="10" t="n"/>
      <c r="V543" s="10" t="n"/>
      <c r="W543" s="10" t="n"/>
      <c r="X543" s="10" t="n"/>
      <c r="Y543" s="10" t="n"/>
      <c r="Z543" s="10" t="n"/>
      <c r="AA543" s="10" t="n"/>
      <c r="AB543" s="10" t="n"/>
      <c r="AC543" s="10" t="n"/>
      <c r="AD543" s="10" t="n"/>
      <c r="AE543" s="10" t="n"/>
      <c r="AF543" s="10" t="n"/>
      <c r="AG543" s="10" t="n"/>
    </row>
    <row r="544" ht="14.25" customHeight="1" s="27">
      <c r="A544" s="11" t="n"/>
      <c r="B544" s="11" t="n"/>
      <c r="C544" s="12" t="n"/>
      <c r="D544" s="12" t="n"/>
      <c r="E544" s="12" t="n"/>
      <c r="F544" s="11" t="n"/>
      <c r="G544" s="11" t="n"/>
      <c r="H544" s="11" t="n"/>
      <c r="I544" s="12" t="n"/>
      <c r="J544" s="12" t="n"/>
      <c r="K544" s="12" t="n"/>
      <c r="L544" s="12" t="n"/>
      <c r="M544" s="12" t="n"/>
      <c r="N544" s="12" t="n"/>
      <c r="O544" s="12" t="n"/>
      <c r="P544" s="12" t="n"/>
      <c r="Q544" s="12" t="n"/>
      <c r="R544" s="12" t="n"/>
      <c r="S544" s="12" t="n"/>
      <c r="T544" s="10" t="n"/>
      <c r="U544" s="10" t="n"/>
      <c r="V544" s="10" t="n"/>
      <c r="W544" s="10" t="n"/>
      <c r="X544" s="10" t="n"/>
      <c r="Y544" s="10" t="n"/>
      <c r="Z544" s="10" t="n"/>
      <c r="AA544" s="10" t="n"/>
      <c r="AB544" s="10" t="n"/>
      <c r="AC544" s="10" t="n"/>
      <c r="AD544" s="10" t="n"/>
      <c r="AE544" s="10" t="n"/>
      <c r="AF544" s="10" t="n"/>
      <c r="AG544" s="10" t="n"/>
    </row>
    <row r="545" ht="14.25" customHeight="1" s="27">
      <c r="A545" s="11" t="n"/>
      <c r="B545" s="11" t="n"/>
      <c r="C545" s="12" t="n"/>
      <c r="D545" s="12" t="n"/>
      <c r="E545" s="12" t="n"/>
      <c r="F545" s="11" t="n"/>
      <c r="G545" s="11" t="n"/>
      <c r="H545" s="11" t="n"/>
      <c r="I545" s="12" t="n"/>
      <c r="J545" s="12" t="n"/>
      <c r="K545" s="12" t="n"/>
      <c r="L545" s="12" t="n"/>
      <c r="M545" s="12" t="n"/>
      <c r="N545" s="12" t="n"/>
      <c r="O545" s="12" t="n"/>
      <c r="P545" s="12" t="n"/>
      <c r="Q545" s="12" t="n"/>
      <c r="R545" s="12" t="n"/>
      <c r="S545" s="12" t="n"/>
      <c r="T545" s="10" t="n"/>
      <c r="U545" s="10" t="n"/>
      <c r="V545" s="10" t="n"/>
      <c r="W545" s="10" t="n"/>
      <c r="X545" s="10" t="n"/>
      <c r="Y545" s="10" t="n"/>
      <c r="Z545" s="10" t="n"/>
      <c r="AA545" s="10" t="n"/>
      <c r="AB545" s="10" t="n"/>
      <c r="AC545" s="10" t="n"/>
      <c r="AD545" s="10" t="n"/>
      <c r="AE545" s="10" t="n"/>
      <c r="AF545" s="10" t="n"/>
      <c r="AG545" s="10" t="n"/>
    </row>
    <row r="546" ht="14.25" customHeight="1" s="27">
      <c r="A546" s="11" t="n"/>
      <c r="B546" s="11" t="n"/>
      <c r="C546" s="12" t="n"/>
      <c r="D546" s="12" t="n"/>
      <c r="E546" s="12" t="n"/>
      <c r="F546" s="11" t="n"/>
      <c r="G546" s="11" t="n"/>
      <c r="H546" s="11" t="n"/>
      <c r="I546" s="12" t="n"/>
      <c r="J546" s="12" t="n"/>
      <c r="K546" s="12" t="n"/>
      <c r="L546" s="12" t="n"/>
      <c r="M546" s="12" t="n"/>
      <c r="N546" s="12" t="n"/>
      <c r="O546" s="12" t="n"/>
      <c r="P546" s="12" t="n"/>
      <c r="Q546" s="12" t="n"/>
      <c r="R546" s="12" t="n"/>
      <c r="S546" s="12" t="n"/>
      <c r="T546" s="10" t="n"/>
      <c r="U546" s="10" t="n"/>
      <c r="V546" s="10" t="n"/>
      <c r="W546" s="10" t="n"/>
      <c r="X546" s="10" t="n"/>
      <c r="Y546" s="10" t="n"/>
      <c r="Z546" s="10" t="n"/>
      <c r="AA546" s="10" t="n"/>
      <c r="AB546" s="10" t="n"/>
      <c r="AC546" s="10" t="n"/>
      <c r="AD546" s="10" t="n"/>
      <c r="AE546" s="10" t="n"/>
      <c r="AF546" s="10" t="n"/>
      <c r="AG546" s="10" t="n"/>
    </row>
    <row r="547" ht="14.25" customHeight="1" s="27">
      <c r="A547" s="11" t="n"/>
      <c r="B547" s="11" t="n"/>
      <c r="C547" s="12" t="n"/>
      <c r="D547" s="12" t="n"/>
      <c r="E547" s="12" t="n"/>
      <c r="F547" s="11" t="n"/>
      <c r="G547" s="11" t="n"/>
      <c r="H547" s="11" t="n"/>
      <c r="I547" s="12" t="n"/>
      <c r="J547" s="12" t="n"/>
      <c r="K547" s="12" t="n"/>
      <c r="L547" s="12" t="n"/>
      <c r="M547" s="12" t="n"/>
      <c r="N547" s="12" t="n"/>
      <c r="O547" s="12" t="n"/>
      <c r="P547" s="12" t="n"/>
      <c r="Q547" s="12" t="n"/>
      <c r="R547" s="12" t="n"/>
      <c r="S547" s="12" t="n"/>
      <c r="T547" s="10" t="n"/>
      <c r="U547" s="10" t="n"/>
      <c r="V547" s="10" t="n"/>
      <c r="W547" s="10" t="n"/>
      <c r="X547" s="10" t="n"/>
      <c r="Y547" s="10" t="n"/>
      <c r="Z547" s="10" t="n"/>
      <c r="AA547" s="10" t="n"/>
      <c r="AB547" s="10" t="n"/>
      <c r="AC547" s="10" t="n"/>
      <c r="AD547" s="10" t="n"/>
      <c r="AE547" s="10" t="n"/>
      <c r="AF547" s="10" t="n"/>
      <c r="AG547" s="10" t="n"/>
    </row>
    <row r="548" ht="14.25" customHeight="1" s="27">
      <c r="A548" s="11" t="n"/>
      <c r="B548" s="11" t="n"/>
      <c r="C548" s="12" t="n"/>
      <c r="D548" s="12" t="n"/>
      <c r="E548" s="12" t="n"/>
      <c r="F548" s="11" t="n"/>
      <c r="G548" s="11" t="n"/>
      <c r="H548" s="11" t="n"/>
      <c r="I548" s="12" t="n"/>
      <c r="J548" s="12" t="n"/>
      <c r="K548" s="12" t="n"/>
      <c r="L548" s="12" t="n"/>
      <c r="M548" s="12" t="n"/>
      <c r="N548" s="12" t="n"/>
      <c r="O548" s="12" t="n"/>
      <c r="P548" s="12" t="n"/>
      <c r="Q548" s="12" t="n"/>
      <c r="R548" s="12" t="n"/>
      <c r="S548" s="12" t="n"/>
      <c r="T548" s="10" t="n"/>
      <c r="U548" s="10" t="n"/>
      <c r="V548" s="10" t="n"/>
      <c r="W548" s="10" t="n"/>
      <c r="X548" s="10" t="n"/>
      <c r="Y548" s="10" t="n"/>
      <c r="Z548" s="10" t="n"/>
      <c r="AA548" s="10" t="n"/>
      <c r="AB548" s="10" t="n"/>
      <c r="AC548" s="10" t="n"/>
      <c r="AD548" s="10" t="n"/>
      <c r="AE548" s="10" t="n"/>
      <c r="AF548" s="10" t="n"/>
      <c r="AG548" s="10" t="n"/>
    </row>
    <row r="549" ht="14.25" customHeight="1" s="27">
      <c r="A549" s="11" t="n"/>
      <c r="B549" s="11" t="n"/>
      <c r="C549" s="12" t="n"/>
      <c r="D549" s="12" t="n"/>
      <c r="E549" s="12" t="n"/>
      <c r="F549" s="11" t="n"/>
      <c r="G549" s="11" t="n"/>
      <c r="H549" s="11" t="n"/>
      <c r="I549" s="12" t="n"/>
      <c r="J549" s="12" t="n"/>
      <c r="K549" s="12" t="n"/>
      <c r="L549" s="12" t="n"/>
      <c r="M549" s="12" t="n"/>
      <c r="N549" s="12" t="n"/>
      <c r="O549" s="12" t="n"/>
      <c r="P549" s="12" t="n"/>
      <c r="Q549" s="12" t="n"/>
      <c r="R549" s="12" t="n"/>
      <c r="S549" s="12" t="n"/>
      <c r="T549" s="10" t="n"/>
      <c r="U549" s="10" t="n"/>
      <c r="V549" s="10" t="n"/>
      <c r="W549" s="10" t="n"/>
      <c r="X549" s="10" t="n"/>
      <c r="Y549" s="10" t="n"/>
      <c r="Z549" s="10" t="n"/>
      <c r="AA549" s="10" t="n"/>
      <c r="AB549" s="10" t="n"/>
      <c r="AC549" s="10" t="n"/>
      <c r="AD549" s="10" t="n"/>
      <c r="AE549" s="10" t="n"/>
      <c r="AF549" s="10" t="n"/>
      <c r="AG549" s="10" t="n"/>
    </row>
    <row r="550" ht="14.25" customHeight="1" s="27">
      <c r="A550" s="11" t="n"/>
      <c r="B550" s="11" t="n"/>
      <c r="C550" s="12" t="n"/>
      <c r="D550" s="12" t="n"/>
      <c r="E550" s="12" t="n"/>
      <c r="F550" s="11" t="n"/>
      <c r="G550" s="11" t="n"/>
      <c r="H550" s="11" t="n"/>
      <c r="I550" s="12" t="n"/>
      <c r="J550" s="12" t="n"/>
      <c r="K550" s="12" t="n"/>
      <c r="L550" s="12" t="n"/>
      <c r="M550" s="12" t="n"/>
      <c r="N550" s="12" t="n"/>
      <c r="O550" s="12" t="n"/>
      <c r="P550" s="12" t="n"/>
      <c r="Q550" s="12" t="n"/>
      <c r="R550" s="12" t="n"/>
      <c r="S550" s="12" t="n"/>
      <c r="T550" s="10" t="n"/>
      <c r="U550" s="10" t="n"/>
      <c r="V550" s="10" t="n"/>
      <c r="W550" s="10" t="n"/>
      <c r="X550" s="10" t="n"/>
      <c r="Y550" s="10" t="n"/>
      <c r="Z550" s="10" t="n"/>
      <c r="AA550" s="10" t="n"/>
      <c r="AB550" s="10" t="n"/>
      <c r="AC550" s="10" t="n"/>
      <c r="AD550" s="10" t="n"/>
      <c r="AE550" s="10" t="n"/>
      <c r="AF550" s="10" t="n"/>
      <c r="AG550" s="10" t="n"/>
    </row>
    <row r="551" ht="14.25" customHeight="1" s="27">
      <c r="A551" s="11" t="n"/>
      <c r="B551" s="11" t="n"/>
      <c r="C551" s="12" t="n"/>
      <c r="D551" s="12" t="n"/>
      <c r="E551" s="12" t="n"/>
      <c r="F551" s="11" t="n"/>
      <c r="G551" s="11" t="n"/>
      <c r="H551" s="11" t="n"/>
      <c r="I551" s="12" t="n"/>
      <c r="J551" s="12" t="n"/>
      <c r="K551" s="12" t="n"/>
      <c r="L551" s="12" t="n"/>
      <c r="M551" s="12" t="n"/>
      <c r="N551" s="12" t="n"/>
      <c r="O551" s="12" t="n"/>
      <c r="P551" s="12" t="n"/>
      <c r="Q551" s="12" t="n"/>
      <c r="R551" s="12" t="n"/>
      <c r="S551" s="12" t="n"/>
      <c r="T551" s="10" t="n"/>
      <c r="U551" s="10" t="n"/>
      <c r="V551" s="10" t="n"/>
      <c r="W551" s="10" t="n"/>
      <c r="X551" s="10" t="n"/>
      <c r="Y551" s="10" t="n"/>
      <c r="Z551" s="10" t="n"/>
      <c r="AA551" s="10" t="n"/>
      <c r="AB551" s="10" t="n"/>
      <c r="AC551" s="10" t="n"/>
      <c r="AD551" s="10" t="n"/>
      <c r="AE551" s="10" t="n"/>
      <c r="AF551" s="10" t="n"/>
      <c r="AG551" s="10" t="n"/>
    </row>
    <row r="552" ht="14.25" customHeight="1" s="27">
      <c r="A552" s="11" t="n"/>
      <c r="B552" s="11" t="n"/>
      <c r="C552" s="12" t="n"/>
      <c r="D552" s="12" t="n"/>
      <c r="E552" s="12" t="n"/>
      <c r="F552" s="11" t="n"/>
      <c r="G552" s="11" t="n"/>
      <c r="H552" s="11" t="n"/>
      <c r="I552" s="12" t="n"/>
      <c r="J552" s="12" t="n"/>
      <c r="K552" s="12" t="n"/>
      <c r="L552" s="12" t="n"/>
      <c r="M552" s="12" t="n"/>
      <c r="N552" s="12" t="n"/>
      <c r="O552" s="12" t="n"/>
      <c r="P552" s="12" t="n"/>
      <c r="Q552" s="12" t="n"/>
      <c r="R552" s="12" t="n"/>
      <c r="S552" s="12" t="n"/>
      <c r="T552" s="10" t="n"/>
      <c r="U552" s="10" t="n"/>
      <c r="V552" s="10" t="n"/>
      <c r="W552" s="10" t="n"/>
      <c r="X552" s="10" t="n"/>
      <c r="Y552" s="10" t="n"/>
      <c r="Z552" s="10" t="n"/>
      <c r="AA552" s="10" t="n"/>
      <c r="AB552" s="10" t="n"/>
      <c r="AC552" s="10" t="n"/>
      <c r="AD552" s="10" t="n"/>
      <c r="AE552" s="10" t="n"/>
      <c r="AF552" s="10" t="n"/>
      <c r="AG552" s="10" t="n"/>
    </row>
    <row r="553" ht="14.25" customHeight="1" s="27">
      <c r="A553" s="11" t="n"/>
      <c r="B553" s="11" t="n"/>
      <c r="C553" s="12" t="n"/>
      <c r="D553" s="12" t="n"/>
      <c r="E553" s="12" t="n"/>
      <c r="F553" s="11" t="n"/>
      <c r="G553" s="11" t="n"/>
      <c r="H553" s="11" t="n"/>
      <c r="I553" s="12" t="n"/>
      <c r="J553" s="12" t="n"/>
      <c r="K553" s="12" t="n"/>
      <c r="L553" s="12" t="n"/>
      <c r="M553" s="12" t="n"/>
      <c r="N553" s="12" t="n"/>
      <c r="O553" s="12" t="n"/>
      <c r="P553" s="12" t="n"/>
      <c r="Q553" s="12" t="n"/>
      <c r="R553" s="12" t="n"/>
      <c r="S553" s="12" t="n"/>
      <c r="T553" s="10" t="n"/>
      <c r="U553" s="10" t="n"/>
      <c r="V553" s="10" t="n"/>
      <c r="W553" s="10" t="n"/>
      <c r="X553" s="10" t="n"/>
      <c r="Y553" s="10" t="n"/>
      <c r="Z553" s="10" t="n"/>
      <c r="AA553" s="10" t="n"/>
      <c r="AB553" s="10" t="n"/>
      <c r="AC553" s="10" t="n"/>
      <c r="AD553" s="10" t="n"/>
      <c r="AE553" s="10" t="n"/>
      <c r="AF553" s="10" t="n"/>
      <c r="AG553" s="10" t="n"/>
    </row>
    <row r="554" ht="14.25" customHeight="1" s="27">
      <c r="A554" s="11" t="n"/>
      <c r="B554" s="11" t="n"/>
      <c r="C554" s="12" t="n"/>
      <c r="D554" s="12" t="n"/>
      <c r="E554" s="12" t="n"/>
      <c r="F554" s="11" t="n"/>
      <c r="G554" s="11" t="n"/>
      <c r="H554" s="11" t="n"/>
      <c r="I554" s="12" t="n"/>
      <c r="J554" s="12" t="n"/>
      <c r="K554" s="12" t="n"/>
      <c r="L554" s="12" t="n"/>
      <c r="M554" s="12" t="n"/>
      <c r="N554" s="12" t="n"/>
      <c r="O554" s="12" t="n"/>
      <c r="P554" s="12" t="n"/>
      <c r="Q554" s="12" t="n"/>
      <c r="R554" s="12" t="n"/>
      <c r="S554" s="12" t="n"/>
      <c r="T554" s="10" t="n"/>
      <c r="U554" s="10" t="n"/>
      <c r="V554" s="10" t="n"/>
      <c r="W554" s="10" t="n"/>
      <c r="X554" s="10" t="n"/>
      <c r="Y554" s="10" t="n"/>
      <c r="Z554" s="10" t="n"/>
      <c r="AA554" s="10" t="n"/>
      <c r="AB554" s="10" t="n"/>
      <c r="AC554" s="10" t="n"/>
      <c r="AD554" s="10" t="n"/>
      <c r="AE554" s="10" t="n"/>
      <c r="AF554" s="10" t="n"/>
      <c r="AG554" s="10" t="n"/>
    </row>
    <row r="555" ht="14.25" customHeight="1" s="27">
      <c r="A555" s="11" t="n"/>
      <c r="B555" s="11" t="n"/>
      <c r="C555" s="12" t="n"/>
      <c r="D555" s="12" t="n"/>
      <c r="E555" s="12" t="n"/>
      <c r="F555" s="11" t="n"/>
      <c r="G555" s="11" t="n"/>
      <c r="H555" s="11" t="n"/>
      <c r="I555" s="12" t="n"/>
      <c r="J555" s="12" t="n"/>
      <c r="K555" s="12" t="n"/>
      <c r="L555" s="12" t="n"/>
      <c r="M555" s="12" t="n"/>
      <c r="N555" s="12" t="n"/>
      <c r="O555" s="12" t="n"/>
      <c r="P555" s="12" t="n"/>
      <c r="Q555" s="12" t="n"/>
      <c r="R555" s="12" t="n"/>
      <c r="S555" s="12" t="n"/>
      <c r="T555" s="10" t="n"/>
      <c r="U555" s="10" t="n"/>
      <c r="V555" s="10" t="n"/>
      <c r="W555" s="10" t="n"/>
      <c r="X555" s="10" t="n"/>
      <c r="Y555" s="10" t="n"/>
      <c r="Z555" s="10" t="n"/>
      <c r="AA555" s="10" t="n"/>
      <c r="AB555" s="10" t="n"/>
      <c r="AC555" s="10" t="n"/>
      <c r="AD555" s="10" t="n"/>
      <c r="AE555" s="10" t="n"/>
      <c r="AF555" s="10" t="n"/>
      <c r="AG555" s="10" t="n"/>
    </row>
    <row r="556" ht="14.25" customHeight="1" s="27">
      <c r="A556" s="11" t="n"/>
      <c r="B556" s="11" t="n"/>
      <c r="C556" s="12" t="n"/>
      <c r="D556" s="12" t="n"/>
      <c r="E556" s="12" t="n"/>
      <c r="F556" s="11" t="n"/>
      <c r="G556" s="11" t="n"/>
      <c r="H556" s="11" t="n"/>
      <c r="I556" s="12" t="n"/>
      <c r="J556" s="12" t="n"/>
      <c r="K556" s="12" t="n"/>
      <c r="L556" s="12" t="n"/>
      <c r="M556" s="12" t="n"/>
      <c r="N556" s="12" t="n"/>
      <c r="O556" s="12" t="n"/>
      <c r="P556" s="12" t="n"/>
      <c r="Q556" s="12" t="n"/>
      <c r="R556" s="12" t="n"/>
      <c r="S556" s="12" t="n"/>
      <c r="T556" s="10" t="n"/>
      <c r="U556" s="10" t="n"/>
      <c r="V556" s="10" t="n"/>
      <c r="W556" s="10" t="n"/>
      <c r="X556" s="10" t="n"/>
      <c r="Y556" s="10" t="n"/>
      <c r="Z556" s="10" t="n"/>
      <c r="AA556" s="10" t="n"/>
      <c r="AB556" s="10" t="n"/>
      <c r="AC556" s="10" t="n"/>
      <c r="AD556" s="10" t="n"/>
      <c r="AE556" s="10" t="n"/>
      <c r="AF556" s="10" t="n"/>
      <c r="AG556" s="10" t="n"/>
    </row>
    <row r="557" ht="14.25" customHeight="1" s="27">
      <c r="A557" s="11" t="n"/>
      <c r="B557" s="11" t="n"/>
      <c r="C557" s="12" t="n"/>
      <c r="D557" s="12" t="n"/>
      <c r="E557" s="12" t="n"/>
      <c r="F557" s="11" t="n"/>
      <c r="G557" s="11" t="n"/>
      <c r="H557" s="11" t="n"/>
      <c r="I557" s="12" t="n"/>
      <c r="J557" s="12" t="n"/>
      <c r="K557" s="12" t="n"/>
      <c r="L557" s="12" t="n"/>
      <c r="M557" s="12" t="n"/>
      <c r="N557" s="12" t="n"/>
      <c r="O557" s="12" t="n"/>
      <c r="P557" s="12" t="n"/>
      <c r="Q557" s="12" t="n"/>
      <c r="R557" s="12" t="n"/>
      <c r="S557" s="12" t="n"/>
      <c r="T557" s="10" t="n"/>
      <c r="U557" s="10" t="n"/>
      <c r="V557" s="10" t="n"/>
      <c r="W557" s="10" t="n"/>
      <c r="X557" s="10" t="n"/>
      <c r="Y557" s="10" t="n"/>
      <c r="Z557" s="10" t="n"/>
      <c r="AA557" s="10" t="n"/>
      <c r="AB557" s="10" t="n"/>
      <c r="AC557" s="10" t="n"/>
      <c r="AD557" s="10" t="n"/>
      <c r="AE557" s="10" t="n"/>
      <c r="AF557" s="10" t="n"/>
      <c r="AG557" s="10" t="n"/>
    </row>
    <row r="558" ht="14.25" customHeight="1" s="27">
      <c r="A558" s="11" t="n"/>
      <c r="B558" s="11" t="n"/>
      <c r="C558" s="12" t="n"/>
      <c r="D558" s="12" t="n"/>
      <c r="E558" s="12" t="n"/>
      <c r="F558" s="11" t="n"/>
      <c r="G558" s="11" t="n"/>
      <c r="H558" s="11" t="n"/>
      <c r="I558" s="12" t="n"/>
      <c r="J558" s="12" t="n"/>
      <c r="K558" s="12" t="n"/>
      <c r="L558" s="12" t="n"/>
      <c r="M558" s="12" t="n"/>
      <c r="N558" s="12" t="n"/>
      <c r="O558" s="12" t="n"/>
      <c r="P558" s="12" t="n"/>
      <c r="Q558" s="12" t="n"/>
      <c r="R558" s="12" t="n"/>
      <c r="S558" s="12" t="n"/>
      <c r="T558" s="10" t="n"/>
      <c r="U558" s="10" t="n"/>
      <c r="V558" s="10" t="n"/>
      <c r="W558" s="10" t="n"/>
      <c r="X558" s="10" t="n"/>
      <c r="Y558" s="10" t="n"/>
      <c r="Z558" s="10" t="n"/>
      <c r="AA558" s="10" t="n"/>
      <c r="AB558" s="10" t="n"/>
      <c r="AC558" s="10" t="n"/>
      <c r="AD558" s="10" t="n"/>
      <c r="AE558" s="10" t="n"/>
      <c r="AF558" s="10" t="n"/>
      <c r="AG558" s="10" t="n"/>
    </row>
    <row r="559" ht="14.25" customHeight="1" s="27">
      <c r="A559" s="11" t="n"/>
      <c r="B559" s="11" t="n"/>
      <c r="C559" s="12" t="n"/>
      <c r="D559" s="12" t="n"/>
      <c r="E559" s="12" t="n"/>
      <c r="F559" s="11" t="n"/>
      <c r="G559" s="11" t="n"/>
      <c r="H559" s="11" t="n"/>
      <c r="I559" s="12" t="n"/>
      <c r="J559" s="12" t="n"/>
      <c r="K559" s="12" t="n"/>
      <c r="L559" s="12" t="n"/>
      <c r="M559" s="12" t="n"/>
      <c r="N559" s="12" t="n"/>
      <c r="O559" s="12" t="n"/>
      <c r="P559" s="12" t="n"/>
      <c r="Q559" s="12" t="n"/>
      <c r="R559" s="12" t="n"/>
      <c r="S559" s="12" t="n"/>
      <c r="T559" s="10" t="n"/>
      <c r="U559" s="10" t="n"/>
      <c r="V559" s="10" t="n"/>
      <c r="W559" s="10" t="n"/>
      <c r="X559" s="10" t="n"/>
      <c r="Y559" s="10" t="n"/>
      <c r="Z559" s="10" t="n"/>
      <c r="AA559" s="10" t="n"/>
      <c r="AB559" s="10" t="n"/>
      <c r="AC559" s="10" t="n"/>
      <c r="AD559" s="10" t="n"/>
      <c r="AE559" s="10" t="n"/>
      <c r="AF559" s="10" t="n"/>
      <c r="AG559" s="10" t="n"/>
    </row>
    <row r="560" ht="14.25" customHeight="1" s="27">
      <c r="A560" s="11" t="n"/>
      <c r="B560" s="11" t="n"/>
      <c r="C560" s="12" t="n"/>
      <c r="D560" s="12" t="n"/>
      <c r="E560" s="12" t="n"/>
      <c r="F560" s="11" t="n"/>
      <c r="G560" s="11" t="n"/>
      <c r="H560" s="11" t="n"/>
      <c r="I560" s="12" t="n"/>
      <c r="J560" s="12" t="n"/>
      <c r="K560" s="12" t="n"/>
      <c r="L560" s="12" t="n"/>
      <c r="M560" s="12" t="n"/>
      <c r="N560" s="12" t="n"/>
      <c r="O560" s="12" t="n"/>
      <c r="P560" s="12" t="n"/>
      <c r="Q560" s="12" t="n"/>
      <c r="R560" s="12" t="n"/>
      <c r="S560" s="12" t="n"/>
      <c r="T560" s="10" t="n"/>
      <c r="U560" s="10" t="n"/>
      <c r="V560" s="10" t="n"/>
      <c r="W560" s="10" t="n"/>
      <c r="X560" s="10" t="n"/>
      <c r="Y560" s="10" t="n"/>
      <c r="Z560" s="10" t="n"/>
      <c r="AA560" s="10" t="n"/>
      <c r="AB560" s="10" t="n"/>
      <c r="AC560" s="10" t="n"/>
      <c r="AD560" s="10" t="n"/>
      <c r="AE560" s="10" t="n"/>
      <c r="AF560" s="10" t="n"/>
      <c r="AG560" s="10" t="n"/>
    </row>
    <row r="561" ht="14.25" customHeight="1" s="27">
      <c r="A561" s="11" t="n"/>
      <c r="B561" s="11" t="n"/>
      <c r="C561" s="12" t="n"/>
      <c r="D561" s="12" t="n"/>
      <c r="E561" s="12" t="n"/>
      <c r="F561" s="11" t="n"/>
      <c r="G561" s="11" t="n"/>
      <c r="H561" s="11" t="n"/>
      <c r="I561" s="12" t="n"/>
      <c r="J561" s="12" t="n"/>
      <c r="K561" s="12" t="n"/>
      <c r="L561" s="12" t="n"/>
      <c r="M561" s="12" t="n"/>
      <c r="N561" s="12" t="n"/>
      <c r="O561" s="12" t="n"/>
      <c r="P561" s="12" t="n"/>
      <c r="Q561" s="12" t="n"/>
      <c r="R561" s="12" t="n"/>
      <c r="S561" s="12" t="n"/>
      <c r="T561" s="10" t="n"/>
      <c r="U561" s="10" t="n"/>
      <c r="V561" s="10" t="n"/>
      <c r="W561" s="10" t="n"/>
      <c r="X561" s="10" t="n"/>
      <c r="Y561" s="10" t="n"/>
      <c r="Z561" s="10" t="n"/>
      <c r="AA561" s="10" t="n"/>
      <c r="AB561" s="10" t="n"/>
      <c r="AC561" s="10" t="n"/>
      <c r="AD561" s="10" t="n"/>
      <c r="AE561" s="10" t="n"/>
      <c r="AF561" s="10" t="n"/>
      <c r="AG561" s="10" t="n"/>
    </row>
    <row r="562" ht="14.25" customHeight="1" s="27">
      <c r="A562" s="11" t="n"/>
      <c r="B562" s="11" t="n"/>
      <c r="C562" s="12" t="n"/>
      <c r="D562" s="12" t="n"/>
      <c r="E562" s="12" t="n"/>
      <c r="F562" s="11" t="n"/>
      <c r="G562" s="11" t="n"/>
      <c r="H562" s="11" t="n"/>
      <c r="I562" s="12" t="n"/>
      <c r="J562" s="12" t="n"/>
      <c r="K562" s="12" t="n"/>
      <c r="L562" s="12" t="n"/>
      <c r="M562" s="12" t="n"/>
      <c r="N562" s="12" t="n"/>
      <c r="O562" s="12" t="n"/>
      <c r="P562" s="12" t="n"/>
      <c r="Q562" s="12" t="n"/>
      <c r="R562" s="12" t="n"/>
      <c r="S562" s="12" t="n"/>
      <c r="T562" s="10" t="n"/>
      <c r="U562" s="10" t="n"/>
      <c r="V562" s="10" t="n"/>
      <c r="W562" s="10" t="n"/>
      <c r="X562" s="10" t="n"/>
      <c r="Y562" s="10" t="n"/>
      <c r="Z562" s="10" t="n"/>
      <c r="AA562" s="10" t="n"/>
      <c r="AB562" s="10" t="n"/>
      <c r="AC562" s="10" t="n"/>
      <c r="AD562" s="10" t="n"/>
      <c r="AE562" s="10" t="n"/>
      <c r="AF562" s="10" t="n"/>
      <c r="AG562" s="10" t="n"/>
    </row>
    <row r="563" ht="14.25" customHeight="1" s="27">
      <c r="A563" s="11" t="n"/>
      <c r="B563" s="11" t="n"/>
      <c r="C563" s="12" t="n"/>
      <c r="D563" s="12" t="n"/>
      <c r="E563" s="12" t="n"/>
      <c r="F563" s="11" t="n"/>
      <c r="G563" s="11" t="n"/>
      <c r="H563" s="11" t="n"/>
      <c r="I563" s="12" t="n"/>
      <c r="J563" s="12" t="n"/>
      <c r="K563" s="12" t="n"/>
      <c r="L563" s="12" t="n"/>
      <c r="M563" s="12" t="n"/>
      <c r="N563" s="12" t="n"/>
      <c r="O563" s="12" t="n"/>
      <c r="P563" s="12" t="n"/>
      <c r="Q563" s="12" t="n"/>
      <c r="R563" s="12" t="n"/>
      <c r="S563" s="12" t="n"/>
      <c r="T563" s="10" t="n"/>
      <c r="U563" s="10" t="n"/>
      <c r="V563" s="10" t="n"/>
      <c r="W563" s="10" t="n"/>
      <c r="X563" s="10" t="n"/>
      <c r="Y563" s="10" t="n"/>
      <c r="Z563" s="10" t="n"/>
      <c r="AA563" s="10" t="n"/>
      <c r="AB563" s="10" t="n"/>
      <c r="AC563" s="10" t="n"/>
      <c r="AD563" s="10" t="n"/>
      <c r="AE563" s="10" t="n"/>
      <c r="AF563" s="10" t="n"/>
      <c r="AG563" s="10" t="n"/>
    </row>
    <row r="564" ht="14.25" customHeight="1" s="27">
      <c r="A564" s="11" t="n"/>
      <c r="B564" s="11" t="n"/>
      <c r="C564" s="12" t="n"/>
      <c r="D564" s="12" t="n"/>
      <c r="E564" s="12" t="n"/>
      <c r="F564" s="11" t="n"/>
      <c r="G564" s="11" t="n"/>
      <c r="H564" s="11" t="n"/>
      <c r="I564" s="12" t="n"/>
      <c r="J564" s="12" t="n"/>
      <c r="K564" s="12" t="n"/>
      <c r="L564" s="12" t="n"/>
      <c r="M564" s="12" t="n"/>
      <c r="N564" s="12" t="n"/>
      <c r="O564" s="12" t="n"/>
      <c r="P564" s="12" t="n"/>
      <c r="Q564" s="12" t="n"/>
      <c r="R564" s="12" t="n"/>
      <c r="S564" s="12" t="n"/>
      <c r="T564" s="10" t="n"/>
      <c r="U564" s="10" t="n"/>
      <c r="V564" s="10" t="n"/>
      <c r="W564" s="10" t="n"/>
      <c r="X564" s="10" t="n"/>
      <c r="Y564" s="10" t="n"/>
      <c r="Z564" s="10" t="n"/>
      <c r="AA564" s="10" t="n"/>
      <c r="AB564" s="10" t="n"/>
      <c r="AC564" s="10" t="n"/>
      <c r="AD564" s="10" t="n"/>
      <c r="AE564" s="10" t="n"/>
      <c r="AF564" s="10" t="n"/>
      <c r="AG564" s="10" t="n"/>
    </row>
    <row r="565" ht="14.25" customHeight="1" s="27">
      <c r="A565" s="11" t="n"/>
      <c r="B565" s="11" t="n"/>
      <c r="C565" s="12" t="n"/>
      <c r="D565" s="12" t="n"/>
      <c r="E565" s="12" t="n"/>
      <c r="F565" s="11" t="n"/>
      <c r="G565" s="11" t="n"/>
      <c r="H565" s="11" t="n"/>
      <c r="I565" s="12" t="n"/>
      <c r="J565" s="12" t="n"/>
      <c r="K565" s="12" t="n"/>
      <c r="L565" s="12" t="n"/>
      <c r="M565" s="12" t="n"/>
      <c r="N565" s="12" t="n"/>
      <c r="O565" s="12" t="n"/>
      <c r="P565" s="12" t="n"/>
      <c r="Q565" s="12" t="n"/>
      <c r="R565" s="12" t="n"/>
      <c r="S565" s="12" t="n"/>
      <c r="T565" s="10" t="n"/>
      <c r="U565" s="10" t="n"/>
      <c r="V565" s="10" t="n"/>
      <c r="W565" s="10" t="n"/>
      <c r="X565" s="10" t="n"/>
      <c r="Y565" s="10" t="n"/>
      <c r="Z565" s="10" t="n"/>
      <c r="AA565" s="10" t="n"/>
      <c r="AB565" s="10" t="n"/>
      <c r="AC565" s="10" t="n"/>
      <c r="AD565" s="10" t="n"/>
      <c r="AE565" s="10" t="n"/>
      <c r="AF565" s="10" t="n"/>
      <c r="AG565" s="10" t="n"/>
    </row>
    <row r="566" ht="14.25" customHeight="1" s="27">
      <c r="A566" s="11" t="n"/>
      <c r="B566" s="11" t="n"/>
      <c r="C566" s="12" t="n"/>
      <c r="D566" s="12" t="n"/>
      <c r="E566" s="12" t="n"/>
      <c r="F566" s="11" t="n"/>
      <c r="G566" s="11" t="n"/>
      <c r="H566" s="11" t="n"/>
      <c r="I566" s="12" t="n"/>
      <c r="J566" s="12" t="n"/>
      <c r="K566" s="12" t="n"/>
      <c r="L566" s="12" t="n"/>
      <c r="M566" s="12" t="n"/>
      <c r="N566" s="12" t="n"/>
      <c r="O566" s="12" t="n"/>
      <c r="P566" s="12" t="n"/>
      <c r="Q566" s="12" t="n"/>
      <c r="R566" s="12" t="n"/>
      <c r="S566" s="12" t="n"/>
      <c r="T566" s="10" t="n"/>
      <c r="U566" s="10" t="n"/>
      <c r="V566" s="10" t="n"/>
      <c r="W566" s="10" t="n"/>
      <c r="X566" s="10" t="n"/>
      <c r="Y566" s="10" t="n"/>
      <c r="Z566" s="10" t="n"/>
      <c r="AA566" s="10" t="n"/>
      <c r="AB566" s="10" t="n"/>
      <c r="AC566" s="10" t="n"/>
      <c r="AD566" s="10" t="n"/>
      <c r="AE566" s="10" t="n"/>
      <c r="AF566" s="10" t="n"/>
      <c r="AG566" s="10" t="n"/>
    </row>
    <row r="567" ht="14.25" customHeight="1" s="27">
      <c r="A567" s="11" t="n"/>
      <c r="B567" s="11" t="n"/>
      <c r="C567" s="12" t="n"/>
      <c r="D567" s="12" t="n"/>
      <c r="E567" s="12" t="n"/>
      <c r="F567" s="11" t="n"/>
      <c r="G567" s="11" t="n"/>
      <c r="H567" s="11" t="n"/>
      <c r="I567" s="12" t="n"/>
      <c r="J567" s="12" t="n"/>
      <c r="K567" s="12" t="n"/>
      <c r="L567" s="12" t="n"/>
      <c r="M567" s="12" t="n"/>
      <c r="N567" s="12" t="n"/>
      <c r="O567" s="12" t="n"/>
      <c r="P567" s="12" t="n"/>
      <c r="Q567" s="12" t="n"/>
      <c r="R567" s="12" t="n"/>
      <c r="S567" s="12" t="n"/>
      <c r="T567" s="10" t="n"/>
      <c r="U567" s="10" t="n"/>
      <c r="V567" s="10" t="n"/>
      <c r="W567" s="10" t="n"/>
      <c r="X567" s="10" t="n"/>
      <c r="Y567" s="10" t="n"/>
      <c r="Z567" s="10" t="n"/>
      <c r="AA567" s="10" t="n"/>
      <c r="AB567" s="10" t="n"/>
      <c r="AC567" s="10" t="n"/>
      <c r="AD567" s="10" t="n"/>
      <c r="AE567" s="10" t="n"/>
      <c r="AF567" s="10" t="n"/>
      <c r="AG567" s="10" t="n"/>
    </row>
    <row r="568" ht="14.25" customHeight="1" s="27">
      <c r="A568" s="11" t="n"/>
      <c r="B568" s="11" t="n"/>
      <c r="C568" s="12" t="n"/>
      <c r="D568" s="12" t="n"/>
      <c r="E568" s="12" t="n"/>
      <c r="F568" s="11" t="n"/>
      <c r="G568" s="11" t="n"/>
      <c r="H568" s="11" t="n"/>
      <c r="I568" s="12" t="n"/>
      <c r="J568" s="12" t="n"/>
      <c r="K568" s="12" t="n"/>
      <c r="L568" s="12" t="n"/>
      <c r="M568" s="12" t="n"/>
      <c r="N568" s="12" t="n"/>
      <c r="O568" s="12" t="n"/>
      <c r="P568" s="12" t="n"/>
      <c r="Q568" s="12" t="n"/>
      <c r="R568" s="12" t="n"/>
      <c r="S568" s="12" t="n"/>
      <c r="T568" s="10" t="n"/>
      <c r="U568" s="10" t="n"/>
      <c r="V568" s="10" t="n"/>
      <c r="W568" s="10" t="n"/>
      <c r="X568" s="10" t="n"/>
      <c r="Y568" s="10" t="n"/>
      <c r="Z568" s="10" t="n"/>
      <c r="AA568" s="10" t="n"/>
      <c r="AB568" s="10" t="n"/>
      <c r="AC568" s="10" t="n"/>
      <c r="AD568" s="10" t="n"/>
      <c r="AE568" s="10" t="n"/>
      <c r="AF568" s="10" t="n"/>
      <c r="AG568" s="10" t="n"/>
    </row>
    <row r="569" ht="14.25" customHeight="1" s="27">
      <c r="A569" s="11" t="n"/>
      <c r="B569" s="11" t="n"/>
      <c r="C569" s="12" t="n"/>
      <c r="D569" s="12" t="n"/>
      <c r="E569" s="12" t="n"/>
      <c r="F569" s="11" t="n"/>
      <c r="G569" s="11" t="n"/>
      <c r="H569" s="11" t="n"/>
      <c r="I569" s="12" t="n"/>
      <c r="J569" s="12" t="n"/>
      <c r="K569" s="12" t="n"/>
      <c r="L569" s="12" t="n"/>
      <c r="M569" s="12" t="n"/>
      <c r="N569" s="12" t="n"/>
      <c r="O569" s="12" t="n"/>
      <c r="P569" s="12" t="n"/>
      <c r="Q569" s="12" t="n"/>
      <c r="R569" s="12" t="n"/>
      <c r="S569" s="12" t="n"/>
      <c r="T569" s="10" t="n"/>
      <c r="U569" s="10" t="n"/>
      <c r="V569" s="10" t="n"/>
      <c r="W569" s="10" t="n"/>
      <c r="X569" s="10" t="n"/>
      <c r="Y569" s="10" t="n"/>
      <c r="Z569" s="10" t="n"/>
      <c r="AA569" s="10" t="n"/>
      <c r="AB569" s="10" t="n"/>
      <c r="AC569" s="10" t="n"/>
      <c r="AD569" s="10" t="n"/>
      <c r="AE569" s="10" t="n"/>
      <c r="AF569" s="10" t="n"/>
      <c r="AG569" s="10" t="n"/>
    </row>
    <row r="570" ht="14.25" customHeight="1" s="27">
      <c r="A570" s="11" t="n"/>
      <c r="B570" s="11" t="n"/>
      <c r="C570" s="12" t="n"/>
      <c r="D570" s="12" t="n"/>
      <c r="E570" s="12" t="n"/>
      <c r="F570" s="11" t="n"/>
      <c r="G570" s="11" t="n"/>
      <c r="H570" s="11" t="n"/>
      <c r="I570" s="12" t="n"/>
      <c r="J570" s="12" t="n"/>
      <c r="K570" s="12" t="n"/>
      <c r="L570" s="12" t="n"/>
      <c r="M570" s="12" t="n"/>
      <c r="N570" s="12" t="n"/>
      <c r="O570" s="12" t="n"/>
      <c r="P570" s="12" t="n"/>
      <c r="Q570" s="12" t="n"/>
      <c r="R570" s="12" t="n"/>
      <c r="S570" s="12" t="n"/>
      <c r="T570" s="10" t="n"/>
      <c r="U570" s="10" t="n"/>
      <c r="V570" s="10" t="n"/>
      <c r="W570" s="10" t="n"/>
      <c r="X570" s="10" t="n"/>
      <c r="Y570" s="10" t="n"/>
      <c r="Z570" s="10" t="n"/>
      <c r="AA570" s="10" t="n"/>
      <c r="AB570" s="10" t="n"/>
      <c r="AC570" s="10" t="n"/>
      <c r="AD570" s="10" t="n"/>
      <c r="AE570" s="10" t="n"/>
      <c r="AF570" s="10" t="n"/>
      <c r="AG570" s="10" t="n"/>
    </row>
    <row r="571" ht="14.25" customHeight="1" s="27">
      <c r="A571" s="11" t="n"/>
      <c r="B571" s="11" t="n"/>
      <c r="C571" s="12" t="n"/>
      <c r="D571" s="12" t="n"/>
      <c r="E571" s="12" t="n"/>
      <c r="F571" s="11" t="n"/>
      <c r="G571" s="11" t="n"/>
      <c r="H571" s="11" t="n"/>
      <c r="I571" s="12" t="n"/>
      <c r="J571" s="12" t="n"/>
      <c r="K571" s="12" t="n"/>
      <c r="L571" s="12" t="n"/>
      <c r="M571" s="12" t="n"/>
      <c r="N571" s="12" t="n"/>
      <c r="O571" s="12" t="n"/>
      <c r="P571" s="12" t="n"/>
      <c r="Q571" s="12" t="n"/>
      <c r="R571" s="12" t="n"/>
      <c r="S571" s="12" t="n"/>
      <c r="T571" s="10" t="n"/>
      <c r="U571" s="10" t="n"/>
      <c r="V571" s="10" t="n"/>
      <c r="W571" s="10" t="n"/>
      <c r="X571" s="10" t="n"/>
      <c r="Y571" s="10" t="n"/>
      <c r="Z571" s="10" t="n"/>
      <c r="AA571" s="10" t="n"/>
      <c r="AB571" s="10" t="n"/>
      <c r="AC571" s="10" t="n"/>
      <c r="AD571" s="10" t="n"/>
      <c r="AE571" s="10" t="n"/>
      <c r="AF571" s="10" t="n"/>
      <c r="AG571" s="10" t="n"/>
    </row>
    <row r="572" ht="14.25" customHeight="1" s="27">
      <c r="A572" s="11" t="n"/>
      <c r="B572" s="11" t="n"/>
      <c r="C572" s="12" t="n"/>
      <c r="D572" s="12" t="n"/>
      <c r="E572" s="12" t="n"/>
      <c r="F572" s="11" t="n"/>
      <c r="G572" s="11" t="n"/>
      <c r="H572" s="11" t="n"/>
      <c r="I572" s="12" t="n"/>
      <c r="J572" s="12" t="n"/>
      <c r="K572" s="12" t="n"/>
      <c r="L572" s="12" t="n"/>
      <c r="M572" s="12" t="n"/>
      <c r="N572" s="12" t="n"/>
      <c r="O572" s="12" t="n"/>
      <c r="P572" s="12" t="n"/>
      <c r="Q572" s="12" t="n"/>
      <c r="R572" s="12" t="n"/>
      <c r="S572" s="12" t="n"/>
      <c r="T572" s="10" t="n"/>
      <c r="U572" s="10" t="n"/>
      <c r="V572" s="10" t="n"/>
      <c r="W572" s="10" t="n"/>
      <c r="X572" s="10" t="n"/>
      <c r="Y572" s="10" t="n"/>
      <c r="Z572" s="10" t="n"/>
      <c r="AA572" s="10" t="n"/>
      <c r="AB572" s="10" t="n"/>
      <c r="AC572" s="10" t="n"/>
      <c r="AD572" s="10" t="n"/>
      <c r="AE572" s="10" t="n"/>
      <c r="AF572" s="10" t="n"/>
      <c r="AG572" s="10" t="n"/>
    </row>
    <row r="573" ht="14.25" customHeight="1" s="27">
      <c r="A573" s="11" t="n"/>
      <c r="B573" s="11" t="n"/>
      <c r="C573" s="12" t="n"/>
      <c r="D573" s="12" t="n"/>
      <c r="E573" s="12" t="n"/>
      <c r="F573" s="11" t="n"/>
      <c r="G573" s="11" t="n"/>
      <c r="H573" s="11" t="n"/>
      <c r="I573" s="12" t="n"/>
      <c r="J573" s="12" t="n"/>
      <c r="K573" s="12" t="n"/>
      <c r="L573" s="12" t="n"/>
      <c r="M573" s="12" t="n"/>
      <c r="N573" s="12" t="n"/>
      <c r="O573" s="12" t="n"/>
      <c r="P573" s="12" t="n"/>
      <c r="Q573" s="12" t="n"/>
      <c r="R573" s="12" t="n"/>
      <c r="S573" s="12" t="n"/>
      <c r="T573" s="10" t="n"/>
      <c r="U573" s="10" t="n"/>
      <c r="V573" s="10" t="n"/>
      <c r="W573" s="10" t="n"/>
      <c r="X573" s="10" t="n"/>
      <c r="Y573" s="10" t="n"/>
      <c r="Z573" s="10" t="n"/>
      <c r="AA573" s="10" t="n"/>
      <c r="AB573" s="10" t="n"/>
      <c r="AC573" s="10" t="n"/>
      <c r="AD573" s="10" t="n"/>
      <c r="AE573" s="10" t="n"/>
      <c r="AF573" s="10" t="n"/>
      <c r="AG573" s="10" t="n"/>
    </row>
    <row r="574" ht="14.25" customHeight="1" s="27">
      <c r="A574" s="11" t="n"/>
      <c r="B574" s="11" t="n"/>
      <c r="C574" s="12" t="n"/>
      <c r="D574" s="12" t="n"/>
      <c r="E574" s="12" t="n"/>
      <c r="F574" s="11" t="n"/>
      <c r="G574" s="11" t="n"/>
      <c r="H574" s="11" t="n"/>
      <c r="I574" s="12" t="n"/>
      <c r="J574" s="12" t="n"/>
      <c r="K574" s="12" t="n"/>
      <c r="L574" s="12" t="n"/>
      <c r="M574" s="12" t="n"/>
      <c r="N574" s="12" t="n"/>
      <c r="O574" s="12" t="n"/>
      <c r="P574" s="12" t="n"/>
      <c r="Q574" s="12" t="n"/>
      <c r="R574" s="12" t="n"/>
      <c r="S574" s="12" t="n"/>
      <c r="T574" s="10" t="n"/>
      <c r="U574" s="10" t="n"/>
      <c r="V574" s="10" t="n"/>
      <c r="W574" s="10" t="n"/>
      <c r="X574" s="10" t="n"/>
      <c r="Y574" s="10" t="n"/>
      <c r="Z574" s="10" t="n"/>
      <c r="AA574" s="10" t="n"/>
      <c r="AB574" s="10" t="n"/>
      <c r="AC574" s="10" t="n"/>
      <c r="AD574" s="10" t="n"/>
      <c r="AE574" s="10" t="n"/>
      <c r="AF574" s="10" t="n"/>
      <c r="AG574" s="10" t="n"/>
    </row>
    <row r="575" ht="14.25" customHeight="1" s="27">
      <c r="A575" s="11" t="n"/>
      <c r="B575" s="11" t="n"/>
      <c r="C575" s="12" t="n"/>
      <c r="D575" s="12" t="n"/>
      <c r="E575" s="12" t="n"/>
      <c r="F575" s="11" t="n"/>
      <c r="G575" s="11" t="n"/>
      <c r="H575" s="11" t="n"/>
      <c r="I575" s="12" t="n"/>
      <c r="J575" s="12" t="n"/>
      <c r="K575" s="12" t="n"/>
      <c r="L575" s="12" t="n"/>
      <c r="M575" s="12" t="n"/>
      <c r="N575" s="12" t="n"/>
      <c r="O575" s="12" t="n"/>
      <c r="P575" s="12" t="n"/>
      <c r="Q575" s="12" t="n"/>
      <c r="R575" s="12" t="n"/>
      <c r="S575" s="12" t="n"/>
      <c r="T575" s="10" t="n"/>
      <c r="U575" s="10" t="n"/>
      <c r="V575" s="10" t="n"/>
      <c r="W575" s="10" t="n"/>
      <c r="X575" s="10" t="n"/>
      <c r="Y575" s="10" t="n"/>
      <c r="Z575" s="10" t="n"/>
      <c r="AA575" s="10" t="n"/>
      <c r="AB575" s="10" t="n"/>
      <c r="AC575" s="10" t="n"/>
      <c r="AD575" s="10" t="n"/>
      <c r="AE575" s="10" t="n"/>
      <c r="AF575" s="10" t="n"/>
      <c r="AG575" s="10" t="n"/>
    </row>
    <row r="576" ht="14.25" customHeight="1" s="27">
      <c r="A576" s="11" t="n"/>
      <c r="B576" s="11" t="n"/>
      <c r="C576" s="12" t="n"/>
      <c r="D576" s="12" t="n"/>
      <c r="E576" s="12" t="n"/>
      <c r="F576" s="11" t="n"/>
      <c r="G576" s="11" t="n"/>
      <c r="H576" s="11" t="n"/>
      <c r="I576" s="12" t="n"/>
      <c r="J576" s="12" t="n"/>
      <c r="K576" s="12" t="n"/>
      <c r="L576" s="12" t="n"/>
      <c r="M576" s="12" t="n"/>
      <c r="N576" s="12" t="n"/>
      <c r="O576" s="12" t="n"/>
      <c r="P576" s="12" t="n"/>
      <c r="Q576" s="12" t="n"/>
      <c r="R576" s="12" t="n"/>
      <c r="S576" s="12" t="n"/>
      <c r="T576" s="10" t="n"/>
      <c r="U576" s="10" t="n"/>
      <c r="V576" s="10" t="n"/>
      <c r="W576" s="10" t="n"/>
      <c r="X576" s="10" t="n"/>
      <c r="Y576" s="10" t="n"/>
      <c r="Z576" s="10" t="n"/>
      <c r="AA576" s="10" t="n"/>
      <c r="AB576" s="10" t="n"/>
      <c r="AC576" s="10" t="n"/>
      <c r="AD576" s="10" t="n"/>
      <c r="AE576" s="10" t="n"/>
      <c r="AF576" s="10" t="n"/>
      <c r="AG576" s="10" t="n"/>
    </row>
    <row r="577" ht="14.25" customHeight="1" s="27">
      <c r="A577" s="11" t="n"/>
      <c r="B577" s="11" t="n"/>
      <c r="C577" s="12" t="n"/>
      <c r="D577" s="12" t="n"/>
      <c r="E577" s="12" t="n"/>
      <c r="F577" s="11" t="n"/>
      <c r="G577" s="11" t="n"/>
      <c r="H577" s="11" t="n"/>
      <c r="I577" s="12" t="n"/>
      <c r="J577" s="12" t="n"/>
      <c r="K577" s="12" t="n"/>
      <c r="L577" s="12" t="n"/>
      <c r="M577" s="12" t="n"/>
      <c r="N577" s="12" t="n"/>
      <c r="O577" s="12" t="n"/>
      <c r="P577" s="12" t="n"/>
      <c r="Q577" s="12" t="n"/>
      <c r="R577" s="12" t="n"/>
      <c r="S577" s="12" t="n"/>
      <c r="T577" s="10" t="n"/>
      <c r="U577" s="10" t="n"/>
      <c r="V577" s="10" t="n"/>
      <c r="W577" s="10" t="n"/>
      <c r="X577" s="10" t="n"/>
      <c r="Y577" s="10" t="n"/>
      <c r="Z577" s="10" t="n"/>
      <c r="AA577" s="10" t="n"/>
      <c r="AB577" s="10" t="n"/>
      <c r="AC577" s="10" t="n"/>
      <c r="AD577" s="10" t="n"/>
      <c r="AE577" s="10" t="n"/>
      <c r="AF577" s="10" t="n"/>
      <c r="AG577" s="10" t="n"/>
    </row>
    <row r="578" ht="14.25" customHeight="1" s="27">
      <c r="A578" s="11" t="n"/>
      <c r="B578" s="11" t="n"/>
      <c r="C578" s="12" t="n"/>
      <c r="D578" s="12" t="n"/>
      <c r="E578" s="12" t="n"/>
      <c r="F578" s="11" t="n"/>
      <c r="G578" s="11" t="n"/>
      <c r="H578" s="11" t="n"/>
      <c r="I578" s="12" t="n"/>
      <c r="J578" s="12" t="n"/>
      <c r="K578" s="12" t="n"/>
      <c r="L578" s="12" t="n"/>
      <c r="M578" s="12" t="n"/>
      <c r="N578" s="12" t="n"/>
      <c r="O578" s="12" t="n"/>
      <c r="P578" s="12" t="n"/>
      <c r="Q578" s="12" t="n"/>
      <c r="R578" s="12" t="n"/>
      <c r="S578" s="12" t="n"/>
      <c r="T578" s="10" t="n"/>
      <c r="U578" s="10" t="n"/>
      <c r="V578" s="10" t="n"/>
      <c r="W578" s="10" t="n"/>
      <c r="X578" s="10" t="n"/>
      <c r="Y578" s="10" t="n"/>
      <c r="Z578" s="10" t="n"/>
      <c r="AA578" s="10" t="n"/>
      <c r="AB578" s="10" t="n"/>
      <c r="AC578" s="10" t="n"/>
      <c r="AD578" s="10" t="n"/>
      <c r="AE578" s="10" t="n"/>
      <c r="AF578" s="10" t="n"/>
      <c r="AG578" s="10" t="n"/>
    </row>
    <row r="579" ht="14.25" customHeight="1" s="27">
      <c r="A579" s="11" t="n"/>
      <c r="B579" s="11" t="n"/>
      <c r="C579" s="12" t="n"/>
      <c r="D579" s="12" t="n"/>
      <c r="E579" s="12" t="n"/>
      <c r="F579" s="11" t="n"/>
      <c r="G579" s="11" t="n"/>
      <c r="H579" s="11" t="n"/>
      <c r="I579" s="12" t="n"/>
      <c r="J579" s="12" t="n"/>
      <c r="K579" s="12" t="n"/>
      <c r="L579" s="12" t="n"/>
      <c r="M579" s="12" t="n"/>
      <c r="N579" s="12" t="n"/>
      <c r="O579" s="12" t="n"/>
      <c r="P579" s="12" t="n"/>
      <c r="Q579" s="12" t="n"/>
      <c r="R579" s="12" t="n"/>
      <c r="S579" s="12" t="n"/>
      <c r="T579" s="10" t="n"/>
      <c r="U579" s="10" t="n"/>
      <c r="V579" s="10" t="n"/>
      <c r="W579" s="10" t="n"/>
      <c r="X579" s="10" t="n"/>
      <c r="Y579" s="10" t="n"/>
      <c r="Z579" s="10" t="n"/>
      <c r="AA579" s="10" t="n"/>
      <c r="AB579" s="10" t="n"/>
      <c r="AC579" s="10" t="n"/>
      <c r="AD579" s="10" t="n"/>
      <c r="AE579" s="10" t="n"/>
      <c r="AF579" s="10" t="n"/>
      <c r="AG579" s="10" t="n"/>
    </row>
    <row r="580" ht="14.25" customHeight="1" s="27">
      <c r="A580" s="11" t="n"/>
      <c r="B580" s="11" t="n"/>
      <c r="C580" s="12" t="n"/>
      <c r="D580" s="12" t="n"/>
      <c r="E580" s="12" t="n"/>
      <c r="F580" s="11" t="n"/>
      <c r="G580" s="11" t="n"/>
      <c r="H580" s="11" t="n"/>
      <c r="I580" s="12" t="n"/>
      <c r="J580" s="12" t="n"/>
      <c r="K580" s="12" t="n"/>
      <c r="L580" s="12" t="n"/>
      <c r="M580" s="12" t="n"/>
      <c r="N580" s="12" t="n"/>
      <c r="O580" s="12" t="n"/>
      <c r="P580" s="12" t="n"/>
      <c r="Q580" s="12" t="n"/>
      <c r="R580" s="12" t="n"/>
      <c r="S580" s="12" t="n"/>
      <c r="T580" s="10" t="n"/>
      <c r="U580" s="10" t="n"/>
      <c r="V580" s="10" t="n"/>
      <c r="W580" s="10" t="n"/>
      <c r="X580" s="10" t="n"/>
      <c r="Y580" s="10" t="n"/>
      <c r="Z580" s="10" t="n"/>
      <c r="AA580" s="10" t="n"/>
      <c r="AB580" s="10" t="n"/>
      <c r="AC580" s="10" t="n"/>
      <c r="AD580" s="10" t="n"/>
      <c r="AE580" s="10" t="n"/>
      <c r="AF580" s="10" t="n"/>
      <c r="AG580" s="10" t="n"/>
    </row>
    <row r="581" ht="14.25" customHeight="1" s="27">
      <c r="A581" s="11" t="n"/>
      <c r="B581" s="11" t="n"/>
      <c r="C581" s="12" t="n"/>
      <c r="D581" s="12" t="n"/>
      <c r="E581" s="12" t="n"/>
      <c r="F581" s="11" t="n"/>
      <c r="G581" s="11" t="n"/>
      <c r="H581" s="11" t="n"/>
      <c r="I581" s="12" t="n"/>
      <c r="J581" s="12" t="n"/>
      <c r="K581" s="12" t="n"/>
      <c r="L581" s="12" t="n"/>
      <c r="M581" s="12" t="n"/>
      <c r="N581" s="12" t="n"/>
      <c r="O581" s="12" t="n"/>
      <c r="P581" s="12" t="n"/>
      <c r="Q581" s="12" t="n"/>
      <c r="R581" s="12" t="n"/>
      <c r="S581" s="12" t="n"/>
      <c r="T581" s="10" t="n"/>
      <c r="U581" s="10" t="n"/>
      <c r="V581" s="10" t="n"/>
      <c r="W581" s="10" t="n"/>
      <c r="X581" s="10" t="n"/>
      <c r="Y581" s="10" t="n"/>
      <c r="Z581" s="10" t="n"/>
      <c r="AA581" s="10" t="n"/>
      <c r="AB581" s="10" t="n"/>
      <c r="AC581" s="10" t="n"/>
      <c r="AD581" s="10" t="n"/>
      <c r="AE581" s="10" t="n"/>
      <c r="AF581" s="10" t="n"/>
      <c r="AG581" s="10" t="n"/>
    </row>
    <row r="582" ht="14.25" customHeight="1" s="27">
      <c r="A582" s="11" t="n"/>
      <c r="B582" s="11" t="n"/>
      <c r="C582" s="12" t="n"/>
      <c r="D582" s="12" t="n"/>
      <c r="E582" s="12" t="n"/>
      <c r="F582" s="11" t="n"/>
      <c r="G582" s="11" t="n"/>
      <c r="H582" s="11" t="n"/>
      <c r="I582" s="12" t="n"/>
      <c r="J582" s="12" t="n"/>
      <c r="K582" s="12" t="n"/>
      <c r="L582" s="12" t="n"/>
      <c r="M582" s="12" t="n"/>
      <c r="N582" s="12" t="n"/>
      <c r="O582" s="12" t="n"/>
      <c r="P582" s="12" t="n"/>
      <c r="Q582" s="12" t="n"/>
      <c r="R582" s="12" t="n"/>
      <c r="S582" s="12" t="n"/>
      <c r="T582" s="10" t="n"/>
      <c r="U582" s="10" t="n"/>
      <c r="V582" s="10" t="n"/>
      <c r="W582" s="10" t="n"/>
      <c r="X582" s="10" t="n"/>
      <c r="Y582" s="10" t="n"/>
      <c r="Z582" s="10" t="n"/>
      <c r="AA582" s="10" t="n"/>
      <c r="AB582" s="10" t="n"/>
      <c r="AC582" s="10" t="n"/>
      <c r="AD582" s="10" t="n"/>
      <c r="AE582" s="10" t="n"/>
      <c r="AF582" s="10" t="n"/>
      <c r="AG582" s="10" t="n"/>
    </row>
    <row r="583" ht="14.25" customHeight="1" s="27">
      <c r="A583" s="11" t="n"/>
      <c r="B583" s="11" t="n"/>
      <c r="C583" s="12" t="n"/>
      <c r="D583" s="12" t="n"/>
      <c r="E583" s="12" t="n"/>
      <c r="F583" s="11" t="n"/>
      <c r="G583" s="11" t="n"/>
      <c r="H583" s="11" t="n"/>
      <c r="I583" s="12" t="n"/>
      <c r="J583" s="12" t="n"/>
      <c r="K583" s="12" t="n"/>
      <c r="L583" s="12" t="n"/>
      <c r="M583" s="12" t="n"/>
      <c r="N583" s="12" t="n"/>
      <c r="O583" s="12" t="n"/>
      <c r="P583" s="12" t="n"/>
      <c r="Q583" s="12" t="n"/>
      <c r="R583" s="12" t="n"/>
      <c r="S583" s="12" t="n"/>
      <c r="T583" s="10" t="n"/>
      <c r="U583" s="10" t="n"/>
      <c r="V583" s="10" t="n"/>
      <c r="W583" s="10" t="n"/>
      <c r="X583" s="10" t="n"/>
      <c r="Y583" s="10" t="n"/>
      <c r="Z583" s="10" t="n"/>
      <c r="AA583" s="10" t="n"/>
      <c r="AB583" s="10" t="n"/>
      <c r="AC583" s="10" t="n"/>
      <c r="AD583" s="10" t="n"/>
      <c r="AE583" s="10" t="n"/>
      <c r="AF583" s="10" t="n"/>
      <c r="AG583" s="10" t="n"/>
    </row>
    <row r="584" ht="14.25" customHeight="1" s="27">
      <c r="A584" s="11" t="n"/>
      <c r="B584" s="11" t="n"/>
      <c r="C584" s="12" t="n"/>
      <c r="D584" s="12" t="n"/>
      <c r="E584" s="12" t="n"/>
      <c r="F584" s="11" t="n"/>
      <c r="G584" s="11" t="n"/>
      <c r="H584" s="11" t="n"/>
      <c r="I584" s="12" t="n"/>
      <c r="J584" s="12" t="n"/>
      <c r="K584" s="12" t="n"/>
      <c r="L584" s="12" t="n"/>
      <c r="M584" s="12" t="n"/>
      <c r="N584" s="12" t="n"/>
      <c r="O584" s="12" t="n"/>
      <c r="P584" s="12" t="n"/>
      <c r="Q584" s="12" t="n"/>
      <c r="R584" s="12" t="n"/>
      <c r="S584" s="12" t="n"/>
      <c r="T584" s="10" t="n"/>
      <c r="U584" s="10" t="n"/>
      <c r="V584" s="10" t="n"/>
      <c r="W584" s="10" t="n"/>
      <c r="X584" s="10" t="n"/>
      <c r="Y584" s="10" t="n"/>
      <c r="Z584" s="10" t="n"/>
      <c r="AA584" s="10" t="n"/>
      <c r="AB584" s="10" t="n"/>
      <c r="AC584" s="10" t="n"/>
      <c r="AD584" s="10" t="n"/>
      <c r="AE584" s="10" t="n"/>
      <c r="AF584" s="10" t="n"/>
      <c r="AG584" s="10" t="n"/>
    </row>
    <row r="585" ht="14.25" customHeight="1" s="27">
      <c r="A585" s="11" t="n"/>
      <c r="B585" s="11" t="n"/>
      <c r="C585" s="12" t="n"/>
      <c r="D585" s="12" t="n"/>
      <c r="E585" s="12" t="n"/>
      <c r="F585" s="11" t="n"/>
      <c r="G585" s="11" t="n"/>
      <c r="H585" s="11" t="n"/>
      <c r="I585" s="12" t="n"/>
      <c r="J585" s="12" t="n"/>
      <c r="K585" s="12" t="n"/>
      <c r="L585" s="12" t="n"/>
      <c r="M585" s="12" t="n"/>
      <c r="N585" s="12" t="n"/>
      <c r="O585" s="12" t="n"/>
      <c r="P585" s="12" t="n"/>
      <c r="Q585" s="12" t="n"/>
      <c r="R585" s="12" t="n"/>
      <c r="S585" s="12" t="n"/>
      <c r="T585" s="10" t="n"/>
      <c r="U585" s="10" t="n"/>
      <c r="V585" s="10" t="n"/>
      <c r="W585" s="10" t="n"/>
      <c r="X585" s="10" t="n"/>
      <c r="Y585" s="10" t="n"/>
      <c r="Z585" s="10" t="n"/>
      <c r="AA585" s="10" t="n"/>
      <c r="AB585" s="10" t="n"/>
      <c r="AC585" s="10" t="n"/>
      <c r="AD585" s="10" t="n"/>
      <c r="AE585" s="10" t="n"/>
      <c r="AF585" s="10" t="n"/>
      <c r="AG585" s="10" t="n"/>
    </row>
    <row r="586" ht="14.25" customHeight="1" s="27">
      <c r="A586" s="11" t="n"/>
      <c r="B586" s="11" t="n"/>
      <c r="C586" s="12" t="n"/>
      <c r="D586" s="12" t="n"/>
      <c r="E586" s="12" t="n"/>
      <c r="F586" s="11" t="n"/>
      <c r="G586" s="11" t="n"/>
      <c r="H586" s="11" t="n"/>
      <c r="I586" s="12" t="n"/>
      <c r="J586" s="12" t="n"/>
      <c r="K586" s="12" t="n"/>
      <c r="L586" s="12" t="n"/>
      <c r="M586" s="12" t="n"/>
      <c r="N586" s="12" t="n"/>
      <c r="O586" s="12" t="n"/>
      <c r="P586" s="12" t="n"/>
      <c r="Q586" s="12" t="n"/>
      <c r="R586" s="12" t="n"/>
      <c r="S586" s="12" t="n"/>
      <c r="T586" s="10" t="n"/>
      <c r="U586" s="10" t="n"/>
      <c r="V586" s="10" t="n"/>
      <c r="W586" s="10" t="n"/>
      <c r="X586" s="10" t="n"/>
      <c r="Y586" s="10" t="n"/>
      <c r="Z586" s="10" t="n"/>
      <c r="AA586" s="10" t="n"/>
      <c r="AB586" s="10" t="n"/>
      <c r="AC586" s="10" t="n"/>
      <c r="AD586" s="10" t="n"/>
      <c r="AE586" s="10" t="n"/>
      <c r="AF586" s="10" t="n"/>
      <c r="AG586" s="10" t="n"/>
    </row>
    <row r="587" ht="14.25" customHeight="1" s="27">
      <c r="A587" s="11" t="n"/>
      <c r="B587" s="11" t="n"/>
      <c r="C587" s="12" t="n"/>
      <c r="D587" s="12" t="n"/>
      <c r="E587" s="12" t="n"/>
      <c r="F587" s="11" t="n"/>
      <c r="G587" s="11" t="n"/>
      <c r="H587" s="11" t="n"/>
      <c r="I587" s="12" t="n"/>
      <c r="J587" s="12" t="n"/>
      <c r="K587" s="12" t="n"/>
      <c r="L587" s="12" t="n"/>
      <c r="M587" s="12" t="n"/>
      <c r="N587" s="12" t="n"/>
      <c r="O587" s="12" t="n"/>
      <c r="P587" s="12" t="n"/>
      <c r="Q587" s="12" t="n"/>
      <c r="R587" s="12" t="n"/>
      <c r="S587" s="12" t="n"/>
      <c r="T587" s="10" t="n"/>
      <c r="U587" s="10" t="n"/>
      <c r="V587" s="10" t="n"/>
      <c r="W587" s="10" t="n"/>
      <c r="X587" s="10" t="n"/>
      <c r="Y587" s="10" t="n"/>
      <c r="Z587" s="10" t="n"/>
      <c r="AA587" s="10" t="n"/>
      <c r="AB587" s="10" t="n"/>
      <c r="AC587" s="10" t="n"/>
      <c r="AD587" s="10" t="n"/>
      <c r="AE587" s="10" t="n"/>
      <c r="AF587" s="10" t="n"/>
      <c r="AG587" s="10" t="n"/>
    </row>
    <row r="588" ht="14.25" customHeight="1" s="27">
      <c r="A588" s="11" t="n"/>
      <c r="B588" s="11" t="n"/>
      <c r="C588" s="12" t="n"/>
      <c r="D588" s="12" t="n"/>
      <c r="E588" s="12" t="n"/>
      <c r="F588" s="11" t="n"/>
      <c r="G588" s="11" t="n"/>
      <c r="H588" s="11" t="n"/>
      <c r="I588" s="12" t="n"/>
      <c r="J588" s="12" t="n"/>
      <c r="K588" s="12" t="n"/>
      <c r="L588" s="12" t="n"/>
      <c r="M588" s="12" t="n"/>
      <c r="N588" s="12" t="n"/>
      <c r="O588" s="12" t="n"/>
      <c r="P588" s="12" t="n"/>
      <c r="Q588" s="12" t="n"/>
      <c r="R588" s="12" t="n"/>
      <c r="S588" s="12" t="n"/>
      <c r="T588" s="10" t="n"/>
      <c r="U588" s="10" t="n"/>
      <c r="V588" s="10" t="n"/>
      <c r="W588" s="10" t="n"/>
      <c r="X588" s="10" t="n"/>
      <c r="Y588" s="10" t="n"/>
      <c r="Z588" s="10" t="n"/>
      <c r="AA588" s="10" t="n"/>
      <c r="AB588" s="10" t="n"/>
      <c r="AC588" s="10" t="n"/>
      <c r="AD588" s="10" t="n"/>
      <c r="AE588" s="10" t="n"/>
      <c r="AF588" s="10" t="n"/>
      <c r="AG588" s="10" t="n"/>
    </row>
    <row r="589" ht="14.25" customHeight="1" s="27">
      <c r="A589" s="11" t="n"/>
      <c r="B589" s="11" t="n"/>
      <c r="C589" s="12" t="n"/>
      <c r="D589" s="12" t="n"/>
      <c r="E589" s="12" t="n"/>
      <c r="F589" s="11" t="n"/>
      <c r="G589" s="11" t="n"/>
      <c r="H589" s="11" t="n"/>
      <c r="I589" s="12" t="n"/>
      <c r="J589" s="12" t="n"/>
      <c r="K589" s="12" t="n"/>
      <c r="L589" s="12" t="n"/>
      <c r="M589" s="12" t="n"/>
      <c r="N589" s="12" t="n"/>
      <c r="O589" s="12" t="n"/>
      <c r="P589" s="12" t="n"/>
      <c r="Q589" s="12" t="n"/>
      <c r="R589" s="12" t="n"/>
      <c r="S589" s="12" t="n"/>
      <c r="T589" s="10" t="n"/>
      <c r="U589" s="10" t="n"/>
      <c r="V589" s="10" t="n"/>
      <c r="W589" s="10" t="n"/>
      <c r="X589" s="10" t="n"/>
      <c r="Y589" s="10" t="n"/>
      <c r="Z589" s="10" t="n"/>
      <c r="AA589" s="10" t="n"/>
      <c r="AB589" s="10" t="n"/>
      <c r="AC589" s="10" t="n"/>
      <c r="AD589" s="10" t="n"/>
      <c r="AE589" s="10" t="n"/>
      <c r="AF589" s="10" t="n"/>
      <c r="AG589" s="10" t="n"/>
    </row>
    <row r="590" ht="14.25" customHeight="1" s="27">
      <c r="A590" s="11" t="n"/>
      <c r="B590" s="11" t="n"/>
      <c r="C590" s="12" t="n"/>
      <c r="D590" s="12" t="n"/>
      <c r="E590" s="12" t="n"/>
      <c r="F590" s="11" t="n"/>
      <c r="G590" s="11" t="n"/>
      <c r="H590" s="11" t="n"/>
      <c r="I590" s="12" t="n"/>
      <c r="J590" s="12" t="n"/>
      <c r="K590" s="12" t="n"/>
      <c r="L590" s="12" t="n"/>
      <c r="M590" s="12" t="n"/>
      <c r="N590" s="12" t="n"/>
      <c r="O590" s="12" t="n"/>
      <c r="P590" s="12" t="n"/>
      <c r="Q590" s="12" t="n"/>
      <c r="R590" s="12" t="n"/>
      <c r="S590" s="12" t="n"/>
      <c r="T590" s="10" t="n"/>
      <c r="U590" s="10" t="n"/>
      <c r="V590" s="10" t="n"/>
      <c r="W590" s="10" t="n"/>
      <c r="X590" s="10" t="n"/>
      <c r="Y590" s="10" t="n"/>
      <c r="Z590" s="10" t="n"/>
      <c r="AA590" s="10" t="n"/>
      <c r="AB590" s="10" t="n"/>
      <c r="AC590" s="10" t="n"/>
      <c r="AD590" s="10" t="n"/>
      <c r="AE590" s="10" t="n"/>
      <c r="AF590" s="10" t="n"/>
      <c r="AG590" s="10" t="n"/>
    </row>
    <row r="591" ht="14.25" customHeight="1" s="27">
      <c r="A591" s="11" t="n"/>
      <c r="B591" s="11" t="n"/>
      <c r="C591" s="12" t="n"/>
      <c r="D591" s="12" t="n"/>
      <c r="E591" s="12" t="n"/>
      <c r="F591" s="11" t="n"/>
      <c r="G591" s="11" t="n"/>
      <c r="H591" s="11" t="n"/>
      <c r="I591" s="12" t="n"/>
      <c r="J591" s="12" t="n"/>
      <c r="K591" s="12" t="n"/>
      <c r="L591" s="12" t="n"/>
      <c r="M591" s="12" t="n"/>
      <c r="N591" s="12" t="n"/>
      <c r="O591" s="12" t="n"/>
      <c r="P591" s="12" t="n"/>
      <c r="Q591" s="12" t="n"/>
      <c r="R591" s="12" t="n"/>
      <c r="S591" s="12" t="n"/>
      <c r="T591" s="10" t="n"/>
      <c r="U591" s="10" t="n"/>
      <c r="V591" s="10" t="n"/>
      <c r="W591" s="10" t="n"/>
      <c r="X591" s="10" t="n"/>
      <c r="Y591" s="10" t="n"/>
      <c r="Z591" s="10" t="n"/>
      <c r="AA591" s="10" t="n"/>
      <c r="AB591" s="10" t="n"/>
      <c r="AC591" s="10" t="n"/>
      <c r="AD591" s="10" t="n"/>
      <c r="AE591" s="10" t="n"/>
      <c r="AF591" s="10" t="n"/>
      <c r="AG591" s="10" t="n"/>
    </row>
    <row r="592" ht="14.25" customHeight="1" s="27">
      <c r="A592" s="11" t="n"/>
      <c r="B592" s="11" t="n"/>
      <c r="C592" s="12" t="n"/>
      <c r="D592" s="12" t="n"/>
      <c r="E592" s="12" t="n"/>
      <c r="F592" s="11" t="n"/>
      <c r="G592" s="11" t="n"/>
      <c r="H592" s="11" t="n"/>
      <c r="I592" s="12" t="n"/>
      <c r="J592" s="12" t="n"/>
      <c r="K592" s="12" t="n"/>
      <c r="L592" s="12" t="n"/>
      <c r="M592" s="12" t="n"/>
      <c r="N592" s="12" t="n"/>
      <c r="O592" s="12" t="n"/>
      <c r="P592" s="12" t="n"/>
      <c r="Q592" s="12" t="n"/>
      <c r="R592" s="12" t="n"/>
      <c r="S592" s="12" t="n"/>
      <c r="T592" s="10" t="n"/>
      <c r="U592" s="10" t="n"/>
      <c r="V592" s="10" t="n"/>
      <c r="W592" s="10" t="n"/>
      <c r="X592" s="10" t="n"/>
      <c r="Y592" s="10" t="n"/>
      <c r="Z592" s="10" t="n"/>
      <c r="AA592" s="10" t="n"/>
      <c r="AB592" s="10" t="n"/>
      <c r="AC592" s="10" t="n"/>
      <c r="AD592" s="10" t="n"/>
      <c r="AE592" s="10" t="n"/>
      <c r="AF592" s="10" t="n"/>
      <c r="AG592" s="10" t="n"/>
    </row>
    <row r="593" ht="14.25" customHeight="1" s="27">
      <c r="A593" s="11" t="n"/>
      <c r="B593" s="11" t="n"/>
      <c r="C593" s="12" t="n"/>
      <c r="D593" s="12" t="n"/>
      <c r="E593" s="12" t="n"/>
      <c r="F593" s="11" t="n"/>
      <c r="G593" s="11" t="n"/>
      <c r="H593" s="11" t="n"/>
      <c r="I593" s="12" t="n"/>
      <c r="J593" s="12" t="n"/>
      <c r="K593" s="12" t="n"/>
      <c r="L593" s="12" t="n"/>
      <c r="M593" s="12" t="n"/>
      <c r="N593" s="12" t="n"/>
      <c r="O593" s="12" t="n"/>
      <c r="P593" s="12" t="n"/>
      <c r="Q593" s="12" t="n"/>
      <c r="R593" s="12" t="n"/>
      <c r="S593" s="12" t="n"/>
      <c r="T593" s="10" t="n"/>
      <c r="U593" s="10" t="n"/>
      <c r="V593" s="10" t="n"/>
      <c r="W593" s="10" t="n"/>
      <c r="X593" s="10" t="n"/>
      <c r="Y593" s="10" t="n"/>
      <c r="Z593" s="10" t="n"/>
      <c r="AA593" s="10" t="n"/>
      <c r="AB593" s="10" t="n"/>
      <c r="AC593" s="10" t="n"/>
      <c r="AD593" s="10" t="n"/>
      <c r="AE593" s="10" t="n"/>
      <c r="AF593" s="10" t="n"/>
      <c r="AG593" s="10" t="n"/>
    </row>
    <row r="594" ht="14.25" customHeight="1" s="27">
      <c r="A594" s="11" t="n"/>
      <c r="B594" s="11" t="n"/>
      <c r="C594" s="12" t="n"/>
      <c r="D594" s="12" t="n"/>
      <c r="E594" s="12" t="n"/>
      <c r="F594" s="11" t="n"/>
      <c r="G594" s="11" t="n"/>
      <c r="H594" s="11" t="n"/>
      <c r="I594" s="12" t="n"/>
      <c r="J594" s="12" t="n"/>
      <c r="K594" s="12" t="n"/>
      <c r="L594" s="12" t="n"/>
      <c r="M594" s="12" t="n"/>
      <c r="N594" s="12" t="n"/>
      <c r="O594" s="12" t="n"/>
      <c r="P594" s="12" t="n"/>
      <c r="Q594" s="12" t="n"/>
      <c r="R594" s="12" t="n"/>
      <c r="S594" s="12" t="n"/>
      <c r="T594" s="10" t="n"/>
      <c r="U594" s="10" t="n"/>
      <c r="V594" s="10" t="n"/>
      <c r="W594" s="10" t="n"/>
      <c r="X594" s="10" t="n"/>
      <c r="Y594" s="10" t="n"/>
      <c r="Z594" s="10" t="n"/>
      <c r="AA594" s="10" t="n"/>
      <c r="AB594" s="10" t="n"/>
      <c r="AC594" s="10" t="n"/>
      <c r="AD594" s="10" t="n"/>
      <c r="AE594" s="10" t="n"/>
      <c r="AF594" s="10" t="n"/>
      <c r="AG594" s="10" t="n"/>
    </row>
    <row r="595" ht="14.25" customHeight="1" s="27">
      <c r="A595" s="11" t="n"/>
      <c r="B595" s="11" t="n"/>
      <c r="C595" s="12" t="n"/>
      <c r="D595" s="12" t="n"/>
      <c r="E595" s="12" t="n"/>
      <c r="F595" s="11" t="n"/>
      <c r="G595" s="11" t="n"/>
      <c r="H595" s="11" t="n"/>
      <c r="I595" s="12" t="n"/>
      <c r="J595" s="12" t="n"/>
      <c r="K595" s="12" t="n"/>
      <c r="L595" s="12" t="n"/>
      <c r="M595" s="12" t="n"/>
      <c r="N595" s="12" t="n"/>
      <c r="O595" s="12" t="n"/>
      <c r="P595" s="12" t="n"/>
      <c r="Q595" s="12" t="n"/>
      <c r="R595" s="12" t="n"/>
      <c r="S595" s="12" t="n"/>
      <c r="T595" s="10" t="n"/>
      <c r="U595" s="10" t="n"/>
      <c r="V595" s="10" t="n"/>
      <c r="W595" s="10" t="n"/>
      <c r="X595" s="10" t="n"/>
      <c r="Y595" s="10" t="n"/>
      <c r="Z595" s="10" t="n"/>
      <c r="AA595" s="10" t="n"/>
      <c r="AB595" s="10" t="n"/>
      <c r="AC595" s="10" t="n"/>
      <c r="AD595" s="10" t="n"/>
      <c r="AE595" s="10" t="n"/>
      <c r="AF595" s="10" t="n"/>
      <c r="AG595" s="10" t="n"/>
    </row>
    <row r="596" ht="14.25" customHeight="1" s="27">
      <c r="A596" s="11" t="n"/>
      <c r="B596" s="11" t="n"/>
      <c r="C596" s="12" t="n"/>
      <c r="D596" s="12" t="n"/>
      <c r="E596" s="12" t="n"/>
      <c r="F596" s="11" t="n"/>
      <c r="G596" s="11" t="n"/>
      <c r="H596" s="11" t="n"/>
      <c r="I596" s="12" t="n"/>
      <c r="J596" s="12" t="n"/>
      <c r="K596" s="12" t="n"/>
      <c r="L596" s="12" t="n"/>
      <c r="M596" s="12" t="n"/>
      <c r="N596" s="12" t="n"/>
      <c r="O596" s="12" t="n"/>
      <c r="P596" s="12" t="n"/>
      <c r="Q596" s="12" t="n"/>
      <c r="R596" s="12" t="n"/>
      <c r="S596" s="12" t="n"/>
      <c r="T596" s="10" t="n"/>
      <c r="U596" s="10" t="n"/>
      <c r="V596" s="10" t="n"/>
      <c r="W596" s="10" t="n"/>
      <c r="X596" s="10" t="n"/>
      <c r="Y596" s="10" t="n"/>
      <c r="Z596" s="10" t="n"/>
      <c r="AA596" s="10" t="n"/>
      <c r="AB596" s="10" t="n"/>
      <c r="AC596" s="10" t="n"/>
      <c r="AD596" s="10" t="n"/>
      <c r="AE596" s="10" t="n"/>
      <c r="AF596" s="10" t="n"/>
      <c r="AG596" s="10" t="n"/>
    </row>
    <row r="597" ht="14.25" customHeight="1" s="27">
      <c r="A597" s="11" t="n"/>
      <c r="B597" s="11" t="n"/>
      <c r="C597" s="12" t="n"/>
      <c r="D597" s="12" t="n"/>
      <c r="E597" s="12" t="n"/>
      <c r="F597" s="11" t="n"/>
      <c r="G597" s="11" t="n"/>
      <c r="H597" s="11" t="n"/>
      <c r="I597" s="12" t="n"/>
      <c r="J597" s="12" t="n"/>
      <c r="K597" s="12" t="n"/>
      <c r="L597" s="12" t="n"/>
      <c r="M597" s="12" t="n"/>
      <c r="N597" s="12" t="n"/>
      <c r="O597" s="12" t="n"/>
      <c r="P597" s="12" t="n"/>
      <c r="Q597" s="12" t="n"/>
      <c r="R597" s="12" t="n"/>
      <c r="S597" s="12" t="n"/>
      <c r="T597" s="10" t="n"/>
      <c r="U597" s="10" t="n"/>
      <c r="V597" s="10" t="n"/>
      <c r="W597" s="10" t="n"/>
      <c r="X597" s="10" t="n"/>
      <c r="Y597" s="10" t="n"/>
      <c r="Z597" s="10" t="n"/>
      <c r="AA597" s="10" t="n"/>
      <c r="AB597" s="10" t="n"/>
      <c r="AC597" s="10" t="n"/>
      <c r="AD597" s="10" t="n"/>
      <c r="AE597" s="10" t="n"/>
      <c r="AF597" s="10" t="n"/>
      <c r="AG597" s="10" t="n"/>
    </row>
    <row r="598" ht="14.25" customHeight="1" s="27">
      <c r="A598" s="11" t="n"/>
      <c r="B598" s="11" t="n"/>
      <c r="C598" s="12" t="n"/>
      <c r="D598" s="12" t="n"/>
      <c r="E598" s="12" t="n"/>
      <c r="F598" s="11" t="n"/>
      <c r="G598" s="11" t="n"/>
      <c r="H598" s="11" t="n"/>
      <c r="I598" s="12" t="n"/>
      <c r="J598" s="12" t="n"/>
      <c r="K598" s="12" t="n"/>
      <c r="L598" s="12" t="n"/>
      <c r="M598" s="12" t="n"/>
      <c r="N598" s="12" t="n"/>
      <c r="O598" s="12" t="n"/>
      <c r="P598" s="12" t="n"/>
      <c r="Q598" s="12" t="n"/>
      <c r="R598" s="12" t="n"/>
      <c r="S598" s="12" t="n"/>
      <c r="T598" s="10" t="n"/>
      <c r="U598" s="10" t="n"/>
      <c r="V598" s="10" t="n"/>
      <c r="W598" s="10" t="n"/>
      <c r="X598" s="10" t="n"/>
      <c r="Y598" s="10" t="n"/>
      <c r="Z598" s="10" t="n"/>
      <c r="AA598" s="10" t="n"/>
      <c r="AB598" s="10" t="n"/>
      <c r="AC598" s="10" t="n"/>
      <c r="AD598" s="10" t="n"/>
      <c r="AE598" s="10" t="n"/>
      <c r="AF598" s="10" t="n"/>
      <c r="AG598" s="10" t="n"/>
    </row>
    <row r="599" ht="14.25" customHeight="1" s="27">
      <c r="A599" s="11" t="n"/>
      <c r="B599" s="11" t="n"/>
      <c r="C599" s="12" t="n"/>
      <c r="D599" s="12" t="n"/>
      <c r="E599" s="12" t="n"/>
      <c r="F599" s="11" t="n"/>
      <c r="G599" s="11" t="n"/>
      <c r="H599" s="11" t="n"/>
      <c r="I599" s="12" t="n"/>
      <c r="J599" s="12" t="n"/>
      <c r="K599" s="12" t="n"/>
      <c r="L599" s="12" t="n"/>
      <c r="M599" s="12" t="n"/>
      <c r="N599" s="12" t="n"/>
      <c r="O599" s="12" t="n"/>
      <c r="P599" s="12" t="n"/>
      <c r="Q599" s="12" t="n"/>
      <c r="R599" s="12" t="n"/>
      <c r="S599" s="12" t="n"/>
      <c r="T599" s="10" t="n"/>
      <c r="U599" s="10" t="n"/>
      <c r="V599" s="10" t="n"/>
      <c r="W599" s="10" t="n"/>
      <c r="X599" s="10" t="n"/>
      <c r="Y599" s="10" t="n"/>
      <c r="Z599" s="10" t="n"/>
      <c r="AA599" s="10" t="n"/>
      <c r="AB599" s="10" t="n"/>
      <c r="AC599" s="10" t="n"/>
      <c r="AD599" s="10" t="n"/>
      <c r="AE599" s="10" t="n"/>
      <c r="AF599" s="10" t="n"/>
      <c r="AG599" s="10" t="n"/>
    </row>
    <row r="600" ht="14.25" customHeight="1" s="27">
      <c r="A600" s="11" t="n"/>
      <c r="B600" s="11" t="n"/>
      <c r="C600" s="12" t="n"/>
      <c r="D600" s="12" t="n"/>
      <c r="E600" s="12" t="n"/>
      <c r="F600" s="11" t="n"/>
      <c r="G600" s="11" t="n"/>
      <c r="H600" s="11" t="n"/>
      <c r="I600" s="12" t="n"/>
      <c r="J600" s="12" t="n"/>
      <c r="K600" s="12" t="n"/>
      <c r="L600" s="12" t="n"/>
      <c r="M600" s="12" t="n"/>
      <c r="N600" s="12" t="n"/>
      <c r="O600" s="12" t="n"/>
      <c r="P600" s="12" t="n"/>
      <c r="Q600" s="12" t="n"/>
      <c r="R600" s="12" t="n"/>
      <c r="S600" s="12" t="n"/>
      <c r="T600" s="10" t="n"/>
      <c r="U600" s="10" t="n"/>
      <c r="V600" s="10" t="n"/>
      <c r="W600" s="10" t="n"/>
      <c r="X600" s="10" t="n"/>
      <c r="Y600" s="10" t="n"/>
      <c r="Z600" s="10" t="n"/>
      <c r="AA600" s="10" t="n"/>
      <c r="AB600" s="10" t="n"/>
      <c r="AC600" s="10" t="n"/>
      <c r="AD600" s="10" t="n"/>
      <c r="AE600" s="10" t="n"/>
      <c r="AF600" s="10" t="n"/>
      <c r="AG600" s="10" t="n"/>
    </row>
    <row r="601" ht="14.25" customHeight="1" s="27">
      <c r="A601" s="11" t="n"/>
      <c r="B601" s="11" t="n"/>
      <c r="C601" s="12" t="n"/>
      <c r="D601" s="12" t="n"/>
      <c r="E601" s="12" t="n"/>
      <c r="F601" s="11" t="n"/>
      <c r="G601" s="11" t="n"/>
      <c r="H601" s="11" t="n"/>
      <c r="I601" s="12" t="n"/>
      <c r="J601" s="12" t="n"/>
      <c r="K601" s="12" t="n"/>
      <c r="L601" s="12" t="n"/>
      <c r="M601" s="12" t="n"/>
      <c r="N601" s="12" t="n"/>
      <c r="O601" s="12" t="n"/>
      <c r="P601" s="12" t="n"/>
      <c r="Q601" s="12" t="n"/>
      <c r="R601" s="12" t="n"/>
      <c r="S601" s="12" t="n"/>
      <c r="T601" s="10" t="n"/>
      <c r="U601" s="10" t="n"/>
      <c r="V601" s="10" t="n"/>
      <c r="W601" s="10" t="n"/>
      <c r="X601" s="10" t="n"/>
      <c r="Y601" s="10" t="n"/>
      <c r="Z601" s="10" t="n"/>
      <c r="AA601" s="10" t="n"/>
      <c r="AB601" s="10" t="n"/>
      <c r="AC601" s="10" t="n"/>
      <c r="AD601" s="10" t="n"/>
      <c r="AE601" s="10" t="n"/>
      <c r="AF601" s="10" t="n"/>
      <c r="AG601" s="10" t="n"/>
    </row>
    <row r="602" ht="14.25" customHeight="1" s="27">
      <c r="A602" s="11" t="n"/>
      <c r="B602" s="11" t="n"/>
      <c r="C602" s="12" t="n"/>
      <c r="D602" s="12" t="n"/>
      <c r="E602" s="12" t="n"/>
      <c r="F602" s="11" t="n"/>
      <c r="G602" s="11" t="n"/>
      <c r="H602" s="11" t="n"/>
      <c r="I602" s="12" t="n"/>
      <c r="J602" s="12" t="n"/>
      <c r="K602" s="12" t="n"/>
      <c r="L602" s="12" t="n"/>
      <c r="M602" s="12" t="n"/>
      <c r="N602" s="12" t="n"/>
      <c r="O602" s="12" t="n"/>
      <c r="P602" s="12" t="n"/>
      <c r="Q602" s="12" t="n"/>
      <c r="R602" s="12" t="n"/>
      <c r="S602" s="12" t="n"/>
      <c r="T602" s="10" t="n"/>
      <c r="U602" s="10" t="n"/>
      <c r="V602" s="10" t="n"/>
      <c r="W602" s="10" t="n"/>
      <c r="X602" s="10" t="n"/>
      <c r="Y602" s="10" t="n"/>
      <c r="Z602" s="10" t="n"/>
      <c r="AA602" s="10" t="n"/>
      <c r="AB602" s="10" t="n"/>
      <c r="AC602" s="10" t="n"/>
      <c r="AD602" s="10" t="n"/>
      <c r="AE602" s="10" t="n"/>
      <c r="AF602" s="10" t="n"/>
      <c r="AG602" s="10" t="n"/>
    </row>
    <row r="603" ht="14.25" customHeight="1" s="27">
      <c r="A603" s="11" t="n"/>
      <c r="B603" s="11" t="n"/>
      <c r="C603" s="12" t="n"/>
      <c r="D603" s="12" t="n"/>
      <c r="E603" s="12" t="n"/>
      <c r="F603" s="11" t="n"/>
      <c r="G603" s="11" t="n"/>
      <c r="H603" s="11" t="n"/>
      <c r="I603" s="12" t="n"/>
      <c r="J603" s="12" t="n"/>
      <c r="K603" s="12" t="n"/>
      <c r="L603" s="12" t="n"/>
      <c r="M603" s="12" t="n"/>
      <c r="N603" s="12" t="n"/>
      <c r="O603" s="12" t="n"/>
      <c r="P603" s="12" t="n"/>
      <c r="Q603" s="12" t="n"/>
      <c r="R603" s="12" t="n"/>
      <c r="S603" s="12" t="n"/>
      <c r="T603" s="10" t="n"/>
      <c r="U603" s="10" t="n"/>
      <c r="V603" s="10" t="n"/>
      <c r="W603" s="10" t="n"/>
      <c r="X603" s="10" t="n"/>
      <c r="Y603" s="10" t="n"/>
      <c r="Z603" s="10" t="n"/>
      <c r="AA603" s="10" t="n"/>
      <c r="AB603" s="10" t="n"/>
      <c r="AC603" s="10" t="n"/>
      <c r="AD603" s="10" t="n"/>
      <c r="AE603" s="10" t="n"/>
      <c r="AF603" s="10" t="n"/>
      <c r="AG603" s="10" t="n"/>
    </row>
    <row r="604" ht="14.25" customHeight="1" s="27">
      <c r="A604" s="11" t="n"/>
      <c r="B604" s="11" t="n"/>
      <c r="C604" s="12" t="n"/>
      <c r="D604" s="12" t="n"/>
      <c r="E604" s="12" t="n"/>
      <c r="F604" s="11" t="n"/>
      <c r="G604" s="11" t="n"/>
      <c r="H604" s="11" t="n"/>
      <c r="I604" s="12" t="n"/>
      <c r="J604" s="12" t="n"/>
      <c r="K604" s="12" t="n"/>
      <c r="L604" s="12" t="n"/>
      <c r="M604" s="12" t="n"/>
      <c r="N604" s="12" t="n"/>
      <c r="O604" s="12" t="n"/>
      <c r="P604" s="12" t="n"/>
      <c r="Q604" s="12" t="n"/>
      <c r="R604" s="12" t="n"/>
      <c r="S604" s="12" t="n"/>
      <c r="T604" s="10" t="n"/>
      <c r="U604" s="10" t="n"/>
      <c r="V604" s="10" t="n"/>
      <c r="W604" s="10" t="n"/>
      <c r="X604" s="10" t="n"/>
      <c r="Y604" s="10" t="n"/>
      <c r="Z604" s="10" t="n"/>
      <c r="AA604" s="10" t="n"/>
      <c r="AB604" s="10" t="n"/>
      <c r="AC604" s="10" t="n"/>
      <c r="AD604" s="10" t="n"/>
      <c r="AE604" s="10" t="n"/>
      <c r="AF604" s="10" t="n"/>
      <c r="AG604" s="10" t="n"/>
    </row>
    <row r="605" ht="14.25" customHeight="1" s="27">
      <c r="A605" s="11" t="n"/>
      <c r="B605" s="11" t="n"/>
      <c r="C605" s="12" t="n"/>
      <c r="D605" s="12" t="n"/>
      <c r="E605" s="12" t="n"/>
      <c r="F605" s="11" t="n"/>
      <c r="G605" s="11" t="n"/>
      <c r="H605" s="11" t="n"/>
      <c r="I605" s="12" t="n"/>
      <c r="J605" s="12" t="n"/>
      <c r="K605" s="12" t="n"/>
      <c r="L605" s="12" t="n"/>
      <c r="M605" s="12" t="n"/>
      <c r="N605" s="12" t="n"/>
      <c r="O605" s="12" t="n"/>
      <c r="P605" s="12" t="n"/>
      <c r="Q605" s="12" t="n"/>
      <c r="R605" s="12" t="n"/>
      <c r="S605" s="12" t="n"/>
      <c r="T605" s="10" t="n"/>
      <c r="U605" s="10" t="n"/>
      <c r="V605" s="10" t="n"/>
      <c r="W605" s="10" t="n"/>
      <c r="X605" s="10" t="n"/>
      <c r="Y605" s="10" t="n"/>
      <c r="Z605" s="10" t="n"/>
      <c r="AA605" s="10" t="n"/>
      <c r="AB605" s="10" t="n"/>
      <c r="AC605" s="10" t="n"/>
      <c r="AD605" s="10" t="n"/>
      <c r="AE605" s="10" t="n"/>
      <c r="AF605" s="10" t="n"/>
      <c r="AG605" s="10" t="n"/>
    </row>
    <row r="606" ht="14.25" customHeight="1" s="27">
      <c r="A606" s="11" t="n"/>
      <c r="B606" s="11" t="n"/>
      <c r="C606" s="12" t="n"/>
      <c r="D606" s="12" t="n"/>
      <c r="E606" s="12" t="n"/>
      <c r="F606" s="11" t="n"/>
      <c r="G606" s="11" t="n"/>
      <c r="H606" s="11" t="n"/>
      <c r="I606" s="12" t="n"/>
      <c r="J606" s="12" t="n"/>
      <c r="K606" s="12" t="n"/>
      <c r="L606" s="12" t="n"/>
      <c r="M606" s="12" t="n"/>
      <c r="N606" s="12" t="n"/>
      <c r="O606" s="12" t="n"/>
      <c r="P606" s="12" t="n"/>
      <c r="Q606" s="12" t="n"/>
      <c r="R606" s="12" t="n"/>
      <c r="S606" s="12" t="n"/>
      <c r="T606" s="10" t="n"/>
      <c r="U606" s="10" t="n"/>
      <c r="V606" s="10" t="n"/>
      <c r="W606" s="10" t="n"/>
      <c r="X606" s="10" t="n"/>
      <c r="Y606" s="10" t="n"/>
      <c r="Z606" s="10" t="n"/>
      <c r="AA606" s="10" t="n"/>
      <c r="AB606" s="10" t="n"/>
      <c r="AC606" s="10" t="n"/>
      <c r="AD606" s="10" t="n"/>
      <c r="AE606" s="10" t="n"/>
      <c r="AF606" s="10" t="n"/>
      <c r="AG606" s="10" t="n"/>
    </row>
    <row r="607" ht="14.25" customHeight="1" s="27">
      <c r="A607" s="11" t="n"/>
      <c r="B607" s="11" t="n"/>
      <c r="C607" s="12" t="n"/>
      <c r="D607" s="12" t="n"/>
      <c r="E607" s="12" t="n"/>
      <c r="F607" s="11" t="n"/>
      <c r="G607" s="11" t="n"/>
      <c r="H607" s="11" t="n"/>
      <c r="I607" s="12" t="n"/>
      <c r="J607" s="12" t="n"/>
      <c r="K607" s="12" t="n"/>
      <c r="L607" s="12" t="n"/>
      <c r="M607" s="12" t="n"/>
      <c r="N607" s="12" t="n"/>
      <c r="O607" s="12" t="n"/>
      <c r="P607" s="12" t="n"/>
      <c r="Q607" s="12" t="n"/>
      <c r="R607" s="12" t="n"/>
      <c r="S607" s="12" t="n"/>
      <c r="T607" s="10" t="n"/>
      <c r="U607" s="10" t="n"/>
      <c r="V607" s="10" t="n"/>
      <c r="W607" s="10" t="n"/>
      <c r="X607" s="10" t="n"/>
      <c r="Y607" s="10" t="n"/>
      <c r="Z607" s="10" t="n"/>
      <c r="AA607" s="10" t="n"/>
      <c r="AB607" s="10" t="n"/>
      <c r="AC607" s="10" t="n"/>
      <c r="AD607" s="10" t="n"/>
      <c r="AE607" s="10" t="n"/>
      <c r="AF607" s="10" t="n"/>
      <c r="AG607" s="10" t="n"/>
    </row>
    <row r="608" ht="14.25" customHeight="1" s="27">
      <c r="A608" s="11" t="n"/>
      <c r="B608" s="11" t="n"/>
      <c r="C608" s="12" t="n"/>
      <c r="D608" s="12" t="n"/>
      <c r="E608" s="12" t="n"/>
      <c r="F608" s="11" t="n"/>
      <c r="G608" s="11" t="n"/>
      <c r="H608" s="11" t="n"/>
      <c r="I608" s="12" t="n"/>
      <c r="J608" s="12" t="n"/>
      <c r="K608" s="12" t="n"/>
      <c r="L608" s="12" t="n"/>
      <c r="M608" s="12" t="n"/>
      <c r="N608" s="12" t="n"/>
      <c r="O608" s="12" t="n"/>
      <c r="P608" s="12" t="n"/>
      <c r="Q608" s="12" t="n"/>
      <c r="R608" s="12" t="n"/>
      <c r="S608" s="12" t="n"/>
      <c r="T608" s="10" t="n"/>
      <c r="U608" s="10" t="n"/>
      <c r="V608" s="10" t="n"/>
      <c r="W608" s="10" t="n"/>
      <c r="X608" s="10" t="n"/>
      <c r="Y608" s="10" t="n"/>
      <c r="Z608" s="10" t="n"/>
      <c r="AA608" s="10" t="n"/>
      <c r="AB608" s="10" t="n"/>
      <c r="AC608" s="10" t="n"/>
      <c r="AD608" s="10" t="n"/>
      <c r="AE608" s="10" t="n"/>
      <c r="AF608" s="10" t="n"/>
      <c r="AG608" s="10" t="n"/>
    </row>
    <row r="609" ht="14.25" customHeight="1" s="27">
      <c r="A609" s="11" t="n"/>
      <c r="B609" s="11" t="n"/>
      <c r="C609" s="12" t="n"/>
      <c r="D609" s="12" t="n"/>
      <c r="E609" s="12" t="n"/>
      <c r="F609" s="11" t="n"/>
      <c r="G609" s="11" t="n"/>
      <c r="H609" s="11" t="n"/>
      <c r="I609" s="12" t="n"/>
      <c r="J609" s="12" t="n"/>
      <c r="K609" s="12" t="n"/>
      <c r="L609" s="12" t="n"/>
      <c r="M609" s="12" t="n"/>
      <c r="N609" s="12" t="n"/>
      <c r="O609" s="12" t="n"/>
      <c r="P609" s="12" t="n"/>
      <c r="Q609" s="12" t="n"/>
      <c r="R609" s="12" t="n"/>
      <c r="S609" s="12" t="n"/>
      <c r="T609" s="10" t="n"/>
      <c r="U609" s="10" t="n"/>
      <c r="V609" s="10" t="n"/>
      <c r="W609" s="10" t="n"/>
      <c r="X609" s="10" t="n"/>
      <c r="Y609" s="10" t="n"/>
      <c r="Z609" s="10" t="n"/>
      <c r="AA609" s="10" t="n"/>
      <c r="AB609" s="10" t="n"/>
      <c r="AC609" s="10" t="n"/>
      <c r="AD609" s="10" t="n"/>
      <c r="AE609" s="10" t="n"/>
      <c r="AF609" s="10" t="n"/>
      <c r="AG609" s="10" t="n"/>
    </row>
    <row r="610" ht="14.25" customHeight="1" s="27">
      <c r="A610" s="11" t="n"/>
      <c r="B610" s="11" t="n"/>
      <c r="C610" s="12" t="n"/>
      <c r="D610" s="12" t="n"/>
      <c r="E610" s="12" t="n"/>
      <c r="F610" s="11" t="n"/>
      <c r="G610" s="11" t="n"/>
      <c r="H610" s="11" t="n"/>
      <c r="I610" s="12" t="n"/>
      <c r="J610" s="12" t="n"/>
      <c r="K610" s="12" t="n"/>
      <c r="L610" s="12" t="n"/>
      <c r="M610" s="12" t="n"/>
      <c r="N610" s="12" t="n"/>
      <c r="O610" s="12" t="n"/>
      <c r="P610" s="12" t="n"/>
      <c r="Q610" s="12" t="n"/>
      <c r="R610" s="12" t="n"/>
      <c r="S610" s="12" t="n"/>
      <c r="T610" s="10" t="n"/>
      <c r="U610" s="10" t="n"/>
      <c r="V610" s="10" t="n"/>
      <c r="W610" s="10" t="n"/>
      <c r="X610" s="10" t="n"/>
      <c r="Y610" s="10" t="n"/>
      <c r="Z610" s="10" t="n"/>
      <c r="AA610" s="10" t="n"/>
      <c r="AB610" s="10" t="n"/>
      <c r="AC610" s="10" t="n"/>
      <c r="AD610" s="10" t="n"/>
      <c r="AE610" s="10" t="n"/>
      <c r="AF610" s="10" t="n"/>
      <c r="AG610" s="10" t="n"/>
    </row>
    <row r="611" ht="14.25" customHeight="1" s="27">
      <c r="A611" s="11" t="n"/>
      <c r="B611" s="11" t="n"/>
      <c r="C611" s="12" t="n"/>
      <c r="D611" s="12" t="n"/>
      <c r="E611" s="12" t="n"/>
      <c r="F611" s="11" t="n"/>
      <c r="G611" s="11" t="n"/>
      <c r="H611" s="11" t="n"/>
      <c r="I611" s="12" t="n"/>
      <c r="J611" s="12" t="n"/>
      <c r="K611" s="12" t="n"/>
      <c r="L611" s="12" t="n"/>
      <c r="M611" s="12" t="n"/>
      <c r="N611" s="12" t="n"/>
      <c r="O611" s="12" t="n"/>
      <c r="P611" s="12" t="n"/>
      <c r="Q611" s="12" t="n"/>
      <c r="R611" s="12" t="n"/>
      <c r="S611" s="12" t="n"/>
      <c r="T611" s="10" t="n"/>
      <c r="U611" s="10" t="n"/>
      <c r="V611" s="10" t="n"/>
      <c r="W611" s="10" t="n"/>
      <c r="X611" s="10" t="n"/>
      <c r="Y611" s="10" t="n"/>
      <c r="Z611" s="10" t="n"/>
      <c r="AA611" s="10" t="n"/>
      <c r="AB611" s="10" t="n"/>
      <c r="AC611" s="10" t="n"/>
      <c r="AD611" s="10" t="n"/>
      <c r="AE611" s="10" t="n"/>
      <c r="AF611" s="10" t="n"/>
      <c r="AG611" s="10" t="n"/>
    </row>
    <row r="612" ht="14.25" customHeight="1" s="27">
      <c r="A612" s="11" t="n"/>
      <c r="B612" s="11" t="n"/>
      <c r="C612" s="12" t="n"/>
      <c r="D612" s="12" t="n"/>
      <c r="E612" s="12" t="n"/>
      <c r="F612" s="11" t="n"/>
      <c r="G612" s="11" t="n"/>
      <c r="H612" s="11" t="n"/>
      <c r="I612" s="12" t="n"/>
      <c r="J612" s="12" t="n"/>
      <c r="K612" s="12" t="n"/>
      <c r="L612" s="12" t="n"/>
      <c r="M612" s="12" t="n"/>
      <c r="N612" s="12" t="n"/>
      <c r="O612" s="12" t="n"/>
      <c r="P612" s="12" t="n"/>
      <c r="Q612" s="12" t="n"/>
      <c r="R612" s="12" t="n"/>
      <c r="S612" s="12" t="n"/>
      <c r="T612" s="10" t="n"/>
      <c r="U612" s="10" t="n"/>
      <c r="V612" s="10" t="n"/>
      <c r="W612" s="10" t="n"/>
      <c r="X612" s="10" t="n"/>
      <c r="Y612" s="10" t="n"/>
      <c r="Z612" s="10" t="n"/>
      <c r="AA612" s="10" t="n"/>
      <c r="AB612" s="10" t="n"/>
      <c r="AC612" s="10" t="n"/>
      <c r="AD612" s="10" t="n"/>
      <c r="AE612" s="10" t="n"/>
      <c r="AF612" s="10" t="n"/>
      <c r="AG612" s="10" t="n"/>
    </row>
    <row r="613" ht="14.25" customHeight="1" s="27">
      <c r="A613" s="11" t="n"/>
      <c r="B613" s="11" t="n"/>
      <c r="C613" s="12" t="n"/>
      <c r="D613" s="12" t="n"/>
      <c r="E613" s="12" t="n"/>
      <c r="F613" s="11" t="n"/>
      <c r="G613" s="11" t="n"/>
      <c r="H613" s="11" t="n"/>
      <c r="I613" s="12" t="n"/>
      <c r="J613" s="12" t="n"/>
      <c r="K613" s="12" t="n"/>
      <c r="L613" s="12" t="n"/>
      <c r="M613" s="12" t="n"/>
      <c r="N613" s="12" t="n"/>
      <c r="O613" s="12" t="n"/>
      <c r="P613" s="12" t="n"/>
      <c r="Q613" s="12" t="n"/>
      <c r="R613" s="12" t="n"/>
      <c r="S613" s="12" t="n"/>
      <c r="T613" s="10" t="n"/>
      <c r="U613" s="10" t="n"/>
      <c r="V613" s="10" t="n"/>
      <c r="W613" s="10" t="n"/>
      <c r="X613" s="10" t="n"/>
      <c r="Y613" s="10" t="n"/>
      <c r="Z613" s="10" t="n"/>
      <c r="AA613" s="10" t="n"/>
      <c r="AB613" s="10" t="n"/>
      <c r="AC613" s="10" t="n"/>
      <c r="AD613" s="10" t="n"/>
      <c r="AE613" s="10" t="n"/>
      <c r="AF613" s="10" t="n"/>
      <c r="AG613" s="10" t="n"/>
    </row>
    <row r="614" ht="14.25" customHeight="1" s="27">
      <c r="A614" s="11" t="n"/>
      <c r="B614" s="11" t="n"/>
      <c r="C614" s="12" t="n"/>
      <c r="D614" s="12" t="n"/>
      <c r="E614" s="12" t="n"/>
      <c r="F614" s="11" t="n"/>
      <c r="G614" s="11" t="n"/>
      <c r="H614" s="11" t="n"/>
      <c r="I614" s="12" t="n"/>
      <c r="J614" s="12" t="n"/>
      <c r="K614" s="12" t="n"/>
      <c r="L614" s="12" t="n"/>
      <c r="M614" s="12" t="n"/>
      <c r="N614" s="12" t="n"/>
      <c r="O614" s="12" t="n"/>
      <c r="P614" s="12" t="n"/>
      <c r="Q614" s="12" t="n"/>
      <c r="R614" s="12" t="n"/>
      <c r="S614" s="12" t="n"/>
      <c r="T614" s="10" t="n"/>
      <c r="U614" s="10" t="n"/>
      <c r="V614" s="10" t="n"/>
      <c r="W614" s="10" t="n"/>
      <c r="X614" s="10" t="n"/>
      <c r="Y614" s="10" t="n"/>
      <c r="Z614" s="10" t="n"/>
      <c r="AA614" s="10" t="n"/>
      <c r="AB614" s="10" t="n"/>
      <c r="AC614" s="10" t="n"/>
      <c r="AD614" s="10" t="n"/>
      <c r="AE614" s="10" t="n"/>
      <c r="AF614" s="10" t="n"/>
      <c r="AG614" s="10" t="n"/>
    </row>
    <row r="615" ht="14.25" customHeight="1" s="27">
      <c r="A615" s="11" t="n"/>
      <c r="B615" s="11" t="n"/>
      <c r="C615" s="12" t="n"/>
      <c r="D615" s="12" t="n"/>
      <c r="E615" s="12" t="n"/>
      <c r="F615" s="11" t="n"/>
      <c r="G615" s="11" t="n"/>
      <c r="H615" s="11" t="n"/>
      <c r="I615" s="12" t="n"/>
      <c r="J615" s="12" t="n"/>
      <c r="K615" s="12" t="n"/>
      <c r="L615" s="12" t="n"/>
      <c r="M615" s="12" t="n"/>
      <c r="N615" s="12" t="n"/>
      <c r="O615" s="12" t="n"/>
      <c r="P615" s="12" t="n"/>
      <c r="Q615" s="12" t="n"/>
      <c r="R615" s="12" t="n"/>
      <c r="S615" s="12" t="n"/>
      <c r="T615" s="10" t="n"/>
      <c r="U615" s="10" t="n"/>
      <c r="V615" s="10" t="n"/>
      <c r="W615" s="10" t="n"/>
      <c r="X615" s="10" t="n"/>
      <c r="Y615" s="10" t="n"/>
      <c r="Z615" s="10" t="n"/>
      <c r="AA615" s="10" t="n"/>
      <c r="AB615" s="10" t="n"/>
      <c r="AC615" s="10" t="n"/>
      <c r="AD615" s="10" t="n"/>
      <c r="AE615" s="10" t="n"/>
      <c r="AF615" s="10" t="n"/>
      <c r="AG615" s="10" t="n"/>
    </row>
    <row r="616" ht="14.25" customHeight="1" s="27">
      <c r="A616" s="11" t="n"/>
      <c r="B616" s="11" t="n"/>
      <c r="C616" s="12" t="n"/>
      <c r="D616" s="12" t="n"/>
      <c r="E616" s="12" t="n"/>
      <c r="F616" s="11" t="n"/>
      <c r="G616" s="11" t="n"/>
      <c r="H616" s="11" t="n"/>
      <c r="I616" s="12" t="n"/>
      <c r="J616" s="12" t="n"/>
      <c r="K616" s="12" t="n"/>
      <c r="L616" s="12" t="n"/>
      <c r="M616" s="12" t="n"/>
      <c r="N616" s="12" t="n"/>
      <c r="O616" s="12" t="n"/>
      <c r="P616" s="12" t="n"/>
      <c r="Q616" s="12" t="n"/>
      <c r="R616" s="12" t="n"/>
      <c r="S616" s="12" t="n"/>
      <c r="T616" s="10" t="n"/>
      <c r="U616" s="10" t="n"/>
      <c r="V616" s="10" t="n"/>
      <c r="W616" s="10" t="n"/>
      <c r="X616" s="10" t="n"/>
      <c r="Y616" s="10" t="n"/>
      <c r="Z616" s="10" t="n"/>
      <c r="AA616" s="10" t="n"/>
      <c r="AB616" s="10" t="n"/>
      <c r="AC616" s="10" t="n"/>
      <c r="AD616" s="10" t="n"/>
      <c r="AE616" s="10" t="n"/>
      <c r="AF616" s="10" t="n"/>
      <c r="AG616" s="10" t="n"/>
    </row>
    <row r="617" ht="14.25" customHeight="1" s="27">
      <c r="A617" s="11" t="n"/>
      <c r="B617" s="11" t="n"/>
      <c r="C617" s="12" t="n"/>
      <c r="D617" s="12" t="n"/>
      <c r="E617" s="12" t="n"/>
      <c r="F617" s="11" t="n"/>
      <c r="G617" s="11" t="n"/>
      <c r="H617" s="11" t="n"/>
      <c r="I617" s="12" t="n"/>
      <c r="J617" s="12" t="n"/>
      <c r="K617" s="12" t="n"/>
      <c r="L617" s="12" t="n"/>
      <c r="M617" s="12" t="n"/>
      <c r="N617" s="12" t="n"/>
      <c r="O617" s="12" t="n"/>
      <c r="P617" s="12" t="n"/>
      <c r="Q617" s="12" t="n"/>
      <c r="R617" s="12" t="n"/>
      <c r="S617" s="12" t="n"/>
      <c r="T617" s="10" t="n"/>
      <c r="U617" s="10" t="n"/>
      <c r="V617" s="10" t="n"/>
      <c r="W617" s="10" t="n"/>
      <c r="X617" s="10" t="n"/>
      <c r="Y617" s="10" t="n"/>
      <c r="Z617" s="10" t="n"/>
      <c r="AA617" s="10" t="n"/>
      <c r="AB617" s="10" t="n"/>
      <c r="AC617" s="10" t="n"/>
      <c r="AD617" s="10" t="n"/>
      <c r="AE617" s="10" t="n"/>
      <c r="AF617" s="10" t="n"/>
      <c r="AG617" s="10" t="n"/>
    </row>
    <row r="618" ht="14.25" customHeight="1" s="27">
      <c r="A618" s="11" t="n"/>
      <c r="B618" s="11" t="n"/>
      <c r="C618" s="12" t="n"/>
      <c r="D618" s="12" t="n"/>
      <c r="E618" s="12" t="n"/>
      <c r="F618" s="11" t="n"/>
      <c r="G618" s="11" t="n"/>
      <c r="H618" s="11" t="n"/>
      <c r="I618" s="12" t="n"/>
      <c r="J618" s="12" t="n"/>
      <c r="K618" s="12" t="n"/>
      <c r="L618" s="12" t="n"/>
      <c r="M618" s="12" t="n"/>
      <c r="N618" s="12" t="n"/>
      <c r="O618" s="12" t="n"/>
      <c r="P618" s="12" t="n"/>
      <c r="Q618" s="12" t="n"/>
      <c r="R618" s="12" t="n"/>
      <c r="S618" s="12" t="n"/>
      <c r="T618" s="10" t="n"/>
      <c r="U618" s="10" t="n"/>
      <c r="V618" s="10" t="n"/>
      <c r="W618" s="10" t="n"/>
      <c r="X618" s="10" t="n"/>
      <c r="Y618" s="10" t="n"/>
      <c r="Z618" s="10" t="n"/>
      <c r="AA618" s="10" t="n"/>
      <c r="AB618" s="10" t="n"/>
      <c r="AC618" s="10" t="n"/>
      <c r="AD618" s="10" t="n"/>
      <c r="AE618" s="10" t="n"/>
      <c r="AF618" s="10" t="n"/>
      <c r="AG618" s="10" t="n"/>
    </row>
    <row r="619" ht="14.25" customHeight="1" s="27">
      <c r="A619" s="11" t="n"/>
      <c r="B619" s="11" t="n"/>
      <c r="C619" s="12" t="n"/>
      <c r="D619" s="12" t="n"/>
      <c r="E619" s="12" t="n"/>
      <c r="F619" s="11" t="n"/>
      <c r="G619" s="11" t="n"/>
      <c r="H619" s="11" t="n"/>
      <c r="I619" s="12" t="n"/>
      <c r="J619" s="12" t="n"/>
      <c r="K619" s="12" t="n"/>
      <c r="L619" s="12" t="n"/>
      <c r="M619" s="12" t="n"/>
      <c r="N619" s="12" t="n"/>
      <c r="O619" s="12" t="n"/>
      <c r="P619" s="12" t="n"/>
      <c r="Q619" s="12" t="n"/>
      <c r="R619" s="12" t="n"/>
      <c r="S619" s="12" t="n"/>
      <c r="T619" s="10" t="n"/>
      <c r="U619" s="10" t="n"/>
      <c r="V619" s="10" t="n"/>
      <c r="W619" s="10" t="n"/>
      <c r="X619" s="10" t="n"/>
      <c r="Y619" s="10" t="n"/>
      <c r="Z619" s="10" t="n"/>
      <c r="AA619" s="10" t="n"/>
      <c r="AB619" s="10" t="n"/>
      <c r="AC619" s="10" t="n"/>
      <c r="AD619" s="10" t="n"/>
      <c r="AE619" s="10" t="n"/>
      <c r="AF619" s="10" t="n"/>
      <c r="AG619" s="10" t="n"/>
    </row>
    <row r="620" ht="14.25" customHeight="1" s="27">
      <c r="A620" s="11" t="n"/>
      <c r="B620" s="11" t="n"/>
      <c r="C620" s="12" t="n"/>
      <c r="D620" s="12" t="n"/>
      <c r="E620" s="12" t="n"/>
      <c r="F620" s="11" t="n"/>
      <c r="G620" s="11" t="n"/>
      <c r="H620" s="11" t="n"/>
      <c r="I620" s="12" t="n"/>
      <c r="J620" s="12" t="n"/>
      <c r="K620" s="12" t="n"/>
      <c r="L620" s="12" t="n"/>
      <c r="M620" s="12" t="n"/>
      <c r="N620" s="12" t="n"/>
      <c r="O620" s="12" t="n"/>
      <c r="P620" s="12" t="n"/>
      <c r="Q620" s="12" t="n"/>
      <c r="R620" s="12" t="n"/>
      <c r="S620" s="12" t="n"/>
      <c r="T620" s="10" t="n"/>
      <c r="U620" s="10" t="n"/>
      <c r="V620" s="10" t="n"/>
      <c r="W620" s="10" t="n"/>
      <c r="X620" s="10" t="n"/>
      <c r="Y620" s="10" t="n"/>
      <c r="Z620" s="10" t="n"/>
      <c r="AA620" s="10" t="n"/>
      <c r="AB620" s="10" t="n"/>
      <c r="AC620" s="10" t="n"/>
      <c r="AD620" s="10" t="n"/>
      <c r="AE620" s="10" t="n"/>
      <c r="AF620" s="10" t="n"/>
      <c r="AG620" s="10" t="n"/>
    </row>
    <row r="621" ht="14.25" customHeight="1" s="27">
      <c r="A621" s="11" t="n"/>
      <c r="B621" s="11" t="n"/>
      <c r="C621" s="12" t="n"/>
      <c r="D621" s="12" t="n"/>
      <c r="E621" s="12" t="n"/>
      <c r="F621" s="11" t="n"/>
      <c r="G621" s="11" t="n"/>
      <c r="H621" s="11" t="n"/>
      <c r="I621" s="12" t="n"/>
      <c r="J621" s="12" t="n"/>
      <c r="K621" s="12" t="n"/>
      <c r="L621" s="12" t="n"/>
      <c r="M621" s="12" t="n"/>
      <c r="N621" s="12" t="n"/>
      <c r="O621" s="12" t="n"/>
      <c r="P621" s="12" t="n"/>
      <c r="Q621" s="12" t="n"/>
      <c r="R621" s="12" t="n"/>
      <c r="S621" s="12" t="n"/>
      <c r="T621" s="10" t="n"/>
      <c r="U621" s="10" t="n"/>
      <c r="V621" s="10" t="n"/>
      <c r="W621" s="10" t="n"/>
      <c r="X621" s="10" t="n"/>
      <c r="Y621" s="10" t="n"/>
      <c r="Z621" s="10" t="n"/>
      <c r="AA621" s="10" t="n"/>
      <c r="AB621" s="10" t="n"/>
      <c r="AC621" s="10" t="n"/>
      <c r="AD621" s="10" t="n"/>
      <c r="AE621" s="10" t="n"/>
      <c r="AF621" s="10" t="n"/>
      <c r="AG621" s="10" t="n"/>
    </row>
    <row r="622" ht="14.25" customHeight="1" s="27">
      <c r="A622" s="11" t="n"/>
      <c r="B622" s="11" t="n"/>
      <c r="C622" s="12" t="n"/>
      <c r="D622" s="12" t="n"/>
      <c r="E622" s="12" t="n"/>
      <c r="F622" s="11" t="n"/>
      <c r="G622" s="11" t="n"/>
      <c r="H622" s="11" t="n"/>
      <c r="I622" s="12" t="n"/>
      <c r="J622" s="12" t="n"/>
      <c r="K622" s="12" t="n"/>
      <c r="L622" s="12" t="n"/>
      <c r="M622" s="12" t="n"/>
      <c r="N622" s="12" t="n"/>
      <c r="O622" s="12" t="n"/>
      <c r="P622" s="12" t="n"/>
      <c r="Q622" s="12" t="n"/>
      <c r="R622" s="12" t="n"/>
      <c r="S622" s="12" t="n"/>
      <c r="T622" s="10" t="n"/>
      <c r="U622" s="10" t="n"/>
      <c r="V622" s="10" t="n"/>
      <c r="W622" s="10" t="n"/>
      <c r="X622" s="10" t="n"/>
      <c r="Y622" s="10" t="n"/>
      <c r="Z622" s="10" t="n"/>
      <c r="AA622" s="10" t="n"/>
      <c r="AB622" s="10" t="n"/>
      <c r="AC622" s="10" t="n"/>
      <c r="AD622" s="10" t="n"/>
      <c r="AE622" s="10" t="n"/>
      <c r="AF622" s="10" t="n"/>
      <c r="AG622" s="10" t="n"/>
    </row>
    <row r="623" ht="14.25" customHeight="1" s="27">
      <c r="A623" s="11" t="n"/>
      <c r="B623" s="11" t="n"/>
      <c r="C623" s="12" t="n"/>
      <c r="D623" s="12" t="n"/>
      <c r="E623" s="12" t="n"/>
      <c r="F623" s="11" t="n"/>
      <c r="G623" s="11" t="n"/>
      <c r="H623" s="11" t="n"/>
      <c r="I623" s="12" t="n"/>
      <c r="J623" s="12" t="n"/>
      <c r="K623" s="12" t="n"/>
      <c r="L623" s="12" t="n"/>
      <c r="M623" s="12" t="n"/>
      <c r="N623" s="12" t="n"/>
      <c r="O623" s="12" t="n"/>
      <c r="P623" s="12" t="n"/>
      <c r="Q623" s="12" t="n"/>
      <c r="R623" s="12" t="n"/>
      <c r="S623" s="12" t="n"/>
      <c r="T623" s="10" t="n"/>
      <c r="U623" s="10" t="n"/>
      <c r="V623" s="10" t="n"/>
      <c r="W623" s="10" t="n"/>
      <c r="X623" s="10" t="n"/>
      <c r="Y623" s="10" t="n"/>
      <c r="Z623" s="10" t="n"/>
      <c r="AA623" s="10" t="n"/>
      <c r="AB623" s="10" t="n"/>
      <c r="AC623" s="10" t="n"/>
      <c r="AD623" s="10" t="n"/>
      <c r="AE623" s="10" t="n"/>
      <c r="AF623" s="10" t="n"/>
      <c r="AG623" s="10" t="n"/>
    </row>
    <row r="624" ht="14.25" customHeight="1" s="27">
      <c r="A624" s="11" t="n"/>
      <c r="B624" s="11" t="n"/>
      <c r="C624" s="12" t="n"/>
      <c r="D624" s="12" t="n"/>
      <c r="E624" s="12" t="n"/>
      <c r="F624" s="11" t="n"/>
      <c r="G624" s="11" t="n"/>
      <c r="H624" s="11" t="n"/>
      <c r="I624" s="12" t="n"/>
      <c r="J624" s="12" t="n"/>
      <c r="K624" s="12" t="n"/>
      <c r="L624" s="12" t="n"/>
      <c r="M624" s="12" t="n"/>
      <c r="N624" s="12" t="n"/>
      <c r="O624" s="12" t="n"/>
      <c r="P624" s="12" t="n"/>
      <c r="Q624" s="12" t="n"/>
      <c r="R624" s="12" t="n"/>
      <c r="S624" s="12" t="n"/>
      <c r="T624" s="10" t="n"/>
      <c r="U624" s="10" t="n"/>
      <c r="V624" s="10" t="n"/>
      <c r="W624" s="10" t="n"/>
      <c r="X624" s="10" t="n"/>
      <c r="Y624" s="10" t="n"/>
      <c r="Z624" s="10" t="n"/>
      <c r="AA624" s="10" t="n"/>
      <c r="AB624" s="10" t="n"/>
      <c r="AC624" s="10" t="n"/>
      <c r="AD624" s="10" t="n"/>
      <c r="AE624" s="10" t="n"/>
      <c r="AF624" s="10" t="n"/>
      <c r="AG624" s="10" t="n"/>
    </row>
    <row r="625" ht="14.25" customHeight="1" s="27">
      <c r="A625" s="11" t="n"/>
      <c r="B625" s="11" t="n"/>
      <c r="C625" s="12" t="n"/>
      <c r="D625" s="12" t="n"/>
      <c r="E625" s="12" t="n"/>
      <c r="F625" s="11" t="n"/>
      <c r="G625" s="11" t="n"/>
      <c r="H625" s="11" t="n"/>
      <c r="I625" s="12" t="n"/>
      <c r="J625" s="12" t="n"/>
      <c r="K625" s="12" t="n"/>
      <c r="L625" s="12" t="n"/>
      <c r="M625" s="12" t="n"/>
      <c r="N625" s="12" t="n"/>
      <c r="O625" s="12" t="n"/>
      <c r="P625" s="12" t="n"/>
      <c r="Q625" s="12" t="n"/>
      <c r="R625" s="12" t="n"/>
      <c r="S625" s="12" t="n"/>
      <c r="T625" s="10" t="n"/>
      <c r="U625" s="10" t="n"/>
      <c r="V625" s="10" t="n"/>
      <c r="W625" s="10" t="n"/>
      <c r="X625" s="10" t="n"/>
      <c r="Y625" s="10" t="n"/>
      <c r="Z625" s="10" t="n"/>
      <c r="AA625" s="10" t="n"/>
      <c r="AB625" s="10" t="n"/>
      <c r="AC625" s="10" t="n"/>
      <c r="AD625" s="10" t="n"/>
      <c r="AE625" s="10" t="n"/>
      <c r="AF625" s="10" t="n"/>
      <c r="AG625" s="10" t="n"/>
    </row>
    <row r="626" ht="14.25" customHeight="1" s="27">
      <c r="A626" s="11" t="n"/>
      <c r="B626" s="11" t="n"/>
      <c r="C626" s="12" t="n"/>
      <c r="D626" s="12" t="n"/>
      <c r="E626" s="12" t="n"/>
      <c r="F626" s="11" t="n"/>
      <c r="G626" s="11" t="n"/>
      <c r="H626" s="11" t="n"/>
      <c r="I626" s="12" t="n"/>
      <c r="J626" s="12" t="n"/>
      <c r="K626" s="12" t="n"/>
      <c r="L626" s="12" t="n"/>
      <c r="M626" s="12" t="n"/>
      <c r="N626" s="12" t="n"/>
      <c r="O626" s="12" t="n"/>
      <c r="P626" s="12" t="n"/>
      <c r="Q626" s="12" t="n"/>
      <c r="R626" s="12" t="n"/>
      <c r="S626" s="12" t="n"/>
      <c r="T626" s="10" t="n"/>
      <c r="U626" s="10" t="n"/>
      <c r="V626" s="10" t="n"/>
      <c r="W626" s="10" t="n"/>
      <c r="X626" s="10" t="n"/>
      <c r="Y626" s="10" t="n"/>
      <c r="Z626" s="10" t="n"/>
      <c r="AA626" s="10" t="n"/>
      <c r="AB626" s="10" t="n"/>
      <c r="AC626" s="10" t="n"/>
      <c r="AD626" s="10" t="n"/>
      <c r="AE626" s="10" t="n"/>
      <c r="AF626" s="10" t="n"/>
      <c r="AG626" s="10" t="n"/>
    </row>
    <row r="627" ht="14.25" customHeight="1" s="27">
      <c r="A627" s="11" t="n"/>
      <c r="B627" s="11" t="n"/>
      <c r="C627" s="12" t="n"/>
      <c r="D627" s="12" t="n"/>
      <c r="E627" s="12" t="n"/>
      <c r="F627" s="11" t="n"/>
      <c r="G627" s="11" t="n"/>
      <c r="H627" s="11" t="n"/>
      <c r="I627" s="12" t="n"/>
      <c r="J627" s="12" t="n"/>
      <c r="K627" s="12" t="n"/>
      <c r="L627" s="12" t="n"/>
      <c r="M627" s="12" t="n"/>
      <c r="N627" s="12" t="n"/>
      <c r="O627" s="12" t="n"/>
      <c r="P627" s="12" t="n"/>
      <c r="Q627" s="12" t="n"/>
      <c r="R627" s="12" t="n"/>
      <c r="S627" s="12" t="n"/>
      <c r="T627" s="10" t="n"/>
      <c r="U627" s="10" t="n"/>
      <c r="V627" s="10" t="n"/>
      <c r="W627" s="10" t="n"/>
      <c r="X627" s="10" t="n"/>
      <c r="Y627" s="10" t="n"/>
      <c r="Z627" s="10" t="n"/>
      <c r="AA627" s="10" t="n"/>
      <c r="AB627" s="10" t="n"/>
      <c r="AC627" s="10" t="n"/>
      <c r="AD627" s="10" t="n"/>
      <c r="AE627" s="10" t="n"/>
      <c r="AF627" s="10" t="n"/>
      <c r="AG627" s="10" t="n"/>
    </row>
    <row r="628" ht="14.25" customHeight="1" s="27">
      <c r="A628" s="11" t="n"/>
      <c r="B628" s="11" t="n"/>
      <c r="C628" s="12" t="n"/>
      <c r="D628" s="12" t="n"/>
      <c r="E628" s="12" t="n"/>
      <c r="F628" s="11" t="n"/>
      <c r="G628" s="11" t="n"/>
      <c r="H628" s="11" t="n"/>
      <c r="I628" s="12" t="n"/>
      <c r="J628" s="12" t="n"/>
      <c r="K628" s="12" t="n"/>
      <c r="L628" s="12" t="n"/>
      <c r="M628" s="12" t="n"/>
      <c r="N628" s="12" t="n"/>
      <c r="O628" s="12" t="n"/>
      <c r="P628" s="12" t="n"/>
      <c r="Q628" s="12" t="n"/>
      <c r="R628" s="12" t="n"/>
      <c r="S628" s="12" t="n"/>
      <c r="T628" s="10" t="n"/>
      <c r="U628" s="10" t="n"/>
      <c r="V628" s="10" t="n"/>
      <c r="W628" s="10" t="n"/>
      <c r="X628" s="10" t="n"/>
      <c r="Y628" s="10" t="n"/>
      <c r="Z628" s="10" t="n"/>
      <c r="AA628" s="10" t="n"/>
      <c r="AB628" s="10" t="n"/>
      <c r="AC628" s="10" t="n"/>
      <c r="AD628" s="10" t="n"/>
      <c r="AE628" s="10" t="n"/>
      <c r="AF628" s="10" t="n"/>
      <c r="AG628" s="10" t="n"/>
    </row>
    <row r="629" ht="14.25" customHeight="1" s="27">
      <c r="A629" s="11" t="n"/>
      <c r="B629" s="11" t="n"/>
      <c r="C629" s="12" t="n"/>
      <c r="D629" s="12" t="n"/>
      <c r="E629" s="12" t="n"/>
      <c r="F629" s="11" t="n"/>
      <c r="G629" s="11" t="n"/>
      <c r="H629" s="11" t="n"/>
      <c r="I629" s="12" t="n"/>
      <c r="J629" s="12" t="n"/>
      <c r="K629" s="12" t="n"/>
      <c r="L629" s="12" t="n"/>
      <c r="M629" s="12" t="n"/>
      <c r="N629" s="12" t="n"/>
      <c r="O629" s="12" t="n"/>
      <c r="P629" s="12" t="n"/>
      <c r="Q629" s="12" t="n"/>
      <c r="R629" s="12" t="n"/>
      <c r="S629" s="12" t="n"/>
      <c r="T629" s="10" t="n"/>
      <c r="U629" s="10" t="n"/>
      <c r="V629" s="10" t="n"/>
      <c r="W629" s="10" t="n"/>
      <c r="X629" s="10" t="n"/>
      <c r="Y629" s="10" t="n"/>
      <c r="Z629" s="10" t="n"/>
      <c r="AA629" s="10" t="n"/>
      <c r="AB629" s="10" t="n"/>
      <c r="AC629" s="10" t="n"/>
      <c r="AD629" s="10" t="n"/>
      <c r="AE629" s="10" t="n"/>
      <c r="AF629" s="10" t="n"/>
      <c r="AG629" s="10" t="n"/>
    </row>
    <row r="630" ht="14.25" customHeight="1" s="27">
      <c r="A630" s="11" t="n"/>
      <c r="B630" s="11" t="n"/>
      <c r="C630" s="12" t="n"/>
      <c r="D630" s="12" t="n"/>
      <c r="E630" s="12" t="n"/>
      <c r="F630" s="11" t="n"/>
      <c r="G630" s="11" t="n"/>
      <c r="H630" s="11" t="n"/>
      <c r="I630" s="12" t="n"/>
      <c r="J630" s="12" t="n"/>
      <c r="K630" s="12" t="n"/>
      <c r="L630" s="12" t="n"/>
      <c r="M630" s="12" t="n"/>
      <c r="N630" s="12" t="n"/>
      <c r="O630" s="12" t="n"/>
      <c r="P630" s="12" t="n"/>
      <c r="Q630" s="12" t="n"/>
      <c r="R630" s="12" t="n"/>
      <c r="S630" s="12" t="n"/>
      <c r="T630" s="10" t="n"/>
      <c r="U630" s="10" t="n"/>
      <c r="V630" s="10" t="n"/>
      <c r="W630" s="10" t="n"/>
      <c r="X630" s="10" t="n"/>
      <c r="Y630" s="10" t="n"/>
      <c r="Z630" s="10" t="n"/>
      <c r="AA630" s="10" t="n"/>
      <c r="AB630" s="10" t="n"/>
      <c r="AC630" s="10" t="n"/>
      <c r="AD630" s="10" t="n"/>
      <c r="AE630" s="10" t="n"/>
      <c r="AF630" s="10" t="n"/>
      <c r="AG630" s="10" t="n"/>
    </row>
    <row r="631" ht="14.25" customHeight="1" s="27">
      <c r="A631" s="11" t="n"/>
      <c r="B631" s="11" t="n"/>
      <c r="C631" s="12" t="n"/>
      <c r="D631" s="12" t="n"/>
      <c r="E631" s="12" t="n"/>
      <c r="F631" s="11" t="n"/>
      <c r="G631" s="11" t="n"/>
      <c r="H631" s="11" t="n"/>
      <c r="I631" s="12" t="n"/>
      <c r="J631" s="12" t="n"/>
      <c r="K631" s="12" t="n"/>
      <c r="L631" s="12" t="n"/>
      <c r="M631" s="12" t="n"/>
      <c r="N631" s="12" t="n"/>
      <c r="O631" s="12" t="n"/>
      <c r="P631" s="12" t="n"/>
      <c r="Q631" s="12" t="n"/>
      <c r="R631" s="12" t="n"/>
      <c r="S631" s="12" t="n"/>
      <c r="T631" s="10" t="n"/>
      <c r="U631" s="10" t="n"/>
      <c r="V631" s="10" t="n"/>
      <c r="W631" s="10" t="n"/>
      <c r="X631" s="10" t="n"/>
      <c r="Y631" s="10" t="n"/>
      <c r="Z631" s="10" t="n"/>
      <c r="AA631" s="10" t="n"/>
      <c r="AB631" s="10" t="n"/>
      <c r="AC631" s="10" t="n"/>
      <c r="AD631" s="10" t="n"/>
      <c r="AE631" s="10" t="n"/>
      <c r="AF631" s="10" t="n"/>
      <c r="AG631" s="10" t="n"/>
    </row>
    <row r="632" ht="14.25" customHeight="1" s="27">
      <c r="A632" s="11" t="n"/>
      <c r="B632" s="11" t="n"/>
      <c r="C632" s="12" t="n"/>
      <c r="D632" s="12" t="n"/>
      <c r="E632" s="12" t="n"/>
      <c r="F632" s="11" t="n"/>
      <c r="G632" s="11" t="n"/>
      <c r="H632" s="11" t="n"/>
      <c r="I632" s="12" t="n"/>
      <c r="J632" s="12" t="n"/>
      <c r="K632" s="12" t="n"/>
      <c r="L632" s="12" t="n"/>
      <c r="M632" s="12" t="n"/>
      <c r="N632" s="12" t="n"/>
      <c r="O632" s="12" t="n"/>
      <c r="P632" s="12" t="n"/>
      <c r="Q632" s="12" t="n"/>
      <c r="R632" s="12" t="n"/>
      <c r="S632" s="12" t="n"/>
      <c r="T632" s="10" t="n"/>
      <c r="U632" s="10" t="n"/>
      <c r="V632" s="10" t="n"/>
      <c r="W632" s="10" t="n"/>
      <c r="X632" s="10" t="n"/>
      <c r="Y632" s="10" t="n"/>
      <c r="Z632" s="10" t="n"/>
      <c r="AA632" s="10" t="n"/>
      <c r="AB632" s="10" t="n"/>
      <c r="AC632" s="10" t="n"/>
      <c r="AD632" s="10" t="n"/>
      <c r="AE632" s="10" t="n"/>
      <c r="AF632" s="10" t="n"/>
      <c r="AG632" s="10" t="n"/>
    </row>
    <row r="633" ht="14.25" customHeight="1" s="27">
      <c r="A633" s="11" t="n"/>
      <c r="B633" s="11" t="n"/>
      <c r="C633" s="12" t="n"/>
      <c r="D633" s="12" t="n"/>
      <c r="E633" s="12" t="n"/>
      <c r="F633" s="11" t="n"/>
      <c r="G633" s="11" t="n"/>
      <c r="H633" s="11" t="n"/>
      <c r="I633" s="12" t="n"/>
      <c r="J633" s="12" t="n"/>
      <c r="K633" s="12" t="n"/>
      <c r="L633" s="12" t="n"/>
      <c r="M633" s="12" t="n"/>
      <c r="N633" s="12" t="n"/>
      <c r="O633" s="12" t="n"/>
      <c r="P633" s="12" t="n"/>
      <c r="Q633" s="12" t="n"/>
      <c r="R633" s="12" t="n"/>
      <c r="S633" s="12" t="n"/>
      <c r="T633" s="10" t="n"/>
      <c r="U633" s="10" t="n"/>
      <c r="V633" s="10" t="n"/>
      <c r="W633" s="10" t="n"/>
      <c r="X633" s="10" t="n"/>
      <c r="Y633" s="10" t="n"/>
      <c r="Z633" s="10" t="n"/>
      <c r="AA633" s="10" t="n"/>
      <c r="AB633" s="10" t="n"/>
      <c r="AC633" s="10" t="n"/>
      <c r="AD633" s="10" t="n"/>
      <c r="AE633" s="10" t="n"/>
      <c r="AF633" s="10" t="n"/>
      <c r="AG633" s="10" t="n"/>
    </row>
    <row r="634" ht="14.25" customHeight="1" s="27">
      <c r="A634" s="11" t="n"/>
      <c r="B634" s="11" t="n"/>
      <c r="C634" s="12" t="n"/>
      <c r="D634" s="12" t="n"/>
      <c r="E634" s="12" t="n"/>
      <c r="F634" s="11" t="n"/>
      <c r="G634" s="11" t="n"/>
      <c r="H634" s="11" t="n"/>
      <c r="I634" s="12" t="n"/>
      <c r="J634" s="12" t="n"/>
      <c r="K634" s="12" t="n"/>
      <c r="L634" s="12" t="n"/>
      <c r="M634" s="12" t="n"/>
      <c r="N634" s="12" t="n"/>
      <c r="O634" s="12" t="n"/>
      <c r="P634" s="12" t="n"/>
      <c r="Q634" s="12" t="n"/>
      <c r="R634" s="12" t="n"/>
      <c r="S634" s="12" t="n"/>
      <c r="T634" s="10" t="n"/>
      <c r="U634" s="10" t="n"/>
      <c r="V634" s="10" t="n"/>
      <c r="W634" s="10" t="n"/>
      <c r="X634" s="10" t="n"/>
      <c r="Y634" s="10" t="n"/>
      <c r="Z634" s="10" t="n"/>
      <c r="AA634" s="10" t="n"/>
      <c r="AB634" s="10" t="n"/>
      <c r="AC634" s="10" t="n"/>
      <c r="AD634" s="10" t="n"/>
      <c r="AE634" s="10" t="n"/>
      <c r="AF634" s="10" t="n"/>
      <c r="AG634" s="10" t="n"/>
    </row>
    <row r="635" ht="14.25" customHeight="1" s="27">
      <c r="A635" s="11" t="n"/>
      <c r="B635" s="11" t="n"/>
      <c r="C635" s="12" t="n"/>
      <c r="D635" s="12" t="n"/>
      <c r="E635" s="12" t="n"/>
      <c r="F635" s="11" t="n"/>
      <c r="G635" s="11" t="n"/>
      <c r="H635" s="11" t="n"/>
      <c r="I635" s="12" t="n"/>
      <c r="J635" s="12" t="n"/>
      <c r="K635" s="12" t="n"/>
      <c r="L635" s="12" t="n"/>
      <c r="M635" s="12" t="n"/>
      <c r="N635" s="12" t="n"/>
      <c r="O635" s="12" t="n"/>
      <c r="P635" s="12" t="n"/>
      <c r="Q635" s="12" t="n"/>
      <c r="R635" s="12" t="n"/>
      <c r="S635" s="12" t="n"/>
      <c r="T635" s="10" t="n"/>
      <c r="U635" s="10" t="n"/>
      <c r="V635" s="10" t="n"/>
      <c r="W635" s="10" t="n"/>
      <c r="X635" s="10" t="n"/>
      <c r="Y635" s="10" t="n"/>
      <c r="Z635" s="10" t="n"/>
      <c r="AA635" s="10" t="n"/>
      <c r="AB635" s="10" t="n"/>
      <c r="AC635" s="10" t="n"/>
      <c r="AD635" s="10" t="n"/>
      <c r="AE635" s="10" t="n"/>
      <c r="AF635" s="10" t="n"/>
      <c r="AG635" s="10" t="n"/>
    </row>
    <row r="636" ht="14.25" customHeight="1" s="27">
      <c r="A636" s="11" t="n"/>
      <c r="B636" s="11" t="n"/>
      <c r="C636" s="12" t="n"/>
      <c r="D636" s="12" t="n"/>
      <c r="E636" s="12" t="n"/>
      <c r="F636" s="11" t="n"/>
      <c r="G636" s="11" t="n"/>
      <c r="H636" s="11" t="n"/>
      <c r="I636" s="12" t="n"/>
      <c r="J636" s="12" t="n"/>
      <c r="K636" s="12" t="n"/>
      <c r="L636" s="12" t="n"/>
      <c r="M636" s="12" t="n"/>
      <c r="N636" s="12" t="n"/>
      <c r="O636" s="12" t="n"/>
      <c r="P636" s="12" t="n"/>
      <c r="Q636" s="12" t="n"/>
      <c r="R636" s="12" t="n"/>
      <c r="S636" s="12" t="n"/>
      <c r="T636" s="10" t="n"/>
      <c r="U636" s="10" t="n"/>
      <c r="V636" s="10" t="n"/>
      <c r="W636" s="10" t="n"/>
      <c r="X636" s="10" t="n"/>
      <c r="Y636" s="10" t="n"/>
      <c r="Z636" s="10" t="n"/>
      <c r="AA636" s="10" t="n"/>
      <c r="AB636" s="10" t="n"/>
      <c r="AC636" s="10" t="n"/>
      <c r="AD636" s="10" t="n"/>
      <c r="AE636" s="10" t="n"/>
      <c r="AF636" s="10" t="n"/>
      <c r="AG636" s="10" t="n"/>
    </row>
    <row r="637" ht="14.25" customHeight="1" s="27">
      <c r="A637" s="11" t="n"/>
      <c r="B637" s="11" t="n"/>
      <c r="C637" s="12" t="n"/>
      <c r="D637" s="12" t="n"/>
      <c r="E637" s="12" t="n"/>
      <c r="F637" s="11" t="n"/>
      <c r="G637" s="11" t="n"/>
      <c r="H637" s="11" t="n"/>
      <c r="I637" s="12" t="n"/>
      <c r="J637" s="12" t="n"/>
      <c r="K637" s="12" t="n"/>
      <c r="L637" s="12" t="n"/>
      <c r="M637" s="12" t="n"/>
      <c r="N637" s="12" t="n"/>
      <c r="O637" s="12" t="n"/>
      <c r="P637" s="12" t="n"/>
      <c r="Q637" s="12" t="n"/>
      <c r="R637" s="12" t="n"/>
      <c r="S637" s="12" t="n"/>
      <c r="T637" s="10" t="n"/>
      <c r="U637" s="10" t="n"/>
      <c r="V637" s="10" t="n"/>
      <c r="W637" s="10" t="n"/>
      <c r="X637" s="10" t="n"/>
      <c r="Y637" s="10" t="n"/>
      <c r="Z637" s="10" t="n"/>
      <c r="AA637" s="10" t="n"/>
      <c r="AB637" s="10" t="n"/>
      <c r="AC637" s="10" t="n"/>
      <c r="AD637" s="10" t="n"/>
      <c r="AE637" s="10" t="n"/>
      <c r="AF637" s="10" t="n"/>
      <c r="AG637" s="10" t="n"/>
    </row>
    <row r="638" ht="14.25" customHeight="1" s="27">
      <c r="A638" s="11" t="n"/>
      <c r="B638" s="11" t="n"/>
      <c r="C638" s="12" t="n"/>
      <c r="D638" s="12" t="n"/>
      <c r="E638" s="12" t="n"/>
      <c r="F638" s="11" t="n"/>
      <c r="G638" s="11" t="n"/>
      <c r="H638" s="11" t="n"/>
      <c r="I638" s="12" t="n"/>
      <c r="J638" s="12" t="n"/>
      <c r="K638" s="12" t="n"/>
      <c r="L638" s="12" t="n"/>
      <c r="M638" s="12" t="n"/>
      <c r="N638" s="12" t="n"/>
      <c r="O638" s="12" t="n"/>
      <c r="P638" s="12" t="n"/>
      <c r="Q638" s="12" t="n"/>
      <c r="R638" s="12" t="n"/>
      <c r="S638" s="12" t="n"/>
      <c r="T638" s="10" t="n"/>
      <c r="U638" s="10" t="n"/>
      <c r="V638" s="10" t="n"/>
      <c r="W638" s="10" t="n"/>
      <c r="X638" s="10" t="n"/>
      <c r="Y638" s="10" t="n"/>
      <c r="Z638" s="10" t="n"/>
      <c r="AA638" s="10" t="n"/>
      <c r="AB638" s="10" t="n"/>
      <c r="AC638" s="10" t="n"/>
      <c r="AD638" s="10" t="n"/>
      <c r="AE638" s="10" t="n"/>
      <c r="AF638" s="10" t="n"/>
      <c r="AG638" s="10" t="n"/>
    </row>
    <row r="639" ht="14.25" customHeight="1" s="27">
      <c r="A639" s="11" t="n"/>
      <c r="B639" s="11" t="n"/>
      <c r="C639" s="12" t="n"/>
      <c r="D639" s="12" t="n"/>
      <c r="E639" s="12" t="n"/>
      <c r="F639" s="11" t="n"/>
      <c r="G639" s="11" t="n"/>
      <c r="H639" s="11" t="n"/>
      <c r="I639" s="12" t="n"/>
      <c r="J639" s="12" t="n"/>
      <c r="K639" s="12" t="n"/>
      <c r="L639" s="12" t="n"/>
      <c r="M639" s="12" t="n"/>
      <c r="N639" s="12" t="n"/>
      <c r="O639" s="12" t="n"/>
      <c r="P639" s="12" t="n"/>
      <c r="Q639" s="12" t="n"/>
      <c r="R639" s="12" t="n"/>
      <c r="S639" s="12" t="n"/>
      <c r="T639" s="10" t="n"/>
      <c r="U639" s="10" t="n"/>
      <c r="V639" s="10" t="n"/>
      <c r="W639" s="10" t="n"/>
      <c r="X639" s="10" t="n"/>
      <c r="Y639" s="10" t="n"/>
      <c r="Z639" s="10" t="n"/>
      <c r="AA639" s="10" t="n"/>
      <c r="AB639" s="10" t="n"/>
      <c r="AC639" s="10" t="n"/>
      <c r="AD639" s="10" t="n"/>
      <c r="AE639" s="10" t="n"/>
      <c r="AF639" s="10" t="n"/>
      <c r="AG639" s="10" t="n"/>
    </row>
    <row r="640" ht="14.25" customHeight="1" s="27">
      <c r="A640" s="11" t="n"/>
      <c r="B640" s="11" t="n"/>
      <c r="C640" s="12" t="n"/>
      <c r="D640" s="12" t="n"/>
      <c r="E640" s="12" t="n"/>
      <c r="F640" s="11" t="n"/>
      <c r="G640" s="11" t="n"/>
      <c r="H640" s="11" t="n"/>
      <c r="I640" s="12" t="n"/>
      <c r="J640" s="12" t="n"/>
      <c r="K640" s="12" t="n"/>
      <c r="L640" s="12" t="n"/>
      <c r="M640" s="12" t="n"/>
      <c r="N640" s="12" t="n"/>
      <c r="O640" s="12" t="n"/>
      <c r="P640" s="12" t="n"/>
      <c r="Q640" s="12" t="n"/>
      <c r="R640" s="12" t="n"/>
      <c r="S640" s="12" t="n"/>
      <c r="T640" s="10" t="n"/>
      <c r="U640" s="10" t="n"/>
      <c r="V640" s="10" t="n"/>
      <c r="W640" s="10" t="n"/>
      <c r="X640" s="10" t="n"/>
      <c r="Y640" s="10" t="n"/>
      <c r="Z640" s="10" t="n"/>
      <c r="AA640" s="10" t="n"/>
      <c r="AB640" s="10" t="n"/>
      <c r="AC640" s="10" t="n"/>
      <c r="AD640" s="10" t="n"/>
      <c r="AE640" s="10" t="n"/>
      <c r="AF640" s="10" t="n"/>
      <c r="AG640" s="10" t="n"/>
    </row>
    <row r="641" ht="14.25" customHeight="1" s="27">
      <c r="A641" s="11" t="n"/>
      <c r="B641" s="11" t="n"/>
      <c r="C641" s="12" t="n"/>
      <c r="D641" s="12" t="n"/>
      <c r="E641" s="12" t="n"/>
      <c r="F641" s="11" t="n"/>
      <c r="G641" s="11" t="n"/>
      <c r="H641" s="11" t="n"/>
      <c r="I641" s="12" t="n"/>
      <c r="J641" s="12" t="n"/>
      <c r="K641" s="12" t="n"/>
      <c r="L641" s="12" t="n"/>
      <c r="M641" s="12" t="n"/>
      <c r="N641" s="12" t="n"/>
      <c r="O641" s="12" t="n"/>
      <c r="P641" s="12" t="n"/>
      <c r="Q641" s="12" t="n"/>
      <c r="R641" s="12" t="n"/>
      <c r="S641" s="12" t="n"/>
      <c r="T641" s="10" t="n"/>
      <c r="U641" s="10" t="n"/>
      <c r="V641" s="10" t="n"/>
      <c r="W641" s="10" t="n"/>
      <c r="X641" s="10" t="n"/>
      <c r="Y641" s="10" t="n"/>
      <c r="Z641" s="10" t="n"/>
      <c r="AA641" s="10" t="n"/>
      <c r="AB641" s="10" t="n"/>
      <c r="AC641" s="10" t="n"/>
      <c r="AD641" s="10" t="n"/>
      <c r="AE641" s="10" t="n"/>
      <c r="AF641" s="10" t="n"/>
      <c r="AG641" s="10" t="n"/>
    </row>
    <row r="642" ht="14.25" customHeight="1" s="27">
      <c r="A642" s="11" t="n"/>
      <c r="B642" s="11" t="n"/>
      <c r="C642" s="12" t="n"/>
      <c r="D642" s="12" t="n"/>
      <c r="E642" s="12" t="n"/>
      <c r="F642" s="11" t="n"/>
      <c r="G642" s="11" t="n"/>
      <c r="H642" s="11" t="n"/>
      <c r="I642" s="12" t="n"/>
      <c r="J642" s="12" t="n"/>
      <c r="K642" s="12" t="n"/>
      <c r="L642" s="12" t="n"/>
      <c r="M642" s="12" t="n"/>
      <c r="N642" s="12" t="n"/>
      <c r="O642" s="12" t="n"/>
      <c r="P642" s="12" t="n"/>
      <c r="Q642" s="12" t="n"/>
      <c r="R642" s="12" t="n"/>
      <c r="S642" s="12" t="n"/>
      <c r="T642" s="10" t="n"/>
      <c r="U642" s="10" t="n"/>
      <c r="V642" s="10" t="n"/>
      <c r="W642" s="10" t="n"/>
      <c r="X642" s="10" t="n"/>
      <c r="Y642" s="10" t="n"/>
      <c r="Z642" s="10" t="n"/>
      <c r="AA642" s="10" t="n"/>
      <c r="AB642" s="10" t="n"/>
      <c r="AC642" s="10" t="n"/>
      <c r="AD642" s="10" t="n"/>
      <c r="AE642" s="10" t="n"/>
      <c r="AF642" s="10" t="n"/>
      <c r="AG642" s="10" t="n"/>
    </row>
    <row r="643" ht="14.25" customHeight="1" s="27">
      <c r="A643" s="11" t="n"/>
      <c r="B643" s="11" t="n"/>
      <c r="C643" s="12" t="n"/>
      <c r="D643" s="12" t="n"/>
      <c r="E643" s="12" t="n"/>
      <c r="F643" s="11" t="n"/>
      <c r="G643" s="11" t="n"/>
      <c r="H643" s="11" t="n"/>
      <c r="I643" s="12" t="n"/>
      <c r="J643" s="12" t="n"/>
      <c r="K643" s="12" t="n"/>
      <c r="L643" s="12" t="n"/>
      <c r="M643" s="12" t="n"/>
      <c r="N643" s="12" t="n"/>
      <c r="O643" s="12" t="n"/>
      <c r="P643" s="12" t="n"/>
      <c r="Q643" s="12" t="n"/>
      <c r="R643" s="12" t="n"/>
      <c r="S643" s="12" t="n"/>
      <c r="T643" s="10" t="n"/>
      <c r="U643" s="10" t="n"/>
      <c r="V643" s="10" t="n"/>
      <c r="W643" s="10" t="n"/>
      <c r="X643" s="10" t="n"/>
      <c r="Y643" s="10" t="n"/>
      <c r="Z643" s="10" t="n"/>
      <c r="AA643" s="10" t="n"/>
      <c r="AB643" s="10" t="n"/>
      <c r="AC643" s="10" t="n"/>
      <c r="AD643" s="10" t="n"/>
      <c r="AE643" s="10" t="n"/>
      <c r="AF643" s="10" t="n"/>
      <c r="AG643" s="10" t="n"/>
    </row>
    <row r="644" ht="14.25" customHeight="1" s="27">
      <c r="A644" s="11" t="n"/>
      <c r="B644" s="11" t="n"/>
      <c r="C644" s="12" t="n"/>
      <c r="D644" s="12" t="n"/>
      <c r="E644" s="12" t="n"/>
      <c r="F644" s="11" t="n"/>
      <c r="G644" s="11" t="n"/>
      <c r="H644" s="11" t="n"/>
      <c r="I644" s="12" t="n"/>
      <c r="J644" s="12" t="n"/>
      <c r="K644" s="12" t="n"/>
      <c r="L644" s="12" t="n"/>
      <c r="M644" s="12" t="n"/>
      <c r="N644" s="12" t="n"/>
      <c r="O644" s="12" t="n"/>
      <c r="P644" s="12" t="n"/>
      <c r="Q644" s="12" t="n"/>
      <c r="R644" s="12" t="n"/>
      <c r="S644" s="12" t="n"/>
      <c r="T644" s="10" t="n"/>
      <c r="U644" s="10" t="n"/>
      <c r="V644" s="10" t="n"/>
      <c r="W644" s="10" t="n"/>
      <c r="X644" s="10" t="n"/>
      <c r="Y644" s="10" t="n"/>
      <c r="Z644" s="10" t="n"/>
      <c r="AA644" s="10" t="n"/>
      <c r="AB644" s="10" t="n"/>
      <c r="AC644" s="10" t="n"/>
      <c r="AD644" s="10" t="n"/>
      <c r="AE644" s="10" t="n"/>
      <c r="AF644" s="10" t="n"/>
      <c r="AG644" s="10" t="n"/>
    </row>
    <row r="645" ht="14.25" customHeight="1" s="27">
      <c r="A645" s="11" t="n"/>
      <c r="B645" s="11" t="n"/>
      <c r="C645" s="12" t="n"/>
      <c r="D645" s="12" t="n"/>
      <c r="E645" s="12" t="n"/>
      <c r="F645" s="11" t="n"/>
      <c r="G645" s="11" t="n"/>
      <c r="H645" s="11" t="n"/>
      <c r="I645" s="12" t="n"/>
      <c r="J645" s="12" t="n"/>
      <c r="K645" s="12" t="n"/>
      <c r="L645" s="12" t="n"/>
      <c r="M645" s="12" t="n"/>
      <c r="N645" s="12" t="n"/>
      <c r="O645" s="12" t="n"/>
      <c r="P645" s="12" t="n"/>
      <c r="Q645" s="12" t="n"/>
      <c r="R645" s="12" t="n"/>
      <c r="S645" s="12" t="n"/>
      <c r="T645" s="10" t="n"/>
      <c r="U645" s="10" t="n"/>
      <c r="V645" s="10" t="n"/>
      <c r="W645" s="10" t="n"/>
      <c r="X645" s="10" t="n"/>
      <c r="Y645" s="10" t="n"/>
      <c r="Z645" s="10" t="n"/>
      <c r="AA645" s="10" t="n"/>
      <c r="AB645" s="10" t="n"/>
      <c r="AC645" s="10" t="n"/>
      <c r="AD645" s="10" t="n"/>
      <c r="AE645" s="10" t="n"/>
      <c r="AF645" s="10" t="n"/>
      <c r="AG645" s="10" t="n"/>
    </row>
    <row r="646" ht="14.25" customHeight="1" s="27">
      <c r="A646" s="11" t="n"/>
      <c r="B646" s="11" t="n"/>
      <c r="C646" s="12" t="n"/>
      <c r="D646" s="12" t="n"/>
      <c r="E646" s="12" t="n"/>
      <c r="F646" s="11" t="n"/>
      <c r="G646" s="11" t="n"/>
      <c r="H646" s="11" t="n"/>
      <c r="I646" s="12" t="n"/>
      <c r="J646" s="12" t="n"/>
      <c r="K646" s="12" t="n"/>
      <c r="L646" s="12" t="n"/>
      <c r="M646" s="12" t="n"/>
      <c r="N646" s="12" t="n"/>
      <c r="O646" s="12" t="n"/>
      <c r="P646" s="12" t="n"/>
      <c r="Q646" s="12" t="n"/>
      <c r="R646" s="12" t="n"/>
      <c r="S646" s="12" t="n"/>
      <c r="T646" s="10" t="n"/>
      <c r="U646" s="10" t="n"/>
      <c r="V646" s="10" t="n"/>
      <c r="W646" s="10" t="n"/>
      <c r="X646" s="10" t="n"/>
      <c r="Y646" s="10" t="n"/>
      <c r="Z646" s="10" t="n"/>
      <c r="AA646" s="10" t="n"/>
      <c r="AB646" s="10" t="n"/>
      <c r="AC646" s="10" t="n"/>
      <c r="AD646" s="10" t="n"/>
      <c r="AE646" s="10" t="n"/>
      <c r="AF646" s="10" t="n"/>
      <c r="AG646" s="10" t="n"/>
    </row>
    <row r="647" ht="14.25" customHeight="1" s="27">
      <c r="A647" s="11" t="n"/>
      <c r="B647" s="11" t="n"/>
      <c r="C647" s="12" t="n"/>
      <c r="D647" s="12" t="n"/>
      <c r="E647" s="12" t="n"/>
      <c r="F647" s="11" t="n"/>
      <c r="G647" s="11" t="n"/>
      <c r="H647" s="11" t="n"/>
      <c r="I647" s="12" t="n"/>
      <c r="J647" s="12" t="n"/>
      <c r="K647" s="12" t="n"/>
      <c r="L647" s="12" t="n"/>
      <c r="M647" s="12" t="n"/>
      <c r="N647" s="12" t="n"/>
      <c r="O647" s="12" t="n"/>
      <c r="P647" s="12" t="n"/>
      <c r="Q647" s="12" t="n"/>
      <c r="R647" s="12" t="n"/>
      <c r="S647" s="12" t="n"/>
      <c r="T647" s="10" t="n"/>
      <c r="U647" s="10" t="n"/>
      <c r="V647" s="10" t="n"/>
      <c r="W647" s="10" t="n"/>
      <c r="X647" s="10" t="n"/>
      <c r="Y647" s="10" t="n"/>
      <c r="Z647" s="10" t="n"/>
      <c r="AA647" s="10" t="n"/>
      <c r="AB647" s="10" t="n"/>
      <c r="AC647" s="10" t="n"/>
      <c r="AD647" s="10" t="n"/>
      <c r="AE647" s="10" t="n"/>
      <c r="AF647" s="10" t="n"/>
      <c r="AG647" s="10" t="n"/>
    </row>
    <row r="648" ht="14.25" customHeight="1" s="27">
      <c r="A648" s="11" t="n"/>
      <c r="B648" s="11" t="n"/>
      <c r="C648" s="12" t="n"/>
      <c r="D648" s="12" t="n"/>
      <c r="E648" s="12" t="n"/>
      <c r="F648" s="11" t="n"/>
      <c r="G648" s="11" t="n"/>
      <c r="H648" s="11" t="n"/>
      <c r="I648" s="12" t="n"/>
      <c r="J648" s="12" t="n"/>
      <c r="K648" s="12" t="n"/>
      <c r="L648" s="12" t="n"/>
      <c r="M648" s="12" t="n"/>
      <c r="N648" s="12" t="n"/>
      <c r="O648" s="12" t="n"/>
      <c r="P648" s="12" t="n"/>
      <c r="Q648" s="12" t="n"/>
      <c r="R648" s="12" t="n"/>
      <c r="S648" s="12" t="n"/>
      <c r="T648" s="10" t="n"/>
      <c r="U648" s="10" t="n"/>
      <c r="V648" s="10" t="n"/>
      <c r="W648" s="10" t="n"/>
      <c r="X648" s="10" t="n"/>
      <c r="Y648" s="10" t="n"/>
      <c r="Z648" s="10" t="n"/>
      <c r="AA648" s="10" t="n"/>
      <c r="AB648" s="10" t="n"/>
      <c r="AC648" s="10" t="n"/>
      <c r="AD648" s="10" t="n"/>
      <c r="AE648" s="10" t="n"/>
      <c r="AF648" s="10" t="n"/>
      <c r="AG648" s="10" t="n"/>
    </row>
    <row r="649" ht="14.25" customHeight="1" s="27">
      <c r="A649" s="11" t="n"/>
      <c r="B649" s="11" t="n"/>
      <c r="C649" s="12" t="n"/>
      <c r="D649" s="12" t="n"/>
      <c r="E649" s="12" t="n"/>
      <c r="F649" s="11" t="n"/>
      <c r="G649" s="11" t="n"/>
      <c r="H649" s="11" t="n"/>
      <c r="I649" s="12" t="n"/>
      <c r="J649" s="12" t="n"/>
      <c r="K649" s="12" t="n"/>
      <c r="L649" s="12" t="n"/>
      <c r="M649" s="12" t="n"/>
      <c r="N649" s="12" t="n"/>
      <c r="O649" s="12" t="n"/>
      <c r="P649" s="12" t="n"/>
      <c r="Q649" s="12" t="n"/>
      <c r="R649" s="12" t="n"/>
      <c r="S649" s="12" t="n"/>
      <c r="T649" s="10" t="n"/>
      <c r="U649" s="10" t="n"/>
      <c r="V649" s="10" t="n"/>
      <c r="W649" s="10" t="n"/>
      <c r="X649" s="10" t="n"/>
      <c r="Y649" s="10" t="n"/>
      <c r="Z649" s="10" t="n"/>
      <c r="AA649" s="10" t="n"/>
      <c r="AB649" s="10" t="n"/>
      <c r="AC649" s="10" t="n"/>
      <c r="AD649" s="10" t="n"/>
      <c r="AE649" s="10" t="n"/>
      <c r="AF649" s="10" t="n"/>
      <c r="AG649" s="10" t="n"/>
    </row>
    <row r="650" ht="14.25" customHeight="1" s="27">
      <c r="A650" s="11" t="n"/>
      <c r="B650" s="11" t="n"/>
      <c r="C650" s="12" t="n"/>
      <c r="D650" s="12" t="n"/>
      <c r="E650" s="12" t="n"/>
      <c r="F650" s="11" t="n"/>
      <c r="G650" s="11" t="n"/>
      <c r="H650" s="11" t="n"/>
      <c r="I650" s="12" t="n"/>
      <c r="J650" s="12" t="n"/>
      <c r="K650" s="12" t="n"/>
      <c r="L650" s="12" t="n"/>
      <c r="M650" s="12" t="n"/>
      <c r="N650" s="12" t="n"/>
      <c r="O650" s="12" t="n"/>
      <c r="P650" s="12" t="n"/>
      <c r="Q650" s="12" t="n"/>
      <c r="R650" s="12" t="n"/>
      <c r="S650" s="12" t="n"/>
      <c r="T650" s="10" t="n"/>
      <c r="U650" s="10" t="n"/>
      <c r="V650" s="10" t="n"/>
      <c r="W650" s="10" t="n"/>
      <c r="X650" s="10" t="n"/>
      <c r="Y650" s="10" t="n"/>
      <c r="Z650" s="10" t="n"/>
      <c r="AA650" s="10" t="n"/>
      <c r="AB650" s="10" t="n"/>
      <c r="AC650" s="10" t="n"/>
      <c r="AD650" s="10" t="n"/>
      <c r="AE650" s="10" t="n"/>
      <c r="AF650" s="10" t="n"/>
      <c r="AG650" s="10" t="n"/>
    </row>
    <row r="651" ht="14.25" customHeight="1" s="27">
      <c r="A651" s="11" t="n"/>
      <c r="B651" s="11" t="n"/>
      <c r="C651" s="12" t="n"/>
      <c r="D651" s="12" t="n"/>
      <c r="E651" s="12" t="n"/>
      <c r="F651" s="11" t="n"/>
      <c r="G651" s="11" t="n"/>
      <c r="H651" s="11" t="n"/>
      <c r="I651" s="12" t="n"/>
      <c r="J651" s="12" t="n"/>
      <c r="K651" s="12" t="n"/>
      <c r="L651" s="12" t="n"/>
      <c r="M651" s="12" t="n"/>
      <c r="N651" s="12" t="n"/>
      <c r="O651" s="12" t="n"/>
      <c r="P651" s="12" t="n"/>
      <c r="Q651" s="12" t="n"/>
      <c r="R651" s="12" t="n"/>
      <c r="S651" s="12" t="n"/>
      <c r="T651" s="10" t="n"/>
      <c r="U651" s="10" t="n"/>
      <c r="V651" s="10" t="n"/>
      <c r="W651" s="10" t="n"/>
      <c r="X651" s="10" t="n"/>
      <c r="Y651" s="10" t="n"/>
      <c r="Z651" s="10" t="n"/>
      <c r="AA651" s="10" t="n"/>
      <c r="AB651" s="10" t="n"/>
      <c r="AC651" s="10" t="n"/>
      <c r="AD651" s="10" t="n"/>
      <c r="AE651" s="10" t="n"/>
      <c r="AF651" s="10" t="n"/>
      <c r="AG651" s="10" t="n"/>
    </row>
    <row r="652" ht="14.25" customHeight="1" s="27">
      <c r="A652" s="11" t="n"/>
      <c r="B652" s="11" t="n"/>
      <c r="C652" s="12" t="n"/>
      <c r="D652" s="12" t="n"/>
      <c r="E652" s="12" t="n"/>
      <c r="F652" s="11" t="n"/>
      <c r="G652" s="11" t="n"/>
      <c r="H652" s="11" t="n"/>
      <c r="I652" s="12" t="n"/>
      <c r="J652" s="12" t="n"/>
      <c r="K652" s="12" t="n"/>
      <c r="L652" s="12" t="n"/>
      <c r="M652" s="12" t="n"/>
      <c r="N652" s="12" t="n"/>
      <c r="O652" s="12" t="n"/>
      <c r="P652" s="12" t="n"/>
      <c r="Q652" s="12" t="n"/>
      <c r="R652" s="12" t="n"/>
      <c r="S652" s="12" t="n"/>
      <c r="T652" s="10" t="n"/>
      <c r="U652" s="10" t="n"/>
      <c r="V652" s="10" t="n"/>
      <c r="W652" s="10" t="n"/>
      <c r="X652" s="10" t="n"/>
      <c r="Y652" s="10" t="n"/>
      <c r="Z652" s="10" t="n"/>
      <c r="AA652" s="10" t="n"/>
      <c r="AB652" s="10" t="n"/>
      <c r="AC652" s="10" t="n"/>
      <c r="AD652" s="10" t="n"/>
      <c r="AE652" s="10" t="n"/>
      <c r="AF652" s="10" t="n"/>
      <c r="AG652" s="10" t="n"/>
    </row>
    <row r="653" ht="14.25" customHeight="1" s="27">
      <c r="A653" s="11" t="n"/>
      <c r="B653" s="11" t="n"/>
      <c r="C653" s="12" t="n"/>
      <c r="D653" s="12" t="n"/>
      <c r="E653" s="12" t="n"/>
      <c r="F653" s="11" t="n"/>
      <c r="G653" s="11" t="n"/>
      <c r="H653" s="11" t="n"/>
      <c r="I653" s="12" t="n"/>
      <c r="J653" s="12" t="n"/>
      <c r="K653" s="12" t="n"/>
      <c r="L653" s="12" t="n"/>
      <c r="M653" s="12" t="n"/>
      <c r="N653" s="12" t="n"/>
      <c r="O653" s="12" t="n"/>
      <c r="P653" s="12" t="n"/>
      <c r="Q653" s="12" t="n"/>
      <c r="R653" s="12" t="n"/>
      <c r="S653" s="12" t="n"/>
      <c r="T653" s="10" t="n"/>
      <c r="U653" s="10" t="n"/>
      <c r="V653" s="10" t="n"/>
      <c r="W653" s="10" t="n"/>
      <c r="X653" s="10" t="n"/>
      <c r="Y653" s="10" t="n"/>
      <c r="Z653" s="10" t="n"/>
      <c r="AA653" s="10" t="n"/>
      <c r="AB653" s="10" t="n"/>
      <c r="AC653" s="10" t="n"/>
      <c r="AD653" s="10" t="n"/>
      <c r="AE653" s="10" t="n"/>
      <c r="AF653" s="10" t="n"/>
      <c r="AG653" s="10" t="n"/>
    </row>
    <row r="654" ht="14.25" customHeight="1" s="27">
      <c r="A654" s="11" t="n"/>
      <c r="B654" s="11" t="n"/>
      <c r="C654" s="12" t="n"/>
      <c r="D654" s="12" t="n"/>
      <c r="E654" s="12" t="n"/>
      <c r="F654" s="11" t="n"/>
      <c r="G654" s="11" t="n"/>
      <c r="H654" s="11" t="n"/>
      <c r="I654" s="12" t="n"/>
      <c r="J654" s="12" t="n"/>
      <c r="K654" s="12" t="n"/>
      <c r="L654" s="12" t="n"/>
      <c r="M654" s="12" t="n"/>
      <c r="N654" s="12" t="n"/>
      <c r="O654" s="12" t="n"/>
      <c r="P654" s="12" t="n"/>
      <c r="Q654" s="12" t="n"/>
      <c r="R654" s="12" t="n"/>
      <c r="S654" s="12" t="n"/>
      <c r="T654" s="10" t="n"/>
      <c r="U654" s="10" t="n"/>
      <c r="V654" s="10" t="n"/>
      <c r="W654" s="10" t="n"/>
      <c r="X654" s="10" t="n"/>
      <c r="Y654" s="10" t="n"/>
      <c r="Z654" s="10" t="n"/>
      <c r="AA654" s="10" t="n"/>
      <c r="AB654" s="10" t="n"/>
      <c r="AC654" s="10" t="n"/>
      <c r="AD654" s="10" t="n"/>
      <c r="AE654" s="10" t="n"/>
      <c r="AF654" s="10" t="n"/>
      <c r="AG654" s="10" t="n"/>
    </row>
    <row r="655" ht="14.25" customHeight="1" s="27">
      <c r="A655" s="11" t="n"/>
      <c r="B655" s="11" t="n"/>
      <c r="C655" s="12" t="n"/>
      <c r="D655" s="12" t="n"/>
      <c r="E655" s="12" t="n"/>
      <c r="F655" s="11" t="n"/>
      <c r="G655" s="11" t="n"/>
      <c r="H655" s="11" t="n"/>
      <c r="I655" s="12" t="n"/>
      <c r="J655" s="12" t="n"/>
      <c r="K655" s="12" t="n"/>
      <c r="L655" s="12" t="n"/>
      <c r="M655" s="12" t="n"/>
      <c r="N655" s="12" t="n"/>
      <c r="O655" s="12" t="n"/>
      <c r="P655" s="12" t="n"/>
      <c r="Q655" s="12" t="n"/>
      <c r="R655" s="12" t="n"/>
      <c r="S655" s="12" t="n"/>
      <c r="T655" s="10" t="n"/>
      <c r="U655" s="10" t="n"/>
      <c r="V655" s="10" t="n"/>
      <c r="W655" s="10" t="n"/>
      <c r="X655" s="10" t="n"/>
      <c r="Y655" s="10" t="n"/>
      <c r="Z655" s="10" t="n"/>
      <c r="AA655" s="10" t="n"/>
      <c r="AB655" s="10" t="n"/>
      <c r="AC655" s="10" t="n"/>
      <c r="AD655" s="10" t="n"/>
      <c r="AE655" s="10" t="n"/>
      <c r="AF655" s="10" t="n"/>
      <c r="AG655" s="10" t="n"/>
    </row>
    <row r="656" ht="14.25" customHeight="1" s="27">
      <c r="A656" s="11" t="n"/>
      <c r="B656" s="11" t="n"/>
      <c r="C656" s="12" t="n"/>
      <c r="D656" s="12" t="n"/>
      <c r="E656" s="12" t="n"/>
      <c r="F656" s="11" t="n"/>
      <c r="G656" s="11" t="n"/>
      <c r="H656" s="11" t="n"/>
      <c r="I656" s="12" t="n"/>
      <c r="J656" s="12" t="n"/>
      <c r="K656" s="12" t="n"/>
      <c r="L656" s="12" t="n"/>
      <c r="M656" s="12" t="n"/>
      <c r="N656" s="12" t="n"/>
      <c r="O656" s="12" t="n"/>
      <c r="P656" s="12" t="n"/>
      <c r="Q656" s="12" t="n"/>
      <c r="R656" s="12" t="n"/>
      <c r="S656" s="12" t="n"/>
      <c r="T656" s="10" t="n"/>
      <c r="U656" s="10" t="n"/>
      <c r="V656" s="10" t="n"/>
      <c r="W656" s="10" t="n"/>
      <c r="X656" s="10" t="n"/>
      <c r="Y656" s="10" t="n"/>
      <c r="Z656" s="10" t="n"/>
      <c r="AA656" s="10" t="n"/>
      <c r="AB656" s="10" t="n"/>
      <c r="AC656" s="10" t="n"/>
      <c r="AD656" s="10" t="n"/>
      <c r="AE656" s="10" t="n"/>
      <c r="AF656" s="10" t="n"/>
      <c r="AG656" s="10" t="n"/>
    </row>
    <row r="657" ht="14.25" customHeight="1" s="27">
      <c r="A657" s="11" t="n"/>
      <c r="B657" s="11" t="n"/>
      <c r="C657" s="12" t="n"/>
      <c r="D657" s="12" t="n"/>
      <c r="E657" s="12" t="n"/>
      <c r="F657" s="11" t="n"/>
      <c r="G657" s="11" t="n"/>
      <c r="H657" s="11" t="n"/>
      <c r="I657" s="12" t="n"/>
      <c r="J657" s="12" t="n"/>
      <c r="K657" s="12" t="n"/>
      <c r="L657" s="12" t="n"/>
      <c r="M657" s="12" t="n"/>
      <c r="N657" s="12" t="n"/>
      <c r="O657" s="12" t="n"/>
      <c r="P657" s="12" t="n"/>
      <c r="Q657" s="12" t="n"/>
      <c r="R657" s="12" t="n"/>
      <c r="S657" s="12" t="n"/>
      <c r="T657" s="10" t="n"/>
      <c r="U657" s="10" t="n"/>
      <c r="V657" s="10" t="n"/>
      <c r="W657" s="10" t="n"/>
      <c r="X657" s="10" t="n"/>
      <c r="Y657" s="10" t="n"/>
      <c r="Z657" s="10" t="n"/>
      <c r="AA657" s="10" t="n"/>
      <c r="AB657" s="10" t="n"/>
      <c r="AC657" s="10" t="n"/>
      <c r="AD657" s="10" t="n"/>
      <c r="AE657" s="10" t="n"/>
      <c r="AF657" s="10" t="n"/>
      <c r="AG657" s="10" t="n"/>
    </row>
    <row r="658" ht="14.25" customHeight="1" s="27">
      <c r="A658" s="11" t="n"/>
      <c r="B658" s="11" t="n"/>
      <c r="C658" s="12" t="n"/>
      <c r="D658" s="12" t="n"/>
      <c r="E658" s="12" t="n"/>
      <c r="F658" s="11" t="n"/>
      <c r="G658" s="11" t="n"/>
      <c r="H658" s="11" t="n"/>
      <c r="I658" s="12" t="n"/>
      <c r="J658" s="12" t="n"/>
      <c r="K658" s="12" t="n"/>
      <c r="L658" s="12" t="n"/>
      <c r="M658" s="12" t="n"/>
      <c r="N658" s="12" t="n"/>
      <c r="O658" s="12" t="n"/>
      <c r="P658" s="12" t="n"/>
      <c r="Q658" s="12" t="n"/>
      <c r="R658" s="12" t="n"/>
      <c r="S658" s="12" t="n"/>
      <c r="T658" s="10" t="n"/>
      <c r="U658" s="10" t="n"/>
      <c r="V658" s="10" t="n"/>
      <c r="W658" s="10" t="n"/>
      <c r="X658" s="10" t="n"/>
      <c r="Y658" s="10" t="n"/>
      <c r="Z658" s="10" t="n"/>
      <c r="AA658" s="10" t="n"/>
      <c r="AB658" s="10" t="n"/>
      <c r="AC658" s="10" t="n"/>
      <c r="AD658" s="10" t="n"/>
      <c r="AE658" s="10" t="n"/>
      <c r="AF658" s="10" t="n"/>
      <c r="AG658" s="10" t="n"/>
    </row>
    <row r="659" ht="14.25" customHeight="1" s="27">
      <c r="A659" s="11" t="n"/>
      <c r="B659" s="11" t="n"/>
      <c r="C659" s="12" t="n"/>
      <c r="D659" s="12" t="n"/>
      <c r="E659" s="12" t="n"/>
      <c r="F659" s="11" t="n"/>
      <c r="G659" s="11" t="n"/>
      <c r="H659" s="11" t="n"/>
      <c r="I659" s="12" t="n"/>
      <c r="J659" s="12" t="n"/>
      <c r="K659" s="12" t="n"/>
      <c r="L659" s="12" t="n"/>
      <c r="M659" s="12" t="n"/>
      <c r="N659" s="12" t="n"/>
      <c r="O659" s="12" t="n"/>
      <c r="P659" s="12" t="n"/>
      <c r="Q659" s="12" t="n"/>
      <c r="R659" s="12" t="n"/>
      <c r="S659" s="12" t="n"/>
      <c r="T659" s="10" t="n"/>
      <c r="U659" s="10" t="n"/>
      <c r="V659" s="10" t="n"/>
      <c r="W659" s="10" t="n"/>
      <c r="X659" s="10" t="n"/>
      <c r="Y659" s="10" t="n"/>
      <c r="Z659" s="10" t="n"/>
      <c r="AA659" s="10" t="n"/>
      <c r="AB659" s="10" t="n"/>
      <c r="AC659" s="10" t="n"/>
      <c r="AD659" s="10" t="n"/>
      <c r="AE659" s="10" t="n"/>
      <c r="AF659" s="10" t="n"/>
      <c r="AG659" s="10" t="n"/>
    </row>
    <row r="660" ht="14.25" customHeight="1" s="27">
      <c r="A660" s="11" t="n"/>
      <c r="B660" s="11" t="n"/>
      <c r="C660" s="12" t="n"/>
      <c r="D660" s="12" t="n"/>
      <c r="E660" s="12" t="n"/>
      <c r="F660" s="11" t="n"/>
      <c r="G660" s="11" t="n"/>
      <c r="H660" s="11" t="n"/>
      <c r="I660" s="12" t="n"/>
      <c r="J660" s="12" t="n"/>
      <c r="K660" s="12" t="n"/>
      <c r="L660" s="12" t="n"/>
      <c r="M660" s="12" t="n"/>
      <c r="N660" s="12" t="n"/>
      <c r="O660" s="12" t="n"/>
      <c r="P660" s="12" t="n"/>
      <c r="Q660" s="12" t="n"/>
      <c r="R660" s="12" t="n"/>
      <c r="S660" s="12" t="n"/>
      <c r="T660" s="10" t="n"/>
      <c r="U660" s="10" t="n"/>
      <c r="V660" s="10" t="n"/>
      <c r="W660" s="10" t="n"/>
      <c r="X660" s="10" t="n"/>
      <c r="Y660" s="10" t="n"/>
      <c r="Z660" s="10" t="n"/>
      <c r="AA660" s="10" t="n"/>
      <c r="AB660" s="10" t="n"/>
      <c r="AC660" s="10" t="n"/>
      <c r="AD660" s="10" t="n"/>
      <c r="AE660" s="10" t="n"/>
      <c r="AF660" s="10" t="n"/>
      <c r="AG660" s="10" t="n"/>
    </row>
    <row r="661" ht="14.25" customHeight="1" s="27">
      <c r="A661" s="11" t="n"/>
      <c r="B661" s="11" t="n"/>
      <c r="C661" s="12" t="n"/>
      <c r="D661" s="12" t="n"/>
      <c r="E661" s="12" t="n"/>
      <c r="F661" s="11" t="n"/>
      <c r="G661" s="11" t="n"/>
      <c r="H661" s="11" t="n"/>
      <c r="I661" s="12" t="n"/>
      <c r="J661" s="12" t="n"/>
      <c r="K661" s="12" t="n"/>
      <c r="L661" s="12" t="n"/>
      <c r="M661" s="12" t="n"/>
      <c r="N661" s="12" t="n"/>
      <c r="O661" s="12" t="n"/>
      <c r="P661" s="12" t="n"/>
      <c r="Q661" s="12" t="n"/>
      <c r="R661" s="12" t="n"/>
      <c r="S661" s="12" t="n"/>
      <c r="T661" s="10" t="n"/>
      <c r="U661" s="10" t="n"/>
      <c r="V661" s="10" t="n"/>
      <c r="W661" s="10" t="n"/>
      <c r="X661" s="10" t="n"/>
      <c r="Y661" s="10" t="n"/>
      <c r="Z661" s="10" t="n"/>
      <c r="AA661" s="10" t="n"/>
      <c r="AB661" s="10" t="n"/>
      <c r="AC661" s="10" t="n"/>
      <c r="AD661" s="10" t="n"/>
      <c r="AE661" s="10" t="n"/>
      <c r="AF661" s="10" t="n"/>
      <c r="AG661" s="10" t="n"/>
    </row>
    <row r="662" ht="14.25" customHeight="1" s="27">
      <c r="A662" s="11" t="n"/>
      <c r="B662" s="11" t="n"/>
      <c r="C662" s="12" t="n"/>
      <c r="D662" s="12" t="n"/>
      <c r="E662" s="12" t="n"/>
      <c r="F662" s="11" t="n"/>
      <c r="G662" s="11" t="n"/>
      <c r="H662" s="11" t="n"/>
      <c r="I662" s="12" t="n"/>
      <c r="J662" s="12" t="n"/>
      <c r="K662" s="12" t="n"/>
      <c r="L662" s="12" t="n"/>
      <c r="M662" s="12" t="n"/>
      <c r="N662" s="12" t="n"/>
      <c r="O662" s="12" t="n"/>
      <c r="P662" s="12" t="n"/>
      <c r="Q662" s="12" t="n"/>
      <c r="R662" s="12" t="n"/>
      <c r="S662" s="12" t="n"/>
      <c r="T662" s="10" t="n"/>
      <c r="U662" s="10" t="n"/>
      <c r="V662" s="10" t="n"/>
      <c r="W662" s="10" t="n"/>
      <c r="X662" s="10" t="n"/>
      <c r="Y662" s="10" t="n"/>
      <c r="Z662" s="10" t="n"/>
      <c r="AA662" s="10" t="n"/>
      <c r="AB662" s="10" t="n"/>
      <c r="AC662" s="10" t="n"/>
      <c r="AD662" s="10" t="n"/>
      <c r="AE662" s="10" t="n"/>
      <c r="AF662" s="10" t="n"/>
      <c r="AG662" s="10" t="n"/>
    </row>
    <row r="663" ht="14.25" customHeight="1" s="27">
      <c r="A663" s="11" t="n"/>
      <c r="B663" s="11" t="n"/>
      <c r="C663" s="12" t="n"/>
      <c r="D663" s="12" t="n"/>
      <c r="E663" s="12" t="n"/>
      <c r="F663" s="11" t="n"/>
      <c r="G663" s="11" t="n"/>
      <c r="H663" s="11" t="n"/>
      <c r="I663" s="12" t="n"/>
      <c r="J663" s="12" t="n"/>
      <c r="K663" s="12" t="n"/>
      <c r="L663" s="12" t="n"/>
      <c r="M663" s="12" t="n"/>
      <c r="N663" s="12" t="n"/>
      <c r="O663" s="12" t="n"/>
      <c r="P663" s="12" t="n"/>
      <c r="Q663" s="12" t="n"/>
      <c r="R663" s="12" t="n"/>
      <c r="S663" s="12" t="n"/>
      <c r="T663" s="10" t="n"/>
      <c r="U663" s="10" t="n"/>
      <c r="V663" s="10" t="n"/>
      <c r="W663" s="10" t="n"/>
      <c r="X663" s="10" t="n"/>
      <c r="Y663" s="10" t="n"/>
      <c r="Z663" s="10" t="n"/>
      <c r="AA663" s="10" t="n"/>
      <c r="AB663" s="10" t="n"/>
      <c r="AC663" s="10" t="n"/>
      <c r="AD663" s="10" t="n"/>
      <c r="AE663" s="10" t="n"/>
      <c r="AF663" s="10" t="n"/>
      <c r="AG663" s="10" t="n"/>
    </row>
    <row r="664" ht="14.25" customHeight="1" s="27">
      <c r="A664" s="11" t="n"/>
      <c r="B664" s="11" t="n"/>
      <c r="C664" s="12" t="n"/>
      <c r="D664" s="12" t="n"/>
      <c r="E664" s="12" t="n"/>
      <c r="F664" s="11" t="n"/>
      <c r="G664" s="11" t="n"/>
      <c r="H664" s="11" t="n"/>
      <c r="I664" s="12" t="n"/>
      <c r="J664" s="12" t="n"/>
      <c r="K664" s="12" t="n"/>
      <c r="L664" s="12" t="n"/>
      <c r="M664" s="12" t="n"/>
      <c r="N664" s="12" t="n"/>
      <c r="O664" s="12" t="n"/>
      <c r="P664" s="12" t="n"/>
      <c r="Q664" s="12" t="n"/>
      <c r="R664" s="12" t="n"/>
      <c r="S664" s="12" t="n"/>
      <c r="T664" s="10" t="n"/>
      <c r="U664" s="10" t="n"/>
      <c r="V664" s="10" t="n"/>
      <c r="W664" s="10" t="n"/>
      <c r="X664" s="10" t="n"/>
      <c r="Y664" s="10" t="n"/>
      <c r="Z664" s="10" t="n"/>
      <c r="AA664" s="10" t="n"/>
      <c r="AB664" s="10" t="n"/>
      <c r="AC664" s="10" t="n"/>
      <c r="AD664" s="10" t="n"/>
      <c r="AE664" s="10" t="n"/>
      <c r="AF664" s="10" t="n"/>
      <c r="AG664" s="10" t="n"/>
    </row>
    <row r="665" ht="14.25" customHeight="1" s="27">
      <c r="A665" s="11" t="n"/>
      <c r="B665" s="11" t="n"/>
      <c r="C665" s="12" t="n"/>
      <c r="D665" s="12" t="n"/>
      <c r="E665" s="12" t="n"/>
      <c r="F665" s="11" t="n"/>
      <c r="G665" s="11" t="n"/>
      <c r="H665" s="11" t="n"/>
      <c r="I665" s="12" t="n"/>
      <c r="J665" s="12" t="n"/>
      <c r="K665" s="12" t="n"/>
      <c r="L665" s="12" t="n"/>
      <c r="M665" s="12" t="n"/>
      <c r="N665" s="12" t="n"/>
      <c r="O665" s="12" t="n"/>
      <c r="P665" s="12" t="n"/>
      <c r="Q665" s="12" t="n"/>
      <c r="R665" s="12" t="n"/>
      <c r="S665" s="12" t="n"/>
      <c r="T665" s="10" t="n"/>
      <c r="U665" s="10" t="n"/>
      <c r="V665" s="10" t="n"/>
      <c r="W665" s="10" t="n"/>
      <c r="X665" s="10" t="n"/>
      <c r="Y665" s="10" t="n"/>
      <c r="Z665" s="10" t="n"/>
      <c r="AA665" s="10" t="n"/>
      <c r="AB665" s="10" t="n"/>
      <c r="AC665" s="10" t="n"/>
      <c r="AD665" s="10" t="n"/>
      <c r="AE665" s="10" t="n"/>
      <c r="AF665" s="10" t="n"/>
      <c r="AG665" s="10" t="n"/>
    </row>
    <row r="666" ht="14.25" customHeight="1" s="27">
      <c r="A666" s="11" t="n"/>
      <c r="B666" s="11" t="n"/>
      <c r="C666" s="12" t="n"/>
      <c r="D666" s="12" t="n"/>
      <c r="E666" s="12" t="n"/>
      <c r="F666" s="11" t="n"/>
      <c r="G666" s="11" t="n"/>
      <c r="H666" s="11" t="n"/>
      <c r="I666" s="12" t="n"/>
      <c r="J666" s="12" t="n"/>
      <c r="K666" s="12" t="n"/>
      <c r="L666" s="12" t="n"/>
      <c r="M666" s="12" t="n"/>
      <c r="N666" s="12" t="n"/>
      <c r="O666" s="12" t="n"/>
      <c r="P666" s="12" t="n"/>
      <c r="Q666" s="12" t="n"/>
      <c r="R666" s="12" t="n"/>
      <c r="S666" s="12" t="n"/>
      <c r="T666" s="10" t="n"/>
      <c r="U666" s="10" t="n"/>
      <c r="V666" s="10" t="n"/>
      <c r="W666" s="10" t="n"/>
      <c r="X666" s="10" t="n"/>
      <c r="Y666" s="10" t="n"/>
      <c r="Z666" s="10" t="n"/>
      <c r="AA666" s="10" t="n"/>
      <c r="AB666" s="10" t="n"/>
      <c r="AC666" s="10" t="n"/>
      <c r="AD666" s="10" t="n"/>
      <c r="AE666" s="10" t="n"/>
      <c r="AF666" s="10" t="n"/>
      <c r="AG666" s="10" t="n"/>
    </row>
    <row r="667" ht="14.25" customHeight="1" s="27">
      <c r="A667" s="11" t="n"/>
      <c r="B667" s="11" t="n"/>
      <c r="C667" s="12" t="n"/>
      <c r="D667" s="12" t="n"/>
      <c r="E667" s="12" t="n"/>
      <c r="F667" s="11" t="n"/>
      <c r="G667" s="11" t="n"/>
      <c r="H667" s="11" t="n"/>
      <c r="I667" s="12" t="n"/>
      <c r="J667" s="12" t="n"/>
      <c r="K667" s="12" t="n"/>
      <c r="L667" s="12" t="n"/>
      <c r="M667" s="12" t="n"/>
      <c r="N667" s="12" t="n"/>
      <c r="O667" s="12" t="n"/>
      <c r="P667" s="12" t="n"/>
      <c r="Q667" s="12" t="n"/>
      <c r="R667" s="12" t="n"/>
      <c r="S667" s="12" t="n"/>
      <c r="T667" s="10" t="n"/>
      <c r="U667" s="10" t="n"/>
      <c r="V667" s="10" t="n"/>
      <c r="W667" s="10" t="n"/>
      <c r="X667" s="10" t="n"/>
      <c r="Y667" s="10" t="n"/>
      <c r="Z667" s="10" t="n"/>
      <c r="AA667" s="10" t="n"/>
      <c r="AB667" s="10" t="n"/>
      <c r="AC667" s="10" t="n"/>
      <c r="AD667" s="10" t="n"/>
      <c r="AE667" s="10" t="n"/>
      <c r="AF667" s="10" t="n"/>
      <c r="AG667" s="10" t="n"/>
    </row>
    <row r="668" ht="14.25" customHeight="1" s="27">
      <c r="A668" s="11" t="n"/>
      <c r="B668" s="11" t="n"/>
      <c r="C668" s="12" t="n"/>
      <c r="D668" s="12" t="n"/>
      <c r="E668" s="12" t="n"/>
      <c r="F668" s="11" t="n"/>
      <c r="G668" s="11" t="n"/>
      <c r="H668" s="11" t="n"/>
      <c r="I668" s="12" t="n"/>
      <c r="J668" s="12" t="n"/>
      <c r="K668" s="12" t="n"/>
      <c r="L668" s="12" t="n"/>
      <c r="M668" s="12" t="n"/>
      <c r="N668" s="12" t="n"/>
      <c r="O668" s="12" t="n"/>
      <c r="P668" s="12" t="n"/>
      <c r="Q668" s="12" t="n"/>
      <c r="R668" s="12" t="n"/>
      <c r="S668" s="12" t="n"/>
      <c r="T668" s="10" t="n"/>
      <c r="U668" s="10" t="n"/>
      <c r="V668" s="10" t="n"/>
      <c r="W668" s="10" t="n"/>
      <c r="X668" s="10" t="n"/>
      <c r="Y668" s="10" t="n"/>
      <c r="Z668" s="10" t="n"/>
      <c r="AA668" s="10" t="n"/>
      <c r="AB668" s="10" t="n"/>
      <c r="AC668" s="10" t="n"/>
      <c r="AD668" s="10" t="n"/>
      <c r="AE668" s="10" t="n"/>
      <c r="AF668" s="10" t="n"/>
      <c r="AG668" s="10" t="n"/>
    </row>
    <row r="669" ht="14.25" customHeight="1" s="27">
      <c r="A669" s="11" t="n"/>
      <c r="B669" s="11" t="n"/>
      <c r="C669" s="12" t="n"/>
      <c r="D669" s="12" t="n"/>
      <c r="E669" s="12" t="n"/>
      <c r="F669" s="11" t="n"/>
      <c r="G669" s="11" t="n"/>
      <c r="H669" s="11" t="n"/>
      <c r="I669" s="12" t="n"/>
      <c r="J669" s="12" t="n"/>
      <c r="K669" s="12" t="n"/>
      <c r="L669" s="12" t="n"/>
      <c r="M669" s="12" t="n"/>
      <c r="N669" s="12" t="n"/>
      <c r="O669" s="12" t="n"/>
      <c r="P669" s="12" t="n"/>
      <c r="Q669" s="12" t="n"/>
      <c r="R669" s="12" t="n"/>
      <c r="S669" s="12" t="n"/>
      <c r="T669" s="10" t="n"/>
      <c r="U669" s="10" t="n"/>
      <c r="V669" s="10" t="n"/>
      <c r="W669" s="10" t="n"/>
      <c r="X669" s="10" t="n"/>
      <c r="Y669" s="10" t="n"/>
      <c r="Z669" s="10" t="n"/>
      <c r="AA669" s="10" t="n"/>
      <c r="AB669" s="10" t="n"/>
      <c r="AC669" s="10" t="n"/>
      <c r="AD669" s="10" t="n"/>
      <c r="AE669" s="10" t="n"/>
      <c r="AF669" s="10" t="n"/>
      <c r="AG669" s="10" t="n"/>
    </row>
    <row r="670" ht="14.25" customHeight="1" s="27">
      <c r="A670" s="11" t="n"/>
      <c r="B670" s="11" t="n"/>
      <c r="C670" s="12" t="n"/>
      <c r="D670" s="12" t="n"/>
      <c r="E670" s="12" t="n"/>
      <c r="F670" s="11" t="n"/>
      <c r="G670" s="11" t="n"/>
      <c r="H670" s="11" t="n"/>
      <c r="I670" s="12" t="n"/>
      <c r="J670" s="12" t="n"/>
      <c r="K670" s="12" t="n"/>
      <c r="L670" s="12" t="n"/>
      <c r="M670" s="12" t="n"/>
      <c r="N670" s="12" t="n"/>
      <c r="O670" s="12" t="n"/>
      <c r="P670" s="12" t="n"/>
      <c r="Q670" s="12" t="n"/>
      <c r="R670" s="12" t="n"/>
      <c r="S670" s="12" t="n"/>
      <c r="T670" s="10" t="n"/>
      <c r="U670" s="10" t="n"/>
      <c r="V670" s="10" t="n"/>
      <c r="W670" s="10" t="n"/>
      <c r="X670" s="10" t="n"/>
      <c r="Y670" s="10" t="n"/>
      <c r="Z670" s="10" t="n"/>
      <c r="AA670" s="10" t="n"/>
      <c r="AB670" s="10" t="n"/>
      <c r="AC670" s="10" t="n"/>
      <c r="AD670" s="10" t="n"/>
      <c r="AE670" s="10" t="n"/>
      <c r="AF670" s="10" t="n"/>
      <c r="AG670" s="10" t="n"/>
    </row>
    <row r="671" ht="14.25" customHeight="1" s="27">
      <c r="A671" s="11" t="n"/>
      <c r="B671" s="11" t="n"/>
      <c r="C671" s="12" t="n"/>
      <c r="D671" s="12" t="n"/>
      <c r="E671" s="12" t="n"/>
      <c r="F671" s="11" t="n"/>
      <c r="G671" s="11" t="n"/>
      <c r="H671" s="11" t="n"/>
      <c r="I671" s="12" t="n"/>
      <c r="J671" s="12" t="n"/>
      <c r="K671" s="12" t="n"/>
      <c r="L671" s="12" t="n"/>
      <c r="M671" s="12" t="n"/>
      <c r="N671" s="12" t="n"/>
      <c r="O671" s="12" t="n"/>
      <c r="P671" s="12" t="n"/>
      <c r="Q671" s="12" t="n"/>
      <c r="R671" s="12" t="n"/>
      <c r="S671" s="12" t="n"/>
      <c r="T671" s="10" t="n"/>
      <c r="U671" s="10" t="n"/>
      <c r="V671" s="10" t="n"/>
      <c r="W671" s="10" t="n"/>
      <c r="X671" s="10" t="n"/>
      <c r="Y671" s="10" t="n"/>
      <c r="Z671" s="10" t="n"/>
      <c r="AA671" s="10" t="n"/>
      <c r="AB671" s="10" t="n"/>
      <c r="AC671" s="10" t="n"/>
      <c r="AD671" s="10" t="n"/>
      <c r="AE671" s="10" t="n"/>
      <c r="AF671" s="10" t="n"/>
      <c r="AG671" s="10" t="n"/>
    </row>
    <row r="672" ht="14.25" customHeight="1" s="27">
      <c r="A672" s="11" t="n"/>
      <c r="B672" s="11" t="n"/>
      <c r="C672" s="12" t="n"/>
      <c r="D672" s="12" t="n"/>
      <c r="E672" s="12" t="n"/>
      <c r="F672" s="11" t="n"/>
      <c r="G672" s="11" t="n"/>
      <c r="H672" s="11" t="n"/>
      <c r="I672" s="12" t="n"/>
      <c r="J672" s="12" t="n"/>
      <c r="K672" s="12" t="n"/>
      <c r="L672" s="12" t="n"/>
      <c r="M672" s="12" t="n"/>
      <c r="N672" s="12" t="n"/>
      <c r="O672" s="12" t="n"/>
      <c r="P672" s="12" t="n"/>
      <c r="Q672" s="12" t="n"/>
      <c r="R672" s="12" t="n"/>
      <c r="S672" s="12" t="n"/>
      <c r="T672" s="10" t="n"/>
      <c r="U672" s="10" t="n"/>
      <c r="V672" s="10" t="n"/>
      <c r="W672" s="10" t="n"/>
      <c r="X672" s="10" t="n"/>
      <c r="Y672" s="10" t="n"/>
      <c r="Z672" s="10" t="n"/>
      <c r="AA672" s="10" t="n"/>
      <c r="AB672" s="10" t="n"/>
      <c r="AC672" s="10" t="n"/>
      <c r="AD672" s="10" t="n"/>
      <c r="AE672" s="10" t="n"/>
      <c r="AF672" s="10" t="n"/>
      <c r="AG672" s="10" t="n"/>
    </row>
    <row r="673" ht="14.25" customHeight="1" s="27">
      <c r="A673" s="11" t="n"/>
      <c r="B673" s="11" t="n"/>
      <c r="C673" s="12" t="n"/>
      <c r="D673" s="12" t="n"/>
      <c r="E673" s="12" t="n"/>
      <c r="F673" s="11" t="n"/>
      <c r="G673" s="11" t="n"/>
      <c r="H673" s="11" t="n"/>
      <c r="I673" s="12" t="n"/>
      <c r="J673" s="12" t="n"/>
      <c r="K673" s="12" t="n"/>
      <c r="L673" s="12" t="n"/>
      <c r="M673" s="12" t="n"/>
      <c r="N673" s="12" t="n"/>
      <c r="O673" s="12" t="n"/>
      <c r="P673" s="12" t="n"/>
      <c r="Q673" s="12" t="n"/>
      <c r="R673" s="12" t="n"/>
      <c r="S673" s="12" t="n"/>
      <c r="T673" s="10" t="n"/>
      <c r="U673" s="10" t="n"/>
      <c r="V673" s="10" t="n"/>
      <c r="W673" s="10" t="n"/>
      <c r="X673" s="10" t="n"/>
      <c r="Y673" s="10" t="n"/>
      <c r="Z673" s="10" t="n"/>
      <c r="AA673" s="10" t="n"/>
      <c r="AB673" s="10" t="n"/>
      <c r="AC673" s="10" t="n"/>
      <c r="AD673" s="10" t="n"/>
      <c r="AE673" s="10" t="n"/>
      <c r="AF673" s="10" t="n"/>
      <c r="AG673" s="10" t="n"/>
    </row>
    <row r="674" ht="14.25" customHeight="1" s="27">
      <c r="A674" s="11" t="n"/>
      <c r="B674" s="11" t="n"/>
      <c r="C674" s="12" t="n"/>
      <c r="D674" s="12" t="n"/>
      <c r="E674" s="12" t="n"/>
      <c r="F674" s="11" t="n"/>
      <c r="G674" s="11" t="n"/>
      <c r="H674" s="11" t="n"/>
      <c r="I674" s="12" t="n"/>
      <c r="J674" s="12" t="n"/>
      <c r="K674" s="12" t="n"/>
      <c r="L674" s="12" t="n"/>
      <c r="M674" s="12" t="n"/>
      <c r="N674" s="12" t="n"/>
      <c r="O674" s="12" t="n"/>
      <c r="P674" s="12" t="n"/>
      <c r="Q674" s="12" t="n"/>
      <c r="R674" s="12" t="n"/>
      <c r="S674" s="12" t="n"/>
      <c r="T674" s="10" t="n"/>
      <c r="U674" s="10" t="n"/>
      <c r="V674" s="10" t="n"/>
      <c r="W674" s="10" t="n"/>
      <c r="X674" s="10" t="n"/>
      <c r="Y674" s="10" t="n"/>
      <c r="Z674" s="10" t="n"/>
      <c r="AA674" s="10" t="n"/>
      <c r="AB674" s="10" t="n"/>
      <c r="AC674" s="10" t="n"/>
      <c r="AD674" s="10" t="n"/>
      <c r="AE674" s="10" t="n"/>
      <c r="AF674" s="10" t="n"/>
      <c r="AG674" s="10" t="n"/>
    </row>
    <row r="675" ht="14.25" customHeight="1" s="27">
      <c r="A675" s="11" t="n"/>
      <c r="B675" s="11" t="n"/>
      <c r="C675" s="12" t="n"/>
      <c r="D675" s="12" t="n"/>
      <c r="E675" s="12" t="n"/>
      <c r="F675" s="11" t="n"/>
      <c r="G675" s="11" t="n"/>
      <c r="H675" s="11" t="n"/>
      <c r="I675" s="12" t="n"/>
      <c r="J675" s="12" t="n"/>
      <c r="K675" s="12" t="n"/>
      <c r="L675" s="12" t="n"/>
      <c r="M675" s="12" t="n"/>
      <c r="N675" s="12" t="n"/>
      <c r="O675" s="12" t="n"/>
      <c r="P675" s="12" t="n"/>
      <c r="Q675" s="12" t="n"/>
      <c r="R675" s="12" t="n"/>
      <c r="S675" s="12" t="n"/>
      <c r="T675" s="10" t="n"/>
      <c r="U675" s="10" t="n"/>
      <c r="V675" s="10" t="n"/>
      <c r="W675" s="10" t="n"/>
      <c r="X675" s="10" t="n"/>
      <c r="Y675" s="10" t="n"/>
      <c r="Z675" s="10" t="n"/>
      <c r="AA675" s="10" t="n"/>
      <c r="AB675" s="10" t="n"/>
      <c r="AC675" s="10" t="n"/>
      <c r="AD675" s="10" t="n"/>
      <c r="AE675" s="10" t="n"/>
      <c r="AF675" s="10" t="n"/>
      <c r="AG675" s="10" t="n"/>
    </row>
    <row r="676" ht="14.25" customHeight="1" s="27">
      <c r="A676" s="11" t="n"/>
      <c r="B676" s="11" t="n"/>
      <c r="C676" s="12" t="n"/>
      <c r="D676" s="12" t="n"/>
      <c r="E676" s="12" t="n"/>
      <c r="F676" s="11" t="n"/>
      <c r="G676" s="11" t="n"/>
      <c r="H676" s="11" t="n"/>
      <c r="I676" s="12" t="n"/>
      <c r="J676" s="12" t="n"/>
      <c r="K676" s="12" t="n"/>
      <c r="L676" s="12" t="n"/>
      <c r="M676" s="12" t="n"/>
      <c r="N676" s="12" t="n"/>
      <c r="O676" s="12" t="n"/>
      <c r="P676" s="12" t="n"/>
      <c r="Q676" s="12" t="n"/>
      <c r="R676" s="12" t="n"/>
      <c r="S676" s="12" t="n"/>
      <c r="T676" s="10" t="n"/>
      <c r="U676" s="10" t="n"/>
      <c r="V676" s="10" t="n"/>
      <c r="W676" s="10" t="n"/>
      <c r="X676" s="10" t="n"/>
      <c r="Y676" s="10" t="n"/>
      <c r="Z676" s="10" t="n"/>
      <c r="AA676" s="10" t="n"/>
      <c r="AB676" s="10" t="n"/>
      <c r="AC676" s="10" t="n"/>
      <c r="AD676" s="10" t="n"/>
      <c r="AE676" s="10" t="n"/>
      <c r="AF676" s="10" t="n"/>
      <c r="AG676" s="10" t="n"/>
    </row>
    <row r="677" ht="14.25" customHeight="1" s="27">
      <c r="A677" s="11" t="n"/>
      <c r="B677" s="11" t="n"/>
      <c r="C677" s="12" t="n"/>
      <c r="D677" s="12" t="n"/>
      <c r="E677" s="12" t="n"/>
      <c r="F677" s="11" t="n"/>
      <c r="G677" s="11" t="n"/>
      <c r="H677" s="11" t="n"/>
      <c r="I677" s="12" t="n"/>
      <c r="J677" s="12" t="n"/>
      <c r="K677" s="12" t="n"/>
      <c r="L677" s="12" t="n"/>
      <c r="M677" s="12" t="n"/>
      <c r="N677" s="12" t="n"/>
      <c r="O677" s="12" t="n"/>
      <c r="P677" s="12" t="n"/>
      <c r="Q677" s="12" t="n"/>
      <c r="R677" s="12" t="n"/>
      <c r="S677" s="12" t="n"/>
      <c r="T677" s="10" t="n"/>
      <c r="U677" s="10" t="n"/>
      <c r="V677" s="10" t="n"/>
      <c r="W677" s="10" t="n"/>
      <c r="X677" s="10" t="n"/>
      <c r="Y677" s="10" t="n"/>
      <c r="Z677" s="10" t="n"/>
      <c r="AA677" s="10" t="n"/>
      <c r="AB677" s="10" t="n"/>
      <c r="AC677" s="10" t="n"/>
      <c r="AD677" s="10" t="n"/>
      <c r="AE677" s="10" t="n"/>
      <c r="AF677" s="10" t="n"/>
      <c r="AG677" s="10" t="n"/>
    </row>
    <row r="678" ht="14.25" customHeight="1" s="27">
      <c r="A678" s="11" t="n"/>
      <c r="B678" s="11" t="n"/>
      <c r="C678" s="12" t="n"/>
      <c r="D678" s="12" t="n"/>
      <c r="E678" s="12" t="n"/>
      <c r="F678" s="11" t="n"/>
      <c r="G678" s="11" t="n"/>
      <c r="H678" s="11" t="n"/>
      <c r="I678" s="12" t="n"/>
      <c r="J678" s="12" t="n"/>
      <c r="K678" s="12" t="n"/>
      <c r="L678" s="12" t="n"/>
      <c r="M678" s="12" t="n"/>
      <c r="N678" s="12" t="n"/>
      <c r="O678" s="12" t="n"/>
      <c r="P678" s="12" t="n"/>
      <c r="Q678" s="12" t="n"/>
      <c r="R678" s="12" t="n"/>
      <c r="S678" s="12" t="n"/>
      <c r="T678" s="10" t="n"/>
      <c r="U678" s="10" t="n"/>
      <c r="V678" s="10" t="n"/>
      <c r="W678" s="10" t="n"/>
      <c r="X678" s="10" t="n"/>
      <c r="Y678" s="10" t="n"/>
      <c r="Z678" s="10" t="n"/>
      <c r="AA678" s="10" t="n"/>
      <c r="AB678" s="10" t="n"/>
      <c r="AC678" s="10" t="n"/>
      <c r="AD678" s="10" t="n"/>
      <c r="AE678" s="10" t="n"/>
      <c r="AF678" s="10" t="n"/>
      <c r="AG678" s="10" t="n"/>
    </row>
    <row r="679" ht="14.25" customHeight="1" s="27">
      <c r="A679" s="11" t="n"/>
      <c r="B679" s="11" t="n"/>
      <c r="C679" s="12" t="n"/>
      <c r="D679" s="12" t="n"/>
      <c r="E679" s="12" t="n"/>
      <c r="F679" s="11" t="n"/>
      <c r="G679" s="11" t="n"/>
      <c r="H679" s="11" t="n"/>
      <c r="I679" s="12" t="n"/>
      <c r="J679" s="12" t="n"/>
      <c r="K679" s="12" t="n"/>
      <c r="L679" s="12" t="n"/>
      <c r="M679" s="12" t="n"/>
      <c r="N679" s="12" t="n"/>
      <c r="O679" s="12" t="n"/>
      <c r="P679" s="12" t="n"/>
      <c r="Q679" s="12" t="n"/>
      <c r="R679" s="12" t="n"/>
      <c r="S679" s="12" t="n"/>
      <c r="T679" s="10" t="n"/>
      <c r="U679" s="10" t="n"/>
      <c r="V679" s="10" t="n"/>
      <c r="W679" s="10" t="n"/>
      <c r="X679" s="10" t="n"/>
      <c r="Y679" s="10" t="n"/>
      <c r="Z679" s="10" t="n"/>
      <c r="AA679" s="10" t="n"/>
      <c r="AB679" s="10" t="n"/>
      <c r="AC679" s="10" t="n"/>
      <c r="AD679" s="10" t="n"/>
      <c r="AE679" s="10" t="n"/>
      <c r="AF679" s="10" t="n"/>
      <c r="AG679" s="10" t="n"/>
    </row>
    <row r="680" ht="14.25" customHeight="1" s="27">
      <c r="A680" s="11" t="n"/>
      <c r="B680" s="11" t="n"/>
      <c r="C680" s="12" t="n"/>
      <c r="D680" s="12" t="n"/>
      <c r="E680" s="12" t="n"/>
      <c r="F680" s="11" t="n"/>
      <c r="G680" s="11" t="n"/>
      <c r="H680" s="11" t="n"/>
      <c r="I680" s="12" t="n"/>
      <c r="J680" s="12" t="n"/>
      <c r="K680" s="12" t="n"/>
      <c r="L680" s="12" t="n"/>
      <c r="M680" s="12" t="n"/>
      <c r="N680" s="12" t="n"/>
      <c r="O680" s="12" t="n"/>
      <c r="P680" s="12" t="n"/>
      <c r="Q680" s="12" t="n"/>
      <c r="R680" s="12" t="n"/>
      <c r="S680" s="12" t="n"/>
      <c r="T680" s="10" t="n"/>
      <c r="U680" s="10" t="n"/>
      <c r="V680" s="10" t="n"/>
      <c r="W680" s="10" t="n"/>
      <c r="X680" s="10" t="n"/>
      <c r="Y680" s="10" t="n"/>
      <c r="Z680" s="10" t="n"/>
      <c r="AA680" s="10" t="n"/>
      <c r="AB680" s="10" t="n"/>
      <c r="AC680" s="10" t="n"/>
      <c r="AD680" s="10" t="n"/>
      <c r="AE680" s="10" t="n"/>
      <c r="AF680" s="10" t="n"/>
      <c r="AG680" s="10" t="n"/>
    </row>
    <row r="681" ht="14.25" customHeight="1" s="27">
      <c r="A681" s="11" t="n"/>
      <c r="B681" s="11" t="n"/>
      <c r="C681" s="12" t="n"/>
      <c r="D681" s="12" t="n"/>
      <c r="E681" s="12" t="n"/>
      <c r="F681" s="11" t="n"/>
      <c r="G681" s="11" t="n"/>
      <c r="H681" s="11" t="n"/>
      <c r="I681" s="12" t="n"/>
      <c r="J681" s="12" t="n"/>
      <c r="K681" s="12" t="n"/>
      <c r="L681" s="12" t="n"/>
      <c r="M681" s="12" t="n"/>
      <c r="N681" s="12" t="n"/>
      <c r="O681" s="12" t="n"/>
      <c r="P681" s="12" t="n"/>
      <c r="Q681" s="12" t="n"/>
      <c r="R681" s="12" t="n"/>
      <c r="S681" s="12" t="n"/>
      <c r="T681" s="10" t="n"/>
      <c r="U681" s="10" t="n"/>
      <c r="V681" s="10" t="n"/>
      <c r="W681" s="10" t="n"/>
      <c r="X681" s="10" t="n"/>
      <c r="Y681" s="10" t="n"/>
      <c r="Z681" s="10" t="n"/>
      <c r="AA681" s="10" t="n"/>
      <c r="AB681" s="10" t="n"/>
      <c r="AC681" s="10" t="n"/>
      <c r="AD681" s="10" t="n"/>
      <c r="AE681" s="10" t="n"/>
      <c r="AF681" s="10" t="n"/>
      <c r="AG681" s="10" t="n"/>
    </row>
    <row r="682" ht="14.25" customHeight="1" s="27">
      <c r="A682" s="11" t="n"/>
      <c r="B682" s="11" t="n"/>
      <c r="C682" s="12" t="n"/>
      <c r="D682" s="12" t="n"/>
      <c r="E682" s="12" t="n"/>
      <c r="F682" s="11" t="n"/>
      <c r="G682" s="11" t="n"/>
      <c r="H682" s="11" t="n"/>
      <c r="I682" s="12" t="n"/>
      <c r="J682" s="12" t="n"/>
      <c r="K682" s="12" t="n"/>
      <c r="L682" s="12" t="n"/>
      <c r="M682" s="12" t="n"/>
      <c r="N682" s="12" t="n"/>
      <c r="O682" s="12" t="n"/>
      <c r="P682" s="12" t="n"/>
      <c r="Q682" s="12" t="n"/>
      <c r="R682" s="12" t="n"/>
      <c r="S682" s="12" t="n"/>
      <c r="T682" s="10" t="n"/>
      <c r="U682" s="10" t="n"/>
      <c r="V682" s="10" t="n"/>
      <c r="W682" s="10" t="n"/>
      <c r="X682" s="10" t="n"/>
      <c r="Y682" s="10" t="n"/>
      <c r="Z682" s="10" t="n"/>
      <c r="AA682" s="10" t="n"/>
      <c r="AB682" s="10" t="n"/>
      <c r="AC682" s="10" t="n"/>
      <c r="AD682" s="10" t="n"/>
      <c r="AE682" s="10" t="n"/>
      <c r="AF682" s="10" t="n"/>
      <c r="AG682" s="10" t="n"/>
    </row>
    <row r="683" ht="14.25" customHeight="1" s="27">
      <c r="A683" s="11" t="n"/>
      <c r="B683" s="11" t="n"/>
      <c r="C683" s="12" t="n"/>
      <c r="D683" s="12" t="n"/>
      <c r="E683" s="12" t="n"/>
      <c r="F683" s="11" t="n"/>
      <c r="G683" s="11" t="n"/>
      <c r="H683" s="11" t="n"/>
      <c r="I683" s="12" t="n"/>
      <c r="J683" s="12" t="n"/>
      <c r="K683" s="12" t="n"/>
      <c r="L683" s="12" t="n"/>
      <c r="M683" s="12" t="n"/>
      <c r="N683" s="12" t="n"/>
      <c r="O683" s="12" t="n"/>
      <c r="P683" s="12" t="n"/>
      <c r="Q683" s="12" t="n"/>
      <c r="R683" s="12" t="n"/>
      <c r="S683" s="12" t="n"/>
      <c r="T683" s="10" t="n"/>
      <c r="U683" s="10" t="n"/>
      <c r="V683" s="10" t="n"/>
      <c r="W683" s="10" t="n"/>
      <c r="X683" s="10" t="n"/>
      <c r="Y683" s="10" t="n"/>
      <c r="Z683" s="10" t="n"/>
      <c r="AA683" s="10" t="n"/>
      <c r="AB683" s="10" t="n"/>
      <c r="AC683" s="10" t="n"/>
      <c r="AD683" s="10" t="n"/>
      <c r="AE683" s="10" t="n"/>
      <c r="AF683" s="10" t="n"/>
      <c r="AG683" s="10" t="n"/>
    </row>
    <row r="684" ht="14.25" customHeight="1" s="27">
      <c r="A684" s="11" t="n"/>
      <c r="B684" s="11" t="n"/>
      <c r="C684" s="12" t="n"/>
      <c r="D684" s="12" t="n"/>
      <c r="E684" s="12" t="n"/>
      <c r="F684" s="11" t="n"/>
      <c r="G684" s="11" t="n"/>
      <c r="H684" s="11" t="n"/>
      <c r="I684" s="12" t="n"/>
      <c r="J684" s="12" t="n"/>
      <c r="K684" s="12" t="n"/>
      <c r="L684" s="12" t="n"/>
      <c r="M684" s="12" t="n"/>
      <c r="N684" s="12" t="n"/>
      <c r="O684" s="12" t="n"/>
      <c r="P684" s="12" t="n"/>
      <c r="Q684" s="12" t="n"/>
      <c r="R684" s="12" t="n"/>
      <c r="S684" s="12" t="n"/>
      <c r="T684" s="10" t="n"/>
      <c r="U684" s="10" t="n"/>
      <c r="V684" s="10" t="n"/>
      <c r="W684" s="10" t="n"/>
      <c r="X684" s="10" t="n"/>
      <c r="Y684" s="10" t="n"/>
      <c r="Z684" s="10" t="n"/>
      <c r="AA684" s="10" t="n"/>
      <c r="AB684" s="10" t="n"/>
      <c r="AC684" s="10" t="n"/>
      <c r="AD684" s="10" t="n"/>
      <c r="AE684" s="10" t="n"/>
      <c r="AF684" s="10" t="n"/>
      <c r="AG684" s="10" t="n"/>
    </row>
    <row r="685" ht="14.25" customHeight="1" s="27">
      <c r="A685" s="11" t="n"/>
      <c r="B685" s="11" t="n"/>
      <c r="C685" s="12" t="n"/>
      <c r="D685" s="12" t="n"/>
      <c r="E685" s="12" t="n"/>
      <c r="F685" s="11" t="n"/>
      <c r="G685" s="11" t="n"/>
      <c r="H685" s="11" t="n"/>
      <c r="I685" s="12" t="n"/>
      <c r="J685" s="12" t="n"/>
      <c r="K685" s="12" t="n"/>
      <c r="L685" s="12" t="n"/>
      <c r="M685" s="12" t="n"/>
      <c r="N685" s="12" t="n"/>
      <c r="O685" s="12" t="n"/>
      <c r="P685" s="12" t="n"/>
      <c r="Q685" s="12" t="n"/>
      <c r="R685" s="12" t="n"/>
      <c r="S685" s="12" t="n"/>
      <c r="T685" s="10" t="n"/>
      <c r="U685" s="10" t="n"/>
      <c r="V685" s="10" t="n"/>
      <c r="W685" s="10" t="n"/>
      <c r="X685" s="10" t="n"/>
      <c r="Y685" s="10" t="n"/>
      <c r="Z685" s="10" t="n"/>
      <c r="AA685" s="10" t="n"/>
      <c r="AB685" s="10" t="n"/>
      <c r="AC685" s="10" t="n"/>
      <c r="AD685" s="10" t="n"/>
      <c r="AE685" s="10" t="n"/>
      <c r="AF685" s="10" t="n"/>
      <c r="AG685" s="10" t="n"/>
    </row>
    <row r="686" ht="14.25" customHeight="1" s="27">
      <c r="A686" s="11" t="n"/>
      <c r="B686" s="11" t="n"/>
      <c r="C686" s="12" t="n"/>
      <c r="D686" s="12" t="n"/>
      <c r="E686" s="12" t="n"/>
      <c r="F686" s="11" t="n"/>
      <c r="G686" s="11" t="n"/>
      <c r="H686" s="11" t="n"/>
      <c r="I686" s="12" t="n"/>
      <c r="J686" s="12" t="n"/>
      <c r="K686" s="12" t="n"/>
      <c r="L686" s="12" t="n"/>
      <c r="M686" s="12" t="n"/>
      <c r="N686" s="12" t="n"/>
      <c r="O686" s="12" t="n"/>
      <c r="P686" s="12" t="n"/>
      <c r="Q686" s="12" t="n"/>
      <c r="R686" s="12" t="n"/>
      <c r="S686" s="12" t="n"/>
      <c r="T686" s="10" t="n"/>
      <c r="U686" s="10" t="n"/>
      <c r="V686" s="10" t="n"/>
      <c r="W686" s="10" t="n"/>
      <c r="X686" s="10" t="n"/>
      <c r="Y686" s="10" t="n"/>
      <c r="Z686" s="10" t="n"/>
      <c r="AA686" s="10" t="n"/>
      <c r="AB686" s="10" t="n"/>
      <c r="AC686" s="10" t="n"/>
      <c r="AD686" s="10" t="n"/>
      <c r="AE686" s="10" t="n"/>
      <c r="AF686" s="10" t="n"/>
      <c r="AG686" s="10" t="n"/>
    </row>
    <row r="687" ht="14.25" customHeight="1" s="27">
      <c r="A687" s="11" t="n"/>
      <c r="B687" s="11" t="n"/>
      <c r="C687" s="12" t="n"/>
      <c r="D687" s="12" t="n"/>
      <c r="E687" s="12" t="n"/>
      <c r="F687" s="11" t="n"/>
      <c r="G687" s="11" t="n"/>
      <c r="H687" s="11" t="n"/>
      <c r="I687" s="12" t="n"/>
      <c r="J687" s="12" t="n"/>
      <c r="K687" s="12" t="n"/>
      <c r="L687" s="12" t="n"/>
      <c r="M687" s="12" t="n"/>
      <c r="N687" s="12" t="n"/>
      <c r="O687" s="12" t="n"/>
      <c r="P687" s="12" t="n"/>
      <c r="Q687" s="12" t="n"/>
      <c r="R687" s="12" t="n"/>
      <c r="S687" s="12" t="n"/>
      <c r="T687" s="10" t="n"/>
      <c r="U687" s="10" t="n"/>
      <c r="V687" s="10" t="n"/>
      <c r="W687" s="10" t="n"/>
      <c r="X687" s="10" t="n"/>
      <c r="Y687" s="10" t="n"/>
      <c r="Z687" s="10" t="n"/>
      <c r="AA687" s="10" t="n"/>
      <c r="AB687" s="10" t="n"/>
      <c r="AC687" s="10" t="n"/>
      <c r="AD687" s="10" t="n"/>
      <c r="AE687" s="10" t="n"/>
      <c r="AF687" s="10" t="n"/>
      <c r="AG687" s="10" t="n"/>
    </row>
    <row r="688" ht="14.25" customHeight="1" s="27">
      <c r="A688" s="11" t="n"/>
      <c r="B688" s="11" t="n"/>
      <c r="C688" s="12" t="n"/>
      <c r="D688" s="12" t="n"/>
      <c r="E688" s="12" t="n"/>
      <c r="F688" s="11" t="n"/>
      <c r="G688" s="11" t="n"/>
      <c r="H688" s="11" t="n"/>
      <c r="I688" s="12" t="n"/>
      <c r="J688" s="12" t="n"/>
      <c r="K688" s="12" t="n"/>
      <c r="L688" s="12" t="n"/>
      <c r="M688" s="12" t="n"/>
      <c r="N688" s="12" t="n"/>
      <c r="O688" s="12" t="n"/>
      <c r="P688" s="12" t="n"/>
      <c r="Q688" s="12" t="n"/>
      <c r="R688" s="12" t="n"/>
      <c r="S688" s="12" t="n"/>
      <c r="T688" s="10" t="n"/>
      <c r="U688" s="10" t="n"/>
      <c r="V688" s="10" t="n"/>
      <c r="W688" s="10" t="n"/>
      <c r="X688" s="10" t="n"/>
      <c r="Y688" s="10" t="n"/>
      <c r="Z688" s="10" t="n"/>
      <c r="AA688" s="10" t="n"/>
      <c r="AB688" s="10" t="n"/>
      <c r="AC688" s="10" t="n"/>
      <c r="AD688" s="10" t="n"/>
      <c r="AE688" s="10" t="n"/>
      <c r="AF688" s="10" t="n"/>
      <c r="AG688" s="10" t="n"/>
    </row>
    <row r="689" ht="14.25" customHeight="1" s="27">
      <c r="A689" s="11" t="n"/>
      <c r="B689" s="11" t="n"/>
      <c r="C689" s="12" t="n"/>
      <c r="D689" s="12" t="n"/>
      <c r="E689" s="12" t="n"/>
      <c r="F689" s="11" t="n"/>
      <c r="G689" s="11" t="n"/>
      <c r="H689" s="11" t="n"/>
      <c r="I689" s="12" t="n"/>
      <c r="J689" s="12" t="n"/>
      <c r="K689" s="12" t="n"/>
      <c r="L689" s="12" t="n"/>
      <c r="M689" s="12" t="n"/>
      <c r="N689" s="12" t="n"/>
      <c r="O689" s="12" t="n"/>
      <c r="P689" s="12" t="n"/>
      <c r="Q689" s="12" t="n"/>
      <c r="R689" s="12" t="n"/>
      <c r="S689" s="12" t="n"/>
      <c r="T689" s="10" t="n"/>
      <c r="U689" s="10" t="n"/>
      <c r="V689" s="10" t="n"/>
      <c r="W689" s="10" t="n"/>
      <c r="X689" s="10" t="n"/>
      <c r="Y689" s="10" t="n"/>
      <c r="Z689" s="10" t="n"/>
      <c r="AA689" s="10" t="n"/>
      <c r="AB689" s="10" t="n"/>
      <c r="AC689" s="10" t="n"/>
      <c r="AD689" s="10" t="n"/>
      <c r="AE689" s="10" t="n"/>
      <c r="AF689" s="10" t="n"/>
      <c r="AG689" s="10" t="n"/>
    </row>
    <row r="690" ht="14.25" customHeight="1" s="27">
      <c r="A690" s="11" t="n"/>
      <c r="B690" s="11" t="n"/>
      <c r="C690" s="12" t="n"/>
      <c r="D690" s="12" t="n"/>
      <c r="E690" s="12" t="n"/>
      <c r="F690" s="11" t="n"/>
      <c r="G690" s="11" t="n"/>
      <c r="H690" s="11" t="n"/>
      <c r="I690" s="12" t="n"/>
      <c r="J690" s="12" t="n"/>
      <c r="K690" s="12" t="n"/>
      <c r="L690" s="12" t="n"/>
      <c r="M690" s="12" t="n"/>
      <c r="N690" s="12" t="n"/>
      <c r="O690" s="12" t="n"/>
      <c r="P690" s="12" t="n"/>
      <c r="Q690" s="12" t="n"/>
      <c r="R690" s="12" t="n"/>
      <c r="S690" s="12" t="n"/>
      <c r="T690" s="10" t="n"/>
      <c r="U690" s="10" t="n"/>
      <c r="V690" s="10" t="n"/>
      <c r="W690" s="10" t="n"/>
      <c r="X690" s="10" t="n"/>
      <c r="Y690" s="10" t="n"/>
      <c r="Z690" s="10" t="n"/>
      <c r="AA690" s="10" t="n"/>
      <c r="AB690" s="10" t="n"/>
      <c r="AC690" s="10" t="n"/>
      <c r="AD690" s="10" t="n"/>
      <c r="AE690" s="10" t="n"/>
      <c r="AF690" s="10" t="n"/>
      <c r="AG690" s="10" t="n"/>
    </row>
    <row r="691" ht="14.25" customHeight="1" s="27">
      <c r="A691" s="11" t="n"/>
      <c r="B691" s="11" t="n"/>
      <c r="C691" s="12" t="n"/>
      <c r="D691" s="12" t="n"/>
      <c r="E691" s="12" t="n"/>
      <c r="F691" s="11" t="n"/>
      <c r="G691" s="11" t="n"/>
      <c r="H691" s="11" t="n"/>
      <c r="I691" s="12" t="n"/>
      <c r="J691" s="12" t="n"/>
      <c r="K691" s="12" t="n"/>
      <c r="L691" s="12" t="n"/>
      <c r="M691" s="12" t="n"/>
      <c r="N691" s="12" t="n"/>
      <c r="O691" s="12" t="n"/>
      <c r="P691" s="12" t="n"/>
      <c r="Q691" s="12" t="n"/>
      <c r="R691" s="12" t="n"/>
      <c r="S691" s="12" t="n"/>
      <c r="T691" s="10" t="n"/>
      <c r="U691" s="10" t="n"/>
      <c r="V691" s="10" t="n"/>
      <c r="W691" s="10" t="n"/>
      <c r="X691" s="10" t="n"/>
      <c r="Y691" s="10" t="n"/>
      <c r="Z691" s="10" t="n"/>
      <c r="AA691" s="10" t="n"/>
      <c r="AB691" s="10" t="n"/>
      <c r="AC691" s="10" t="n"/>
      <c r="AD691" s="10" t="n"/>
      <c r="AE691" s="10" t="n"/>
      <c r="AF691" s="10" t="n"/>
      <c r="AG691" s="10" t="n"/>
    </row>
    <row r="692" ht="14.25" customHeight="1" s="27">
      <c r="A692" s="11" t="n"/>
      <c r="B692" s="11" t="n"/>
      <c r="C692" s="12" t="n"/>
      <c r="D692" s="12" t="n"/>
      <c r="E692" s="12" t="n"/>
      <c r="F692" s="11" t="n"/>
      <c r="G692" s="11" t="n"/>
      <c r="H692" s="11" t="n"/>
      <c r="I692" s="12" t="n"/>
      <c r="J692" s="12" t="n"/>
      <c r="K692" s="12" t="n"/>
      <c r="L692" s="12" t="n"/>
      <c r="M692" s="12" t="n"/>
      <c r="N692" s="12" t="n"/>
      <c r="O692" s="12" t="n"/>
      <c r="P692" s="12" t="n"/>
      <c r="Q692" s="12" t="n"/>
      <c r="R692" s="12" t="n"/>
      <c r="S692" s="12" t="n"/>
      <c r="T692" s="10" t="n"/>
      <c r="U692" s="10" t="n"/>
      <c r="V692" s="10" t="n"/>
      <c r="W692" s="10" t="n"/>
      <c r="X692" s="10" t="n"/>
      <c r="Y692" s="10" t="n"/>
      <c r="Z692" s="10" t="n"/>
      <c r="AA692" s="10" t="n"/>
      <c r="AB692" s="10" t="n"/>
      <c r="AC692" s="10" t="n"/>
      <c r="AD692" s="10" t="n"/>
      <c r="AE692" s="10" t="n"/>
      <c r="AF692" s="10" t="n"/>
      <c r="AG692" s="10" t="n"/>
    </row>
    <row r="693" ht="14.25" customHeight="1" s="27">
      <c r="A693" s="11" t="n"/>
      <c r="B693" s="11" t="n"/>
      <c r="C693" s="12" t="n"/>
      <c r="D693" s="12" t="n"/>
      <c r="E693" s="12" t="n"/>
      <c r="F693" s="11" t="n"/>
      <c r="G693" s="11" t="n"/>
      <c r="H693" s="11" t="n"/>
      <c r="I693" s="12" t="n"/>
      <c r="J693" s="12" t="n"/>
      <c r="K693" s="12" t="n"/>
      <c r="L693" s="12" t="n"/>
      <c r="M693" s="12" t="n"/>
      <c r="N693" s="12" t="n"/>
      <c r="O693" s="12" t="n"/>
      <c r="P693" s="12" t="n"/>
      <c r="Q693" s="12" t="n"/>
      <c r="R693" s="12" t="n"/>
      <c r="S693" s="12" t="n"/>
      <c r="T693" s="10" t="n"/>
      <c r="U693" s="10" t="n"/>
      <c r="V693" s="10" t="n"/>
      <c r="W693" s="10" t="n"/>
      <c r="X693" s="10" t="n"/>
      <c r="Y693" s="10" t="n"/>
      <c r="Z693" s="10" t="n"/>
      <c r="AA693" s="10" t="n"/>
      <c r="AB693" s="10" t="n"/>
      <c r="AC693" s="10" t="n"/>
      <c r="AD693" s="10" t="n"/>
      <c r="AE693" s="10" t="n"/>
      <c r="AF693" s="10" t="n"/>
      <c r="AG693" s="10" t="n"/>
    </row>
    <row r="694" ht="14.25" customHeight="1" s="27">
      <c r="A694" s="11" t="n"/>
      <c r="B694" s="11" t="n"/>
      <c r="C694" s="12" t="n"/>
      <c r="D694" s="12" t="n"/>
      <c r="E694" s="12" t="n"/>
      <c r="F694" s="11" t="n"/>
      <c r="G694" s="11" t="n"/>
      <c r="H694" s="11" t="n"/>
      <c r="I694" s="12" t="n"/>
      <c r="J694" s="12" t="n"/>
      <c r="K694" s="12" t="n"/>
      <c r="L694" s="12" t="n"/>
      <c r="M694" s="12" t="n"/>
      <c r="N694" s="12" t="n"/>
      <c r="O694" s="12" t="n"/>
      <c r="P694" s="12" t="n"/>
      <c r="Q694" s="12" t="n"/>
      <c r="R694" s="12" t="n"/>
      <c r="S694" s="12" t="n"/>
      <c r="T694" s="10" t="n"/>
      <c r="U694" s="10" t="n"/>
      <c r="V694" s="10" t="n"/>
      <c r="W694" s="10" t="n"/>
      <c r="X694" s="10" t="n"/>
      <c r="Y694" s="10" t="n"/>
      <c r="Z694" s="10" t="n"/>
      <c r="AA694" s="10" t="n"/>
      <c r="AB694" s="10" t="n"/>
      <c r="AC694" s="10" t="n"/>
      <c r="AD694" s="10" t="n"/>
      <c r="AE694" s="10" t="n"/>
      <c r="AF694" s="10" t="n"/>
      <c r="AG694" s="10" t="n"/>
    </row>
    <row r="695" ht="14.25" customHeight="1" s="27">
      <c r="A695" s="11" t="n"/>
      <c r="B695" s="11" t="n"/>
      <c r="C695" s="12" t="n"/>
      <c r="D695" s="12" t="n"/>
      <c r="E695" s="12" t="n"/>
      <c r="F695" s="11" t="n"/>
      <c r="G695" s="11" t="n"/>
      <c r="H695" s="11" t="n"/>
      <c r="I695" s="12" t="n"/>
      <c r="J695" s="12" t="n"/>
      <c r="K695" s="12" t="n"/>
      <c r="L695" s="12" t="n"/>
      <c r="M695" s="12" t="n"/>
      <c r="N695" s="12" t="n"/>
      <c r="O695" s="12" t="n"/>
      <c r="P695" s="12" t="n"/>
      <c r="Q695" s="12" t="n"/>
      <c r="R695" s="12" t="n"/>
      <c r="S695" s="12" t="n"/>
      <c r="T695" s="10" t="n"/>
      <c r="U695" s="10" t="n"/>
      <c r="V695" s="10" t="n"/>
      <c r="W695" s="10" t="n"/>
      <c r="X695" s="10" t="n"/>
      <c r="Y695" s="10" t="n"/>
      <c r="Z695" s="10" t="n"/>
      <c r="AA695" s="10" t="n"/>
      <c r="AB695" s="10" t="n"/>
      <c r="AC695" s="10" t="n"/>
      <c r="AD695" s="10" t="n"/>
      <c r="AE695" s="10" t="n"/>
      <c r="AF695" s="10" t="n"/>
      <c r="AG695" s="10" t="n"/>
    </row>
    <row r="696" ht="14.25" customHeight="1" s="27">
      <c r="A696" s="11" t="n"/>
      <c r="B696" s="11" t="n"/>
      <c r="C696" s="12" t="n"/>
      <c r="D696" s="12" t="n"/>
      <c r="E696" s="12" t="n"/>
      <c r="F696" s="11" t="n"/>
      <c r="G696" s="11" t="n"/>
      <c r="H696" s="11" t="n"/>
      <c r="I696" s="12" t="n"/>
      <c r="J696" s="12" t="n"/>
      <c r="K696" s="12" t="n"/>
      <c r="L696" s="12" t="n"/>
      <c r="M696" s="12" t="n"/>
      <c r="N696" s="12" t="n"/>
      <c r="O696" s="12" t="n"/>
      <c r="P696" s="12" t="n"/>
      <c r="Q696" s="12" t="n"/>
      <c r="R696" s="12" t="n"/>
      <c r="S696" s="12" t="n"/>
      <c r="T696" s="10" t="n"/>
      <c r="U696" s="10" t="n"/>
      <c r="V696" s="10" t="n"/>
      <c r="W696" s="10" t="n"/>
      <c r="X696" s="10" t="n"/>
      <c r="Y696" s="10" t="n"/>
      <c r="Z696" s="10" t="n"/>
      <c r="AA696" s="10" t="n"/>
      <c r="AB696" s="10" t="n"/>
      <c r="AC696" s="10" t="n"/>
      <c r="AD696" s="10" t="n"/>
      <c r="AE696" s="10" t="n"/>
      <c r="AF696" s="10" t="n"/>
      <c r="AG696" s="10" t="n"/>
    </row>
    <row r="697" ht="14.25" customHeight="1" s="27">
      <c r="A697" s="11" t="n"/>
      <c r="B697" s="11" t="n"/>
      <c r="C697" s="12" t="n"/>
      <c r="D697" s="12" t="n"/>
      <c r="E697" s="12" t="n"/>
      <c r="F697" s="11" t="n"/>
      <c r="G697" s="11" t="n"/>
      <c r="H697" s="11" t="n"/>
      <c r="I697" s="12" t="n"/>
      <c r="J697" s="12" t="n"/>
      <c r="K697" s="12" t="n"/>
      <c r="L697" s="12" t="n"/>
      <c r="M697" s="12" t="n"/>
      <c r="N697" s="12" t="n"/>
      <c r="O697" s="12" t="n"/>
      <c r="P697" s="12" t="n"/>
      <c r="Q697" s="12" t="n"/>
      <c r="R697" s="12" t="n"/>
      <c r="S697" s="12" t="n"/>
      <c r="T697" s="10" t="n"/>
      <c r="U697" s="10" t="n"/>
      <c r="V697" s="10" t="n"/>
      <c r="W697" s="10" t="n"/>
      <c r="X697" s="10" t="n"/>
      <c r="Y697" s="10" t="n"/>
      <c r="Z697" s="10" t="n"/>
      <c r="AA697" s="10" t="n"/>
      <c r="AB697" s="10" t="n"/>
      <c r="AC697" s="10" t="n"/>
      <c r="AD697" s="10" t="n"/>
      <c r="AE697" s="10" t="n"/>
      <c r="AF697" s="10" t="n"/>
      <c r="AG697" s="10" t="n"/>
    </row>
    <row r="698" ht="14.25" customHeight="1" s="27">
      <c r="A698" s="11" t="n"/>
      <c r="B698" s="11" t="n"/>
      <c r="C698" s="12" t="n"/>
      <c r="D698" s="12" t="n"/>
      <c r="E698" s="12" t="n"/>
      <c r="F698" s="11" t="n"/>
      <c r="G698" s="11" t="n"/>
      <c r="H698" s="11" t="n"/>
      <c r="I698" s="12" t="n"/>
      <c r="J698" s="12" t="n"/>
      <c r="K698" s="12" t="n"/>
      <c r="L698" s="12" t="n"/>
      <c r="M698" s="12" t="n"/>
      <c r="N698" s="12" t="n"/>
      <c r="O698" s="12" t="n"/>
      <c r="P698" s="12" t="n"/>
      <c r="Q698" s="12" t="n"/>
      <c r="R698" s="12" t="n"/>
      <c r="S698" s="12" t="n"/>
      <c r="T698" s="10" t="n"/>
      <c r="U698" s="10" t="n"/>
      <c r="V698" s="10" t="n"/>
      <c r="W698" s="10" t="n"/>
      <c r="X698" s="10" t="n"/>
      <c r="Y698" s="10" t="n"/>
      <c r="Z698" s="10" t="n"/>
      <c r="AA698" s="10" t="n"/>
      <c r="AB698" s="10" t="n"/>
      <c r="AC698" s="10" t="n"/>
      <c r="AD698" s="10" t="n"/>
      <c r="AE698" s="10" t="n"/>
      <c r="AF698" s="10" t="n"/>
      <c r="AG698" s="10" t="n"/>
    </row>
    <row r="699" ht="14.25" customHeight="1" s="27">
      <c r="A699" s="11" t="n"/>
      <c r="B699" s="11" t="n"/>
      <c r="C699" s="12" t="n"/>
      <c r="D699" s="12" t="n"/>
      <c r="E699" s="12" t="n"/>
      <c r="F699" s="11" t="n"/>
      <c r="G699" s="11" t="n"/>
      <c r="H699" s="11" t="n"/>
      <c r="I699" s="12" t="n"/>
      <c r="J699" s="12" t="n"/>
      <c r="K699" s="12" t="n"/>
      <c r="L699" s="12" t="n"/>
      <c r="M699" s="12" t="n"/>
      <c r="N699" s="12" t="n"/>
      <c r="O699" s="12" t="n"/>
      <c r="P699" s="12" t="n"/>
      <c r="Q699" s="12" t="n"/>
      <c r="R699" s="12" t="n"/>
      <c r="S699" s="12" t="n"/>
      <c r="T699" s="10" t="n"/>
      <c r="U699" s="10" t="n"/>
      <c r="V699" s="10" t="n"/>
      <c r="W699" s="10" t="n"/>
      <c r="X699" s="10" t="n"/>
      <c r="Y699" s="10" t="n"/>
      <c r="Z699" s="10" t="n"/>
      <c r="AA699" s="10" t="n"/>
      <c r="AB699" s="10" t="n"/>
      <c r="AC699" s="10" t="n"/>
      <c r="AD699" s="10" t="n"/>
      <c r="AE699" s="10" t="n"/>
      <c r="AF699" s="10" t="n"/>
      <c r="AG699" s="10" t="n"/>
    </row>
    <row r="700" ht="14.25" customHeight="1" s="27">
      <c r="A700" s="11" t="n"/>
      <c r="B700" s="11" t="n"/>
      <c r="C700" s="12" t="n"/>
      <c r="D700" s="12" t="n"/>
      <c r="E700" s="12" t="n"/>
      <c r="F700" s="11" t="n"/>
      <c r="G700" s="11" t="n"/>
      <c r="H700" s="11" t="n"/>
      <c r="I700" s="12" t="n"/>
      <c r="J700" s="12" t="n"/>
      <c r="K700" s="12" t="n"/>
      <c r="L700" s="12" t="n"/>
      <c r="M700" s="12" t="n"/>
      <c r="N700" s="12" t="n"/>
      <c r="O700" s="12" t="n"/>
      <c r="P700" s="12" t="n"/>
      <c r="Q700" s="12" t="n"/>
      <c r="R700" s="12" t="n"/>
      <c r="S700" s="12" t="n"/>
      <c r="T700" s="10" t="n"/>
      <c r="U700" s="10" t="n"/>
      <c r="V700" s="10" t="n"/>
      <c r="W700" s="10" t="n"/>
      <c r="X700" s="10" t="n"/>
      <c r="Y700" s="10" t="n"/>
      <c r="Z700" s="10" t="n"/>
      <c r="AA700" s="10" t="n"/>
      <c r="AB700" s="10" t="n"/>
      <c r="AC700" s="10" t="n"/>
      <c r="AD700" s="10" t="n"/>
      <c r="AE700" s="10" t="n"/>
      <c r="AF700" s="10" t="n"/>
      <c r="AG700" s="10" t="n"/>
    </row>
    <row r="701" ht="14.25" customHeight="1" s="27">
      <c r="A701" s="11" t="n"/>
      <c r="B701" s="11" t="n"/>
      <c r="C701" s="12" t="n"/>
      <c r="D701" s="12" t="n"/>
      <c r="E701" s="12" t="n"/>
      <c r="F701" s="11" t="n"/>
      <c r="G701" s="11" t="n"/>
      <c r="H701" s="11" t="n"/>
      <c r="I701" s="12" t="n"/>
      <c r="J701" s="12" t="n"/>
      <c r="K701" s="12" t="n"/>
      <c r="L701" s="12" t="n"/>
      <c r="M701" s="12" t="n"/>
      <c r="N701" s="12" t="n"/>
      <c r="O701" s="12" t="n"/>
      <c r="P701" s="12" t="n"/>
      <c r="Q701" s="12" t="n"/>
      <c r="R701" s="12" t="n"/>
      <c r="S701" s="12" t="n"/>
      <c r="T701" s="10" t="n"/>
      <c r="U701" s="10" t="n"/>
      <c r="V701" s="10" t="n"/>
      <c r="W701" s="10" t="n"/>
      <c r="X701" s="10" t="n"/>
      <c r="Y701" s="10" t="n"/>
      <c r="Z701" s="10" t="n"/>
      <c r="AA701" s="10" t="n"/>
      <c r="AB701" s="10" t="n"/>
      <c r="AC701" s="10" t="n"/>
      <c r="AD701" s="10" t="n"/>
      <c r="AE701" s="10" t="n"/>
      <c r="AF701" s="10" t="n"/>
      <c r="AG701" s="10" t="n"/>
    </row>
    <row r="702" ht="14.25" customHeight="1" s="27">
      <c r="A702" s="11" t="n"/>
      <c r="B702" s="11" t="n"/>
      <c r="C702" s="12" t="n"/>
      <c r="D702" s="12" t="n"/>
      <c r="E702" s="12" t="n"/>
      <c r="F702" s="11" t="n"/>
      <c r="G702" s="11" t="n"/>
      <c r="H702" s="11" t="n"/>
      <c r="I702" s="12" t="n"/>
      <c r="J702" s="12" t="n"/>
      <c r="K702" s="12" t="n"/>
      <c r="L702" s="12" t="n"/>
      <c r="M702" s="12" t="n"/>
      <c r="N702" s="12" t="n"/>
      <c r="O702" s="12" t="n"/>
      <c r="P702" s="12" t="n"/>
      <c r="Q702" s="12" t="n"/>
      <c r="R702" s="12" t="n"/>
      <c r="S702" s="12" t="n"/>
      <c r="T702" s="10" t="n"/>
      <c r="U702" s="10" t="n"/>
      <c r="V702" s="10" t="n"/>
      <c r="W702" s="10" t="n"/>
      <c r="X702" s="10" t="n"/>
      <c r="Y702" s="10" t="n"/>
      <c r="Z702" s="10" t="n"/>
      <c r="AA702" s="10" t="n"/>
      <c r="AB702" s="10" t="n"/>
      <c r="AC702" s="10" t="n"/>
      <c r="AD702" s="10" t="n"/>
      <c r="AE702" s="10" t="n"/>
      <c r="AF702" s="10" t="n"/>
      <c r="AG702" s="10" t="n"/>
    </row>
    <row r="703" ht="14.25" customHeight="1" s="27">
      <c r="A703" s="11" t="n"/>
      <c r="B703" s="11" t="n"/>
      <c r="C703" s="12" t="n"/>
      <c r="D703" s="12" t="n"/>
      <c r="E703" s="12" t="n"/>
      <c r="F703" s="11" t="n"/>
      <c r="G703" s="11" t="n"/>
      <c r="H703" s="11" t="n"/>
      <c r="I703" s="12" t="n"/>
      <c r="J703" s="12" t="n"/>
      <c r="K703" s="12" t="n"/>
      <c r="L703" s="12" t="n"/>
      <c r="M703" s="12" t="n"/>
      <c r="N703" s="12" t="n"/>
      <c r="O703" s="12" t="n"/>
      <c r="P703" s="12" t="n"/>
      <c r="Q703" s="12" t="n"/>
      <c r="R703" s="12" t="n"/>
      <c r="S703" s="12" t="n"/>
      <c r="T703" s="10" t="n"/>
      <c r="U703" s="10" t="n"/>
      <c r="V703" s="10" t="n"/>
      <c r="W703" s="10" t="n"/>
      <c r="X703" s="10" t="n"/>
      <c r="Y703" s="10" t="n"/>
      <c r="Z703" s="10" t="n"/>
      <c r="AA703" s="10" t="n"/>
      <c r="AB703" s="10" t="n"/>
      <c r="AC703" s="10" t="n"/>
      <c r="AD703" s="10" t="n"/>
      <c r="AE703" s="10" t="n"/>
      <c r="AF703" s="10" t="n"/>
      <c r="AG703" s="10" t="n"/>
    </row>
    <row r="704" ht="14.25" customHeight="1" s="27">
      <c r="A704" s="11" t="n"/>
      <c r="B704" s="11" t="n"/>
      <c r="C704" s="12" t="n"/>
      <c r="D704" s="12" t="n"/>
      <c r="E704" s="12" t="n"/>
      <c r="F704" s="11" t="n"/>
      <c r="G704" s="11" t="n"/>
      <c r="H704" s="11" t="n"/>
      <c r="I704" s="12" t="n"/>
      <c r="J704" s="12" t="n"/>
      <c r="K704" s="12" t="n"/>
      <c r="L704" s="12" t="n"/>
      <c r="M704" s="12" t="n"/>
      <c r="N704" s="12" t="n"/>
      <c r="O704" s="12" t="n"/>
      <c r="P704" s="12" t="n"/>
      <c r="Q704" s="12" t="n"/>
      <c r="R704" s="12" t="n"/>
      <c r="S704" s="12" t="n"/>
      <c r="T704" s="10" t="n"/>
      <c r="U704" s="10" t="n"/>
      <c r="V704" s="10" t="n"/>
      <c r="W704" s="10" t="n"/>
      <c r="X704" s="10" t="n"/>
      <c r="Y704" s="10" t="n"/>
      <c r="Z704" s="10" t="n"/>
      <c r="AA704" s="10" t="n"/>
      <c r="AB704" s="10" t="n"/>
      <c r="AC704" s="10" t="n"/>
      <c r="AD704" s="10" t="n"/>
      <c r="AE704" s="10" t="n"/>
      <c r="AF704" s="10" t="n"/>
      <c r="AG704" s="10" t="n"/>
    </row>
    <row r="705" ht="14.25" customHeight="1" s="27">
      <c r="A705" s="11" t="n"/>
      <c r="B705" s="11" t="n"/>
      <c r="C705" s="12" t="n"/>
      <c r="D705" s="12" t="n"/>
      <c r="E705" s="12" t="n"/>
      <c r="F705" s="11" t="n"/>
      <c r="G705" s="11" t="n"/>
      <c r="H705" s="11" t="n"/>
      <c r="I705" s="12" t="n"/>
      <c r="J705" s="12" t="n"/>
      <c r="K705" s="12" t="n"/>
      <c r="L705" s="12" t="n"/>
      <c r="M705" s="12" t="n"/>
      <c r="N705" s="12" t="n"/>
      <c r="O705" s="12" t="n"/>
      <c r="P705" s="12" t="n"/>
      <c r="Q705" s="12" t="n"/>
      <c r="R705" s="12" t="n"/>
      <c r="S705" s="12" t="n"/>
      <c r="T705" s="10" t="n"/>
      <c r="U705" s="10" t="n"/>
      <c r="V705" s="10" t="n"/>
      <c r="W705" s="10" t="n"/>
      <c r="X705" s="10" t="n"/>
      <c r="Y705" s="10" t="n"/>
      <c r="Z705" s="10" t="n"/>
      <c r="AA705" s="10" t="n"/>
      <c r="AB705" s="10" t="n"/>
      <c r="AC705" s="10" t="n"/>
      <c r="AD705" s="10" t="n"/>
      <c r="AE705" s="10" t="n"/>
      <c r="AF705" s="10" t="n"/>
      <c r="AG705" s="10" t="n"/>
    </row>
    <row r="706" ht="14.25" customHeight="1" s="27">
      <c r="A706" s="11" t="n"/>
      <c r="B706" s="11" t="n"/>
      <c r="C706" s="12" t="n"/>
      <c r="D706" s="12" t="n"/>
      <c r="E706" s="12" t="n"/>
      <c r="F706" s="11" t="n"/>
      <c r="G706" s="11" t="n"/>
      <c r="H706" s="11" t="n"/>
      <c r="I706" s="12" t="n"/>
      <c r="J706" s="12" t="n"/>
      <c r="K706" s="12" t="n"/>
      <c r="L706" s="12" t="n"/>
      <c r="M706" s="12" t="n"/>
      <c r="N706" s="12" t="n"/>
      <c r="O706" s="12" t="n"/>
      <c r="P706" s="12" t="n"/>
      <c r="Q706" s="12" t="n"/>
      <c r="R706" s="12" t="n"/>
      <c r="S706" s="12" t="n"/>
      <c r="T706" s="10" t="n"/>
      <c r="U706" s="10" t="n"/>
      <c r="V706" s="10" t="n"/>
      <c r="W706" s="10" t="n"/>
      <c r="X706" s="10" t="n"/>
      <c r="Y706" s="10" t="n"/>
      <c r="Z706" s="10" t="n"/>
      <c r="AA706" s="10" t="n"/>
      <c r="AB706" s="10" t="n"/>
      <c r="AC706" s="10" t="n"/>
      <c r="AD706" s="10" t="n"/>
      <c r="AE706" s="10" t="n"/>
      <c r="AF706" s="10" t="n"/>
      <c r="AG706" s="10" t="n"/>
    </row>
    <row r="707" ht="14.25" customHeight="1" s="27">
      <c r="A707" s="11" t="n"/>
      <c r="B707" s="11" t="n"/>
      <c r="C707" s="12" t="n"/>
      <c r="D707" s="12" t="n"/>
      <c r="E707" s="12" t="n"/>
      <c r="F707" s="11" t="n"/>
      <c r="G707" s="11" t="n"/>
      <c r="H707" s="11" t="n"/>
      <c r="I707" s="12" t="n"/>
      <c r="J707" s="12" t="n"/>
      <c r="K707" s="12" t="n"/>
      <c r="L707" s="12" t="n"/>
      <c r="M707" s="12" t="n"/>
      <c r="N707" s="12" t="n"/>
      <c r="O707" s="12" t="n"/>
      <c r="P707" s="12" t="n"/>
      <c r="Q707" s="12" t="n"/>
      <c r="R707" s="12" t="n"/>
      <c r="S707" s="12" t="n"/>
      <c r="T707" s="10" t="n"/>
      <c r="U707" s="10" t="n"/>
      <c r="V707" s="10" t="n"/>
      <c r="W707" s="10" t="n"/>
      <c r="X707" s="10" t="n"/>
      <c r="Y707" s="10" t="n"/>
      <c r="Z707" s="10" t="n"/>
      <c r="AA707" s="10" t="n"/>
      <c r="AB707" s="10" t="n"/>
      <c r="AC707" s="10" t="n"/>
      <c r="AD707" s="10" t="n"/>
      <c r="AE707" s="10" t="n"/>
      <c r="AF707" s="10" t="n"/>
      <c r="AG707" s="10" t="n"/>
    </row>
    <row r="708" ht="14.25" customHeight="1" s="27">
      <c r="A708" s="11" t="n"/>
      <c r="B708" s="11" t="n"/>
      <c r="C708" s="12" t="n"/>
      <c r="D708" s="12" t="n"/>
      <c r="E708" s="12" t="n"/>
      <c r="F708" s="11" t="n"/>
      <c r="G708" s="11" t="n"/>
      <c r="H708" s="11" t="n"/>
      <c r="I708" s="12" t="n"/>
      <c r="J708" s="12" t="n"/>
      <c r="K708" s="12" t="n"/>
      <c r="L708" s="12" t="n"/>
      <c r="M708" s="12" t="n"/>
      <c r="N708" s="12" t="n"/>
      <c r="O708" s="12" t="n"/>
      <c r="P708" s="12" t="n"/>
      <c r="Q708" s="12" t="n"/>
      <c r="R708" s="12" t="n"/>
      <c r="S708" s="12" t="n"/>
      <c r="T708" s="10" t="n"/>
      <c r="U708" s="10" t="n"/>
      <c r="V708" s="10" t="n"/>
      <c r="W708" s="10" t="n"/>
      <c r="X708" s="10" t="n"/>
      <c r="Y708" s="10" t="n"/>
      <c r="Z708" s="10" t="n"/>
      <c r="AA708" s="10" t="n"/>
      <c r="AB708" s="10" t="n"/>
      <c r="AC708" s="10" t="n"/>
      <c r="AD708" s="10" t="n"/>
      <c r="AE708" s="10" t="n"/>
      <c r="AF708" s="10" t="n"/>
      <c r="AG708" s="10" t="n"/>
    </row>
    <row r="709" ht="14.25" customHeight="1" s="27">
      <c r="A709" s="11" t="n"/>
      <c r="B709" s="11" t="n"/>
      <c r="C709" s="12" t="n"/>
      <c r="D709" s="12" t="n"/>
      <c r="E709" s="12" t="n"/>
      <c r="F709" s="11" t="n"/>
      <c r="G709" s="11" t="n"/>
      <c r="H709" s="11" t="n"/>
      <c r="I709" s="12" t="n"/>
      <c r="J709" s="12" t="n"/>
      <c r="K709" s="12" t="n"/>
      <c r="L709" s="12" t="n"/>
      <c r="M709" s="12" t="n"/>
      <c r="N709" s="12" t="n"/>
      <c r="O709" s="12" t="n"/>
      <c r="P709" s="12" t="n"/>
      <c r="Q709" s="12" t="n"/>
      <c r="R709" s="12" t="n"/>
      <c r="S709" s="12" t="n"/>
      <c r="T709" s="10" t="n"/>
      <c r="U709" s="10" t="n"/>
      <c r="V709" s="10" t="n"/>
      <c r="W709" s="10" t="n"/>
      <c r="X709" s="10" t="n"/>
      <c r="Y709" s="10" t="n"/>
      <c r="Z709" s="10" t="n"/>
      <c r="AA709" s="10" t="n"/>
      <c r="AB709" s="10" t="n"/>
      <c r="AC709" s="10" t="n"/>
      <c r="AD709" s="10" t="n"/>
      <c r="AE709" s="10" t="n"/>
      <c r="AF709" s="10" t="n"/>
      <c r="AG709" s="10" t="n"/>
    </row>
    <row r="710" ht="14.25" customHeight="1" s="27">
      <c r="A710" s="11" t="n"/>
      <c r="B710" s="11" t="n"/>
      <c r="C710" s="12" t="n"/>
      <c r="D710" s="12" t="n"/>
      <c r="E710" s="12" t="n"/>
      <c r="F710" s="11" t="n"/>
      <c r="G710" s="11" t="n"/>
      <c r="H710" s="11" t="n"/>
      <c r="I710" s="12" t="n"/>
      <c r="J710" s="12" t="n"/>
      <c r="K710" s="12" t="n"/>
      <c r="L710" s="12" t="n"/>
      <c r="M710" s="12" t="n"/>
      <c r="N710" s="12" t="n"/>
      <c r="O710" s="12" t="n"/>
      <c r="P710" s="12" t="n"/>
      <c r="Q710" s="12" t="n"/>
      <c r="R710" s="12" t="n"/>
      <c r="S710" s="12" t="n"/>
      <c r="T710" s="10" t="n"/>
      <c r="U710" s="10" t="n"/>
      <c r="V710" s="10" t="n"/>
      <c r="W710" s="10" t="n"/>
      <c r="X710" s="10" t="n"/>
      <c r="Y710" s="10" t="n"/>
      <c r="Z710" s="10" t="n"/>
      <c r="AA710" s="10" t="n"/>
      <c r="AB710" s="10" t="n"/>
      <c r="AC710" s="10" t="n"/>
      <c r="AD710" s="10" t="n"/>
      <c r="AE710" s="10" t="n"/>
      <c r="AF710" s="10" t="n"/>
      <c r="AG710" s="10" t="n"/>
    </row>
    <row r="711" ht="14.25" customHeight="1" s="27">
      <c r="A711" s="11" t="n"/>
      <c r="B711" s="11" t="n"/>
      <c r="C711" s="12" t="n"/>
      <c r="D711" s="12" t="n"/>
      <c r="E711" s="12" t="n"/>
      <c r="F711" s="11" t="n"/>
      <c r="G711" s="11" t="n"/>
      <c r="H711" s="11" t="n"/>
      <c r="I711" s="12" t="n"/>
      <c r="J711" s="12" t="n"/>
      <c r="K711" s="12" t="n"/>
      <c r="L711" s="12" t="n"/>
      <c r="M711" s="12" t="n"/>
      <c r="N711" s="12" t="n"/>
      <c r="O711" s="12" t="n"/>
      <c r="P711" s="12" t="n"/>
      <c r="Q711" s="12" t="n"/>
      <c r="R711" s="12" t="n"/>
      <c r="S711" s="12" t="n"/>
      <c r="T711" s="10" t="n"/>
      <c r="U711" s="10" t="n"/>
      <c r="V711" s="10" t="n"/>
      <c r="W711" s="10" t="n"/>
      <c r="X711" s="10" t="n"/>
      <c r="Y711" s="10" t="n"/>
      <c r="Z711" s="10" t="n"/>
      <c r="AA711" s="10" t="n"/>
      <c r="AB711" s="10" t="n"/>
      <c r="AC711" s="10" t="n"/>
      <c r="AD711" s="10" t="n"/>
      <c r="AE711" s="10" t="n"/>
      <c r="AF711" s="10" t="n"/>
      <c r="AG711" s="10" t="n"/>
    </row>
    <row r="712" ht="14.25" customHeight="1" s="27">
      <c r="A712" s="11" t="n"/>
      <c r="B712" s="11" t="n"/>
      <c r="C712" s="12" t="n"/>
      <c r="D712" s="12" t="n"/>
      <c r="E712" s="12" t="n"/>
      <c r="F712" s="11" t="n"/>
      <c r="G712" s="11" t="n"/>
      <c r="H712" s="11" t="n"/>
      <c r="I712" s="12" t="n"/>
      <c r="J712" s="12" t="n"/>
      <c r="K712" s="12" t="n"/>
      <c r="L712" s="12" t="n"/>
      <c r="M712" s="12" t="n"/>
      <c r="N712" s="12" t="n"/>
      <c r="O712" s="12" t="n"/>
      <c r="P712" s="12" t="n"/>
      <c r="Q712" s="12" t="n"/>
      <c r="R712" s="12" t="n"/>
      <c r="S712" s="12" t="n"/>
      <c r="T712" s="10" t="n"/>
      <c r="U712" s="10" t="n"/>
      <c r="V712" s="10" t="n"/>
      <c r="W712" s="10" t="n"/>
      <c r="X712" s="10" t="n"/>
      <c r="Y712" s="10" t="n"/>
      <c r="Z712" s="10" t="n"/>
      <c r="AA712" s="10" t="n"/>
      <c r="AB712" s="10" t="n"/>
      <c r="AC712" s="10" t="n"/>
      <c r="AD712" s="10" t="n"/>
      <c r="AE712" s="10" t="n"/>
      <c r="AF712" s="10" t="n"/>
      <c r="AG712" s="10" t="n"/>
    </row>
    <row r="713" ht="14.25" customHeight="1" s="27">
      <c r="A713" s="11" t="n"/>
      <c r="B713" s="11" t="n"/>
      <c r="C713" s="12" t="n"/>
      <c r="D713" s="12" t="n"/>
      <c r="E713" s="12" t="n"/>
      <c r="F713" s="11" t="n"/>
      <c r="G713" s="11" t="n"/>
      <c r="H713" s="11" t="n"/>
      <c r="I713" s="12" t="n"/>
      <c r="J713" s="12" t="n"/>
      <c r="K713" s="12" t="n"/>
      <c r="L713" s="12" t="n"/>
      <c r="M713" s="12" t="n"/>
      <c r="N713" s="12" t="n"/>
      <c r="O713" s="12" t="n"/>
      <c r="P713" s="12" t="n"/>
      <c r="Q713" s="12" t="n"/>
      <c r="R713" s="12" t="n"/>
      <c r="S713" s="12" t="n"/>
      <c r="T713" s="10" t="n"/>
      <c r="U713" s="10" t="n"/>
      <c r="V713" s="10" t="n"/>
      <c r="W713" s="10" t="n"/>
      <c r="X713" s="10" t="n"/>
      <c r="Y713" s="10" t="n"/>
      <c r="Z713" s="10" t="n"/>
      <c r="AA713" s="10" t="n"/>
      <c r="AB713" s="10" t="n"/>
      <c r="AC713" s="10" t="n"/>
      <c r="AD713" s="10" t="n"/>
      <c r="AE713" s="10" t="n"/>
      <c r="AF713" s="10" t="n"/>
      <c r="AG713" s="10" t="n"/>
    </row>
    <row r="714" ht="14.25" customHeight="1" s="27">
      <c r="A714" s="11" t="n"/>
      <c r="B714" s="11" t="n"/>
      <c r="C714" s="12" t="n"/>
      <c r="D714" s="12" t="n"/>
      <c r="E714" s="12" t="n"/>
      <c r="F714" s="11" t="n"/>
      <c r="G714" s="11" t="n"/>
      <c r="H714" s="11" t="n"/>
      <c r="I714" s="12" t="n"/>
      <c r="J714" s="12" t="n"/>
      <c r="K714" s="12" t="n"/>
      <c r="L714" s="12" t="n"/>
      <c r="M714" s="12" t="n"/>
      <c r="N714" s="12" t="n"/>
      <c r="O714" s="12" t="n"/>
      <c r="P714" s="12" t="n"/>
      <c r="Q714" s="12" t="n"/>
      <c r="R714" s="12" t="n"/>
      <c r="S714" s="12" t="n"/>
      <c r="T714" s="10" t="n"/>
      <c r="U714" s="10" t="n"/>
      <c r="V714" s="10" t="n"/>
      <c r="W714" s="10" t="n"/>
      <c r="X714" s="10" t="n"/>
      <c r="Y714" s="10" t="n"/>
      <c r="Z714" s="10" t="n"/>
      <c r="AA714" s="10" t="n"/>
      <c r="AB714" s="10" t="n"/>
      <c r="AC714" s="10" t="n"/>
      <c r="AD714" s="10" t="n"/>
      <c r="AE714" s="10" t="n"/>
      <c r="AF714" s="10" t="n"/>
      <c r="AG714" s="10" t="n"/>
    </row>
    <row r="715" ht="14.25" customHeight="1" s="27">
      <c r="A715" s="11" t="n"/>
      <c r="B715" s="11" t="n"/>
      <c r="C715" s="12" t="n"/>
      <c r="D715" s="12" t="n"/>
      <c r="E715" s="12" t="n"/>
      <c r="F715" s="11" t="n"/>
      <c r="G715" s="11" t="n"/>
      <c r="H715" s="11" t="n"/>
      <c r="I715" s="12" t="n"/>
      <c r="J715" s="12" t="n"/>
      <c r="K715" s="12" t="n"/>
      <c r="L715" s="12" t="n"/>
      <c r="M715" s="12" t="n"/>
      <c r="N715" s="12" t="n"/>
      <c r="O715" s="12" t="n"/>
      <c r="P715" s="12" t="n"/>
      <c r="Q715" s="12" t="n"/>
      <c r="R715" s="12" t="n"/>
      <c r="S715" s="12" t="n"/>
      <c r="T715" s="10" t="n"/>
      <c r="U715" s="10" t="n"/>
      <c r="V715" s="10" t="n"/>
      <c r="W715" s="10" t="n"/>
      <c r="X715" s="10" t="n"/>
      <c r="Y715" s="10" t="n"/>
      <c r="Z715" s="10" t="n"/>
      <c r="AA715" s="10" t="n"/>
      <c r="AB715" s="10" t="n"/>
      <c r="AC715" s="10" t="n"/>
      <c r="AD715" s="10" t="n"/>
      <c r="AE715" s="10" t="n"/>
      <c r="AF715" s="10" t="n"/>
      <c r="AG715" s="10" t="n"/>
    </row>
    <row r="716" ht="14.25" customHeight="1" s="27">
      <c r="A716" s="11" t="n"/>
      <c r="B716" s="11" t="n"/>
      <c r="C716" s="12" t="n"/>
      <c r="D716" s="12" t="n"/>
      <c r="E716" s="12" t="n"/>
      <c r="F716" s="11" t="n"/>
      <c r="G716" s="11" t="n"/>
      <c r="H716" s="11" t="n"/>
      <c r="I716" s="12" t="n"/>
      <c r="J716" s="12" t="n"/>
      <c r="K716" s="12" t="n"/>
      <c r="L716" s="12" t="n"/>
      <c r="M716" s="12" t="n"/>
      <c r="N716" s="12" t="n"/>
      <c r="O716" s="12" t="n"/>
      <c r="P716" s="12" t="n"/>
      <c r="Q716" s="12" t="n"/>
      <c r="R716" s="12" t="n"/>
      <c r="S716" s="12" t="n"/>
      <c r="T716" s="10" t="n"/>
      <c r="U716" s="10" t="n"/>
      <c r="V716" s="10" t="n"/>
      <c r="W716" s="10" t="n"/>
      <c r="X716" s="10" t="n"/>
      <c r="Y716" s="10" t="n"/>
      <c r="Z716" s="10" t="n"/>
      <c r="AA716" s="10" t="n"/>
      <c r="AB716" s="10" t="n"/>
      <c r="AC716" s="10" t="n"/>
      <c r="AD716" s="10" t="n"/>
      <c r="AE716" s="10" t="n"/>
      <c r="AF716" s="10" t="n"/>
      <c r="AG716" s="10" t="n"/>
    </row>
    <row r="717" ht="14.25" customHeight="1" s="27">
      <c r="A717" s="11" t="n"/>
      <c r="B717" s="11" t="n"/>
      <c r="C717" s="12" t="n"/>
      <c r="D717" s="12" t="n"/>
      <c r="E717" s="12" t="n"/>
      <c r="F717" s="11" t="n"/>
      <c r="G717" s="11" t="n"/>
      <c r="H717" s="11" t="n"/>
      <c r="I717" s="12" t="n"/>
      <c r="J717" s="12" t="n"/>
      <c r="K717" s="12" t="n"/>
      <c r="L717" s="12" t="n"/>
      <c r="M717" s="12" t="n"/>
      <c r="N717" s="12" t="n"/>
      <c r="O717" s="12" t="n"/>
      <c r="P717" s="12" t="n"/>
      <c r="Q717" s="12" t="n"/>
      <c r="R717" s="12" t="n"/>
      <c r="S717" s="12" t="n"/>
      <c r="T717" s="10" t="n"/>
      <c r="U717" s="10" t="n"/>
      <c r="V717" s="10" t="n"/>
      <c r="W717" s="10" t="n"/>
      <c r="X717" s="10" t="n"/>
      <c r="Y717" s="10" t="n"/>
      <c r="Z717" s="10" t="n"/>
      <c r="AA717" s="10" t="n"/>
      <c r="AB717" s="10" t="n"/>
      <c r="AC717" s="10" t="n"/>
      <c r="AD717" s="10" t="n"/>
      <c r="AE717" s="10" t="n"/>
      <c r="AF717" s="10" t="n"/>
      <c r="AG717" s="10" t="n"/>
    </row>
    <row r="718" ht="14.25" customHeight="1" s="27">
      <c r="A718" s="11" t="n"/>
      <c r="B718" s="11" t="n"/>
      <c r="C718" s="12" t="n"/>
      <c r="D718" s="12" t="n"/>
      <c r="E718" s="12" t="n"/>
      <c r="F718" s="11" t="n"/>
      <c r="G718" s="11" t="n"/>
      <c r="H718" s="11" t="n"/>
      <c r="I718" s="12" t="n"/>
      <c r="J718" s="12" t="n"/>
      <c r="K718" s="12" t="n"/>
      <c r="L718" s="12" t="n"/>
      <c r="M718" s="12" t="n"/>
      <c r="N718" s="12" t="n"/>
      <c r="O718" s="12" t="n"/>
      <c r="P718" s="12" t="n"/>
      <c r="Q718" s="12" t="n"/>
      <c r="R718" s="12" t="n"/>
      <c r="S718" s="12" t="n"/>
      <c r="T718" s="10" t="n"/>
      <c r="U718" s="10" t="n"/>
      <c r="V718" s="10" t="n"/>
      <c r="W718" s="10" t="n"/>
      <c r="X718" s="10" t="n"/>
      <c r="Y718" s="10" t="n"/>
      <c r="Z718" s="10" t="n"/>
      <c r="AA718" s="10" t="n"/>
      <c r="AB718" s="10" t="n"/>
      <c r="AC718" s="10" t="n"/>
      <c r="AD718" s="10" t="n"/>
      <c r="AE718" s="10" t="n"/>
      <c r="AF718" s="10" t="n"/>
      <c r="AG718" s="10" t="n"/>
    </row>
    <row r="719" ht="14.25" customHeight="1" s="27">
      <c r="A719" s="11" t="n"/>
      <c r="B719" s="11" t="n"/>
      <c r="C719" s="12" t="n"/>
      <c r="D719" s="12" t="n"/>
      <c r="E719" s="12" t="n"/>
      <c r="F719" s="11" t="n"/>
      <c r="G719" s="11" t="n"/>
      <c r="H719" s="11" t="n"/>
      <c r="I719" s="12" t="n"/>
      <c r="J719" s="12" t="n"/>
      <c r="K719" s="12" t="n"/>
      <c r="L719" s="12" t="n"/>
      <c r="M719" s="12" t="n"/>
      <c r="N719" s="12" t="n"/>
      <c r="O719" s="12" t="n"/>
      <c r="P719" s="12" t="n"/>
      <c r="Q719" s="12" t="n"/>
      <c r="R719" s="12" t="n"/>
      <c r="S719" s="12" t="n"/>
      <c r="T719" s="10" t="n"/>
      <c r="U719" s="10" t="n"/>
      <c r="V719" s="10" t="n"/>
      <c r="W719" s="10" t="n"/>
      <c r="X719" s="10" t="n"/>
      <c r="Y719" s="10" t="n"/>
      <c r="Z719" s="10" t="n"/>
      <c r="AA719" s="10" t="n"/>
      <c r="AB719" s="10" t="n"/>
      <c r="AC719" s="10" t="n"/>
      <c r="AD719" s="10" t="n"/>
      <c r="AE719" s="10" t="n"/>
      <c r="AF719" s="10" t="n"/>
      <c r="AG719" s="10" t="n"/>
    </row>
    <row r="720" ht="14.25" customHeight="1" s="27">
      <c r="A720" s="11" t="n"/>
      <c r="B720" s="11" t="n"/>
      <c r="C720" s="12" t="n"/>
      <c r="D720" s="12" t="n"/>
      <c r="E720" s="12" t="n"/>
      <c r="F720" s="11" t="n"/>
      <c r="G720" s="11" t="n"/>
      <c r="H720" s="11" t="n"/>
      <c r="I720" s="12" t="n"/>
      <c r="J720" s="12" t="n"/>
      <c r="K720" s="12" t="n"/>
      <c r="L720" s="12" t="n"/>
      <c r="M720" s="12" t="n"/>
      <c r="N720" s="12" t="n"/>
      <c r="O720" s="12" t="n"/>
      <c r="P720" s="12" t="n"/>
      <c r="Q720" s="12" t="n"/>
      <c r="R720" s="12" t="n"/>
      <c r="S720" s="12" t="n"/>
      <c r="T720" s="10" t="n"/>
      <c r="U720" s="10" t="n"/>
      <c r="V720" s="10" t="n"/>
      <c r="W720" s="10" t="n"/>
      <c r="X720" s="10" t="n"/>
      <c r="Y720" s="10" t="n"/>
      <c r="Z720" s="10" t="n"/>
      <c r="AA720" s="10" t="n"/>
      <c r="AB720" s="10" t="n"/>
      <c r="AC720" s="10" t="n"/>
      <c r="AD720" s="10" t="n"/>
      <c r="AE720" s="10" t="n"/>
      <c r="AF720" s="10" t="n"/>
      <c r="AG720" s="10" t="n"/>
    </row>
    <row r="721" ht="14.25" customHeight="1" s="27">
      <c r="A721" s="11" t="n"/>
      <c r="B721" s="11" t="n"/>
      <c r="C721" s="12" t="n"/>
      <c r="D721" s="12" t="n"/>
      <c r="E721" s="12" t="n"/>
      <c r="F721" s="11" t="n"/>
      <c r="G721" s="11" t="n"/>
      <c r="H721" s="11" t="n"/>
      <c r="I721" s="12" t="n"/>
      <c r="J721" s="12" t="n"/>
      <c r="K721" s="12" t="n"/>
      <c r="L721" s="12" t="n"/>
      <c r="M721" s="12" t="n"/>
      <c r="N721" s="12" t="n"/>
      <c r="O721" s="12" t="n"/>
      <c r="P721" s="12" t="n"/>
      <c r="Q721" s="12" t="n"/>
      <c r="R721" s="12" t="n"/>
      <c r="S721" s="12" t="n"/>
      <c r="T721" s="10" t="n"/>
      <c r="U721" s="10" t="n"/>
      <c r="V721" s="10" t="n"/>
      <c r="W721" s="10" t="n"/>
      <c r="X721" s="10" t="n"/>
      <c r="Y721" s="10" t="n"/>
      <c r="Z721" s="10" t="n"/>
      <c r="AA721" s="10" t="n"/>
      <c r="AB721" s="10" t="n"/>
      <c r="AC721" s="10" t="n"/>
      <c r="AD721" s="10" t="n"/>
      <c r="AE721" s="10" t="n"/>
      <c r="AF721" s="10" t="n"/>
      <c r="AG721" s="10" t="n"/>
    </row>
    <row r="722" ht="14.25" customHeight="1" s="27">
      <c r="A722" s="11" t="n"/>
      <c r="B722" s="11" t="n"/>
      <c r="C722" s="12" t="n"/>
      <c r="D722" s="12" t="n"/>
      <c r="E722" s="12" t="n"/>
      <c r="F722" s="11" t="n"/>
      <c r="G722" s="11" t="n"/>
      <c r="H722" s="11" t="n"/>
      <c r="I722" s="12" t="n"/>
      <c r="J722" s="12" t="n"/>
      <c r="K722" s="12" t="n"/>
      <c r="L722" s="12" t="n"/>
      <c r="M722" s="12" t="n"/>
      <c r="N722" s="12" t="n"/>
      <c r="O722" s="12" t="n"/>
      <c r="P722" s="12" t="n"/>
      <c r="Q722" s="12" t="n"/>
      <c r="R722" s="12" t="n"/>
      <c r="S722" s="12" t="n"/>
      <c r="T722" s="10" t="n"/>
      <c r="U722" s="10" t="n"/>
      <c r="V722" s="10" t="n"/>
      <c r="W722" s="10" t="n"/>
      <c r="X722" s="10" t="n"/>
      <c r="Y722" s="10" t="n"/>
      <c r="Z722" s="10" t="n"/>
      <c r="AA722" s="10" t="n"/>
      <c r="AB722" s="10" t="n"/>
      <c r="AC722" s="10" t="n"/>
      <c r="AD722" s="10" t="n"/>
      <c r="AE722" s="10" t="n"/>
      <c r="AF722" s="10" t="n"/>
      <c r="AG722" s="10" t="n"/>
    </row>
    <row r="723" ht="14.25" customHeight="1" s="27">
      <c r="A723" s="11" t="n"/>
      <c r="B723" s="11" t="n"/>
      <c r="C723" s="12" t="n"/>
      <c r="D723" s="12" t="n"/>
      <c r="E723" s="12" t="n"/>
      <c r="F723" s="11" t="n"/>
      <c r="G723" s="11" t="n"/>
      <c r="H723" s="11" t="n"/>
      <c r="I723" s="12" t="n"/>
      <c r="J723" s="12" t="n"/>
      <c r="K723" s="12" t="n"/>
      <c r="L723" s="12" t="n"/>
      <c r="M723" s="12" t="n"/>
      <c r="N723" s="12" t="n"/>
      <c r="O723" s="12" t="n"/>
      <c r="P723" s="12" t="n"/>
      <c r="Q723" s="12" t="n"/>
      <c r="R723" s="12" t="n"/>
      <c r="S723" s="12" t="n"/>
      <c r="T723" s="10" t="n"/>
      <c r="U723" s="10" t="n"/>
      <c r="V723" s="10" t="n"/>
      <c r="W723" s="10" t="n"/>
      <c r="X723" s="10" t="n"/>
      <c r="Y723" s="10" t="n"/>
      <c r="Z723" s="10" t="n"/>
      <c r="AA723" s="10" t="n"/>
      <c r="AB723" s="10" t="n"/>
      <c r="AC723" s="10" t="n"/>
      <c r="AD723" s="10" t="n"/>
      <c r="AE723" s="10" t="n"/>
      <c r="AF723" s="10" t="n"/>
      <c r="AG723" s="10" t="n"/>
    </row>
    <row r="724" ht="14.25" customHeight="1" s="27">
      <c r="A724" s="11" t="n"/>
      <c r="B724" s="11" t="n"/>
      <c r="C724" s="12" t="n"/>
      <c r="D724" s="12" t="n"/>
      <c r="E724" s="12" t="n"/>
      <c r="F724" s="11" t="n"/>
      <c r="G724" s="11" t="n"/>
      <c r="H724" s="11" t="n"/>
      <c r="I724" s="12" t="n"/>
      <c r="J724" s="12" t="n"/>
      <c r="K724" s="12" t="n"/>
      <c r="L724" s="12" t="n"/>
      <c r="M724" s="12" t="n"/>
      <c r="N724" s="12" t="n"/>
      <c r="O724" s="12" t="n"/>
      <c r="P724" s="12" t="n"/>
      <c r="Q724" s="12" t="n"/>
      <c r="R724" s="12" t="n"/>
      <c r="S724" s="12" t="n"/>
      <c r="T724" s="10" t="n"/>
      <c r="U724" s="10" t="n"/>
      <c r="V724" s="10" t="n"/>
      <c r="W724" s="10" t="n"/>
      <c r="X724" s="10" t="n"/>
      <c r="Y724" s="10" t="n"/>
      <c r="Z724" s="10" t="n"/>
      <c r="AA724" s="10" t="n"/>
      <c r="AB724" s="10" t="n"/>
      <c r="AC724" s="10" t="n"/>
      <c r="AD724" s="10" t="n"/>
      <c r="AE724" s="10" t="n"/>
      <c r="AF724" s="10" t="n"/>
      <c r="AG724" s="10" t="n"/>
    </row>
    <row r="725" ht="14.25" customHeight="1" s="27">
      <c r="A725" s="11" t="n"/>
      <c r="B725" s="11" t="n"/>
      <c r="C725" s="12" t="n"/>
      <c r="D725" s="12" t="n"/>
      <c r="E725" s="12" t="n"/>
      <c r="F725" s="11" t="n"/>
      <c r="G725" s="11" t="n"/>
      <c r="H725" s="11" t="n"/>
      <c r="I725" s="12" t="n"/>
      <c r="J725" s="12" t="n"/>
      <c r="K725" s="12" t="n"/>
      <c r="L725" s="12" t="n"/>
      <c r="M725" s="12" t="n"/>
      <c r="N725" s="12" t="n"/>
      <c r="O725" s="12" t="n"/>
      <c r="P725" s="12" t="n"/>
      <c r="Q725" s="12" t="n"/>
      <c r="R725" s="12" t="n"/>
      <c r="S725" s="12" t="n"/>
      <c r="T725" s="10" t="n"/>
      <c r="U725" s="10" t="n"/>
      <c r="V725" s="10" t="n"/>
      <c r="W725" s="10" t="n"/>
      <c r="X725" s="10" t="n"/>
      <c r="Y725" s="10" t="n"/>
      <c r="Z725" s="10" t="n"/>
      <c r="AA725" s="10" t="n"/>
      <c r="AB725" s="10" t="n"/>
      <c r="AC725" s="10" t="n"/>
      <c r="AD725" s="10" t="n"/>
      <c r="AE725" s="10" t="n"/>
      <c r="AF725" s="10" t="n"/>
      <c r="AG725" s="10" t="n"/>
    </row>
    <row r="726" ht="14.25" customHeight="1" s="27">
      <c r="A726" s="11" t="n"/>
      <c r="B726" s="11" t="n"/>
      <c r="C726" s="12" t="n"/>
      <c r="D726" s="12" t="n"/>
      <c r="E726" s="12" t="n"/>
      <c r="F726" s="11" t="n"/>
      <c r="G726" s="11" t="n"/>
      <c r="H726" s="11" t="n"/>
      <c r="I726" s="12" t="n"/>
      <c r="J726" s="12" t="n"/>
      <c r="K726" s="12" t="n"/>
      <c r="L726" s="12" t="n"/>
      <c r="M726" s="12" t="n"/>
      <c r="N726" s="12" t="n"/>
      <c r="O726" s="12" t="n"/>
      <c r="P726" s="12" t="n"/>
      <c r="Q726" s="12" t="n"/>
      <c r="R726" s="12" t="n"/>
      <c r="S726" s="12" t="n"/>
      <c r="T726" s="10" t="n"/>
      <c r="U726" s="10" t="n"/>
      <c r="V726" s="10" t="n"/>
      <c r="W726" s="10" t="n"/>
      <c r="X726" s="10" t="n"/>
      <c r="Y726" s="10" t="n"/>
      <c r="Z726" s="10" t="n"/>
      <c r="AA726" s="10" t="n"/>
      <c r="AB726" s="10" t="n"/>
      <c r="AC726" s="10" t="n"/>
      <c r="AD726" s="10" t="n"/>
      <c r="AE726" s="10" t="n"/>
      <c r="AF726" s="10" t="n"/>
      <c r="AG726" s="10" t="n"/>
    </row>
    <row r="727" ht="14.25" customHeight="1" s="27">
      <c r="A727" s="11" t="n"/>
      <c r="B727" s="11" t="n"/>
      <c r="C727" s="12" t="n"/>
      <c r="D727" s="12" t="n"/>
      <c r="E727" s="12" t="n"/>
      <c r="F727" s="11" t="n"/>
      <c r="G727" s="11" t="n"/>
      <c r="H727" s="11" t="n"/>
      <c r="I727" s="12" t="n"/>
      <c r="J727" s="12" t="n"/>
      <c r="K727" s="12" t="n"/>
      <c r="L727" s="12" t="n"/>
      <c r="M727" s="12" t="n"/>
      <c r="N727" s="12" t="n"/>
      <c r="O727" s="12" t="n"/>
      <c r="P727" s="12" t="n"/>
      <c r="Q727" s="12" t="n"/>
      <c r="R727" s="12" t="n"/>
      <c r="S727" s="12" t="n"/>
      <c r="T727" s="10" t="n"/>
      <c r="U727" s="10" t="n"/>
      <c r="V727" s="10" t="n"/>
      <c r="W727" s="10" t="n"/>
      <c r="X727" s="10" t="n"/>
      <c r="Y727" s="10" t="n"/>
      <c r="Z727" s="10" t="n"/>
      <c r="AA727" s="10" t="n"/>
      <c r="AB727" s="10" t="n"/>
      <c r="AC727" s="10" t="n"/>
      <c r="AD727" s="10" t="n"/>
      <c r="AE727" s="10" t="n"/>
      <c r="AF727" s="10" t="n"/>
      <c r="AG727" s="10" t="n"/>
    </row>
    <row r="728" ht="14.25" customHeight="1" s="27">
      <c r="A728" s="11" t="n"/>
      <c r="B728" s="11" t="n"/>
      <c r="C728" s="12" t="n"/>
      <c r="D728" s="12" t="n"/>
      <c r="E728" s="12" t="n"/>
      <c r="F728" s="11" t="n"/>
      <c r="G728" s="11" t="n"/>
      <c r="H728" s="11" t="n"/>
      <c r="I728" s="12" t="n"/>
      <c r="J728" s="12" t="n"/>
      <c r="K728" s="12" t="n"/>
      <c r="L728" s="12" t="n"/>
      <c r="M728" s="12" t="n"/>
      <c r="N728" s="12" t="n"/>
      <c r="O728" s="12" t="n"/>
      <c r="P728" s="12" t="n"/>
      <c r="Q728" s="12" t="n"/>
      <c r="R728" s="12" t="n"/>
      <c r="S728" s="12" t="n"/>
      <c r="T728" s="10" t="n"/>
      <c r="U728" s="10" t="n"/>
      <c r="V728" s="10" t="n"/>
      <c r="W728" s="10" t="n"/>
      <c r="X728" s="10" t="n"/>
      <c r="Y728" s="10" t="n"/>
      <c r="Z728" s="10" t="n"/>
      <c r="AA728" s="10" t="n"/>
      <c r="AB728" s="10" t="n"/>
      <c r="AC728" s="10" t="n"/>
      <c r="AD728" s="10" t="n"/>
      <c r="AE728" s="10" t="n"/>
      <c r="AF728" s="10" t="n"/>
      <c r="AG728" s="10" t="n"/>
    </row>
    <row r="729" ht="14.25" customHeight="1" s="27">
      <c r="A729" s="11" t="n"/>
      <c r="B729" s="11" t="n"/>
      <c r="C729" s="12" t="n"/>
      <c r="D729" s="12" t="n"/>
      <c r="E729" s="12" t="n"/>
      <c r="F729" s="11" t="n"/>
      <c r="G729" s="11" t="n"/>
      <c r="H729" s="11" t="n"/>
      <c r="I729" s="12" t="n"/>
      <c r="J729" s="12" t="n"/>
      <c r="K729" s="12" t="n"/>
      <c r="L729" s="12" t="n"/>
      <c r="M729" s="12" t="n"/>
      <c r="N729" s="12" t="n"/>
      <c r="O729" s="12" t="n"/>
      <c r="P729" s="12" t="n"/>
      <c r="Q729" s="12" t="n"/>
      <c r="R729" s="12" t="n"/>
      <c r="S729" s="12" t="n"/>
      <c r="T729" s="10" t="n"/>
      <c r="U729" s="10" t="n"/>
      <c r="V729" s="10" t="n"/>
      <c r="W729" s="10" t="n"/>
      <c r="X729" s="10" t="n"/>
      <c r="Y729" s="10" t="n"/>
      <c r="Z729" s="10" t="n"/>
      <c r="AA729" s="10" t="n"/>
      <c r="AB729" s="10" t="n"/>
      <c r="AC729" s="10" t="n"/>
      <c r="AD729" s="10" t="n"/>
      <c r="AE729" s="10" t="n"/>
      <c r="AF729" s="10" t="n"/>
      <c r="AG729" s="10" t="n"/>
    </row>
    <row r="730" ht="14.25" customHeight="1" s="27">
      <c r="A730" s="11" t="n"/>
      <c r="B730" s="11" t="n"/>
      <c r="C730" s="12" t="n"/>
      <c r="D730" s="12" t="n"/>
      <c r="E730" s="12" t="n"/>
      <c r="F730" s="11" t="n"/>
      <c r="G730" s="11" t="n"/>
      <c r="H730" s="11" t="n"/>
      <c r="I730" s="12" t="n"/>
      <c r="J730" s="12" t="n"/>
      <c r="K730" s="12" t="n"/>
      <c r="L730" s="12" t="n"/>
      <c r="M730" s="12" t="n"/>
      <c r="N730" s="12" t="n"/>
      <c r="O730" s="12" t="n"/>
      <c r="P730" s="12" t="n"/>
      <c r="Q730" s="12" t="n"/>
      <c r="R730" s="12" t="n"/>
      <c r="S730" s="12" t="n"/>
      <c r="T730" s="10" t="n"/>
      <c r="U730" s="10" t="n"/>
      <c r="V730" s="10" t="n"/>
      <c r="W730" s="10" t="n"/>
      <c r="X730" s="10" t="n"/>
      <c r="Y730" s="10" t="n"/>
      <c r="Z730" s="10" t="n"/>
      <c r="AA730" s="10" t="n"/>
      <c r="AB730" s="10" t="n"/>
      <c r="AC730" s="10" t="n"/>
      <c r="AD730" s="10" t="n"/>
      <c r="AE730" s="10" t="n"/>
      <c r="AF730" s="10" t="n"/>
      <c r="AG730" s="10" t="n"/>
    </row>
    <row r="731" ht="14.25" customHeight="1" s="27">
      <c r="A731" s="11" t="n"/>
      <c r="B731" s="11" t="n"/>
      <c r="C731" s="12" t="n"/>
      <c r="D731" s="12" t="n"/>
      <c r="E731" s="12" t="n"/>
      <c r="F731" s="11" t="n"/>
      <c r="G731" s="11" t="n"/>
      <c r="H731" s="11" t="n"/>
      <c r="I731" s="12" t="n"/>
      <c r="J731" s="12" t="n"/>
      <c r="K731" s="12" t="n"/>
      <c r="L731" s="12" t="n"/>
      <c r="M731" s="12" t="n"/>
      <c r="N731" s="12" t="n"/>
      <c r="O731" s="12" t="n"/>
      <c r="P731" s="12" t="n"/>
      <c r="Q731" s="12" t="n"/>
      <c r="R731" s="12" t="n"/>
      <c r="S731" s="12" t="n"/>
      <c r="T731" s="10" t="n"/>
      <c r="U731" s="10" t="n"/>
      <c r="V731" s="10" t="n"/>
      <c r="W731" s="10" t="n"/>
      <c r="X731" s="10" t="n"/>
      <c r="Y731" s="10" t="n"/>
      <c r="Z731" s="10" t="n"/>
      <c r="AA731" s="10" t="n"/>
      <c r="AB731" s="10" t="n"/>
      <c r="AC731" s="10" t="n"/>
      <c r="AD731" s="10" t="n"/>
      <c r="AE731" s="10" t="n"/>
      <c r="AF731" s="10" t="n"/>
      <c r="AG731" s="10" t="n"/>
    </row>
    <row r="732" ht="14.25" customHeight="1" s="27">
      <c r="A732" s="11" t="n"/>
      <c r="B732" s="11" t="n"/>
      <c r="C732" s="12" t="n"/>
      <c r="D732" s="12" t="n"/>
      <c r="E732" s="12" t="n"/>
      <c r="F732" s="11" t="n"/>
      <c r="G732" s="11" t="n"/>
      <c r="H732" s="11" t="n"/>
      <c r="I732" s="12" t="n"/>
      <c r="J732" s="12" t="n"/>
      <c r="K732" s="12" t="n"/>
      <c r="L732" s="12" t="n"/>
      <c r="M732" s="12" t="n"/>
      <c r="N732" s="12" t="n"/>
      <c r="O732" s="12" t="n"/>
      <c r="P732" s="12" t="n"/>
      <c r="Q732" s="12" t="n"/>
      <c r="R732" s="12" t="n"/>
      <c r="S732" s="12" t="n"/>
      <c r="T732" s="10" t="n"/>
      <c r="U732" s="10" t="n"/>
      <c r="V732" s="10" t="n"/>
      <c r="W732" s="10" t="n"/>
      <c r="X732" s="10" t="n"/>
      <c r="Y732" s="10" t="n"/>
      <c r="Z732" s="10" t="n"/>
      <c r="AA732" s="10" t="n"/>
      <c r="AB732" s="10" t="n"/>
      <c r="AC732" s="10" t="n"/>
      <c r="AD732" s="10" t="n"/>
      <c r="AE732" s="10" t="n"/>
      <c r="AF732" s="10" t="n"/>
      <c r="AG732" s="10" t="n"/>
    </row>
    <row r="733" ht="14.25" customHeight="1" s="27">
      <c r="A733" s="11" t="n"/>
      <c r="B733" s="11" t="n"/>
      <c r="C733" s="12" t="n"/>
      <c r="D733" s="12" t="n"/>
      <c r="E733" s="12" t="n"/>
      <c r="F733" s="11" t="n"/>
      <c r="G733" s="11" t="n"/>
      <c r="H733" s="11" t="n"/>
      <c r="I733" s="12" t="n"/>
      <c r="J733" s="12" t="n"/>
      <c r="K733" s="12" t="n"/>
      <c r="L733" s="12" t="n"/>
      <c r="M733" s="12" t="n"/>
      <c r="N733" s="12" t="n"/>
      <c r="O733" s="12" t="n"/>
      <c r="P733" s="12" t="n"/>
      <c r="Q733" s="12" t="n"/>
      <c r="R733" s="12" t="n"/>
      <c r="S733" s="12" t="n"/>
      <c r="T733" s="10" t="n"/>
      <c r="U733" s="10" t="n"/>
      <c r="V733" s="10" t="n"/>
      <c r="W733" s="10" t="n"/>
      <c r="X733" s="10" t="n"/>
      <c r="Y733" s="10" t="n"/>
      <c r="Z733" s="10" t="n"/>
      <c r="AA733" s="10" t="n"/>
      <c r="AB733" s="10" t="n"/>
      <c r="AC733" s="10" t="n"/>
      <c r="AD733" s="10" t="n"/>
      <c r="AE733" s="10" t="n"/>
      <c r="AF733" s="10" t="n"/>
      <c r="AG733" s="10" t="n"/>
    </row>
    <row r="734" ht="14.25" customHeight="1" s="27">
      <c r="A734" s="11" t="n"/>
      <c r="B734" s="11" t="n"/>
      <c r="C734" s="12" t="n"/>
      <c r="D734" s="12" t="n"/>
      <c r="E734" s="12" t="n"/>
      <c r="F734" s="11" t="n"/>
      <c r="G734" s="11" t="n"/>
      <c r="H734" s="11" t="n"/>
      <c r="I734" s="12" t="n"/>
      <c r="J734" s="12" t="n"/>
      <c r="K734" s="12" t="n"/>
      <c r="L734" s="12" t="n"/>
      <c r="M734" s="12" t="n"/>
      <c r="N734" s="12" t="n"/>
      <c r="O734" s="12" t="n"/>
      <c r="P734" s="12" t="n"/>
      <c r="Q734" s="12" t="n"/>
      <c r="R734" s="12" t="n"/>
      <c r="S734" s="12" t="n"/>
      <c r="T734" s="10" t="n"/>
      <c r="U734" s="10" t="n"/>
      <c r="V734" s="10" t="n"/>
      <c r="W734" s="10" t="n"/>
      <c r="X734" s="10" t="n"/>
      <c r="Y734" s="10" t="n"/>
      <c r="Z734" s="10" t="n"/>
      <c r="AA734" s="10" t="n"/>
      <c r="AB734" s="10" t="n"/>
      <c r="AC734" s="10" t="n"/>
      <c r="AD734" s="10" t="n"/>
      <c r="AE734" s="10" t="n"/>
      <c r="AF734" s="10" t="n"/>
      <c r="AG734" s="10" t="n"/>
    </row>
    <row r="735" ht="14.25" customHeight="1" s="27">
      <c r="A735" s="11" t="n"/>
      <c r="B735" s="11" t="n"/>
      <c r="C735" s="12" t="n"/>
      <c r="D735" s="12" t="n"/>
      <c r="E735" s="12" t="n"/>
      <c r="F735" s="11" t="n"/>
      <c r="G735" s="11" t="n"/>
      <c r="H735" s="11" t="n"/>
      <c r="I735" s="12" t="n"/>
      <c r="J735" s="12" t="n"/>
      <c r="K735" s="12" t="n"/>
      <c r="L735" s="12" t="n"/>
      <c r="M735" s="12" t="n"/>
      <c r="N735" s="12" t="n"/>
      <c r="O735" s="12" t="n"/>
      <c r="P735" s="12" t="n"/>
      <c r="Q735" s="12" t="n"/>
      <c r="R735" s="12" t="n"/>
      <c r="S735" s="12" t="n"/>
      <c r="T735" s="10" t="n"/>
      <c r="U735" s="10" t="n"/>
      <c r="V735" s="10" t="n"/>
      <c r="W735" s="10" t="n"/>
      <c r="X735" s="10" t="n"/>
      <c r="Y735" s="10" t="n"/>
      <c r="Z735" s="10" t="n"/>
      <c r="AA735" s="10" t="n"/>
      <c r="AB735" s="10" t="n"/>
      <c r="AC735" s="10" t="n"/>
      <c r="AD735" s="10" t="n"/>
      <c r="AE735" s="10" t="n"/>
      <c r="AF735" s="10" t="n"/>
      <c r="AG735" s="10" t="n"/>
    </row>
    <row r="736" ht="14.25" customHeight="1" s="27">
      <c r="A736" s="11" t="n"/>
      <c r="B736" s="11" t="n"/>
      <c r="C736" s="12" t="n"/>
      <c r="D736" s="12" t="n"/>
      <c r="E736" s="12" t="n"/>
      <c r="F736" s="11" t="n"/>
      <c r="G736" s="11" t="n"/>
      <c r="H736" s="11" t="n"/>
      <c r="I736" s="12" t="n"/>
      <c r="J736" s="12" t="n"/>
      <c r="K736" s="12" t="n"/>
      <c r="L736" s="12" t="n"/>
      <c r="M736" s="12" t="n"/>
      <c r="N736" s="12" t="n"/>
      <c r="O736" s="12" t="n"/>
      <c r="P736" s="12" t="n"/>
      <c r="Q736" s="12" t="n"/>
      <c r="R736" s="12" t="n"/>
      <c r="S736" s="12" t="n"/>
      <c r="T736" s="10" t="n"/>
      <c r="U736" s="10" t="n"/>
      <c r="V736" s="10" t="n"/>
      <c r="W736" s="10" t="n"/>
      <c r="X736" s="10" t="n"/>
      <c r="Y736" s="10" t="n"/>
      <c r="Z736" s="10" t="n"/>
      <c r="AA736" s="10" t="n"/>
      <c r="AB736" s="10" t="n"/>
      <c r="AC736" s="10" t="n"/>
      <c r="AD736" s="10" t="n"/>
      <c r="AE736" s="10" t="n"/>
      <c r="AF736" s="10" t="n"/>
      <c r="AG736" s="10" t="n"/>
    </row>
    <row r="737" ht="14.25" customHeight="1" s="27">
      <c r="A737" s="11" t="n"/>
      <c r="B737" s="11" t="n"/>
      <c r="C737" s="12" t="n"/>
      <c r="D737" s="12" t="n"/>
      <c r="E737" s="12" t="n"/>
      <c r="F737" s="11" t="n"/>
      <c r="G737" s="11" t="n"/>
      <c r="H737" s="11" t="n"/>
      <c r="I737" s="12" t="n"/>
      <c r="J737" s="12" t="n"/>
      <c r="K737" s="12" t="n"/>
      <c r="L737" s="12" t="n"/>
      <c r="M737" s="12" t="n"/>
      <c r="N737" s="12" t="n"/>
      <c r="O737" s="12" t="n"/>
      <c r="P737" s="12" t="n"/>
      <c r="Q737" s="12" t="n"/>
      <c r="R737" s="12" t="n"/>
      <c r="S737" s="12" t="n"/>
      <c r="T737" s="10" t="n"/>
      <c r="U737" s="10" t="n"/>
      <c r="V737" s="10" t="n"/>
      <c r="W737" s="10" t="n"/>
      <c r="X737" s="10" t="n"/>
      <c r="Y737" s="10" t="n"/>
      <c r="Z737" s="10" t="n"/>
      <c r="AA737" s="10" t="n"/>
      <c r="AB737" s="10" t="n"/>
      <c r="AC737" s="10" t="n"/>
      <c r="AD737" s="10" t="n"/>
      <c r="AE737" s="10" t="n"/>
      <c r="AF737" s="10" t="n"/>
      <c r="AG737" s="10" t="n"/>
    </row>
    <row r="738" ht="14.25" customHeight="1" s="27">
      <c r="A738" s="11" t="n"/>
      <c r="B738" s="11" t="n"/>
      <c r="C738" s="12" t="n"/>
      <c r="D738" s="12" t="n"/>
      <c r="E738" s="12" t="n"/>
      <c r="F738" s="11" t="n"/>
      <c r="G738" s="11" t="n"/>
      <c r="H738" s="11" t="n"/>
      <c r="I738" s="12" t="n"/>
      <c r="J738" s="12" t="n"/>
      <c r="K738" s="12" t="n"/>
      <c r="L738" s="12" t="n"/>
      <c r="M738" s="12" t="n"/>
      <c r="N738" s="12" t="n"/>
      <c r="O738" s="12" t="n"/>
      <c r="P738" s="12" t="n"/>
      <c r="Q738" s="12" t="n"/>
      <c r="R738" s="12" t="n"/>
      <c r="S738" s="12" t="n"/>
      <c r="T738" s="10" t="n"/>
      <c r="U738" s="10" t="n"/>
      <c r="V738" s="10" t="n"/>
      <c r="W738" s="10" t="n"/>
      <c r="X738" s="10" t="n"/>
      <c r="Y738" s="10" t="n"/>
      <c r="Z738" s="10" t="n"/>
      <c r="AA738" s="10" t="n"/>
      <c r="AB738" s="10" t="n"/>
      <c r="AC738" s="10" t="n"/>
      <c r="AD738" s="10" t="n"/>
      <c r="AE738" s="10" t="n"/>
      <c r="AF738" s="10" t="n"/>
      <c r="AG738" s="10" t="n"/>
    </row>
    <row r="739" ht="14.25" customHeight="1" s="27">
      <c r="A739" s="11" t="n"/>
      <c r="B739" s="11" t="n"/>
      <c r="C739" s="12" t="n"/>
      <c r="D739" s="12" t="n"/>
      <c r="E739" s="12" t="n"/>
      <c r="F739" s="11" t="n"/>
      <c r="G739" s="11" t="n"/>
      <c r="H739" s="11" t="n"/>
      <c r="I739" s="12" t="n"/>
      <c r="J739" s="12" t="n"/>
      <c r="K739" s="12" t="n"/>
      <c r="L739" s="12" t="n"/>
      <c r="M739" s="12" t="n"/>
      <c r="N739" s="12" t="n"/>
      <c r="O739" s="12" t="n"/>
      <c r="P739" s="12" t="n"/>
      <c r="Q739" s="12" t="n"/>
      <c r="R739" s="12" t="n"/>
      <c r="S739" s="12" t="n"/>
      <c r="T739" s="10" t="n"/>
      <c r="U739" s="10" t="n"/>
      <c r="V739" s="10" t="n"/>
      <c r="W739" s="10" t="n"/>
      <c r="X739" s="10" t="n"/>
      <c r="Y739" s="10" t="n"/>
      <c r="Z739" s="10" t="n"/>
      <c r="AA739" s="10" t="n"/>
      <c r="AB739" s="10" t="n"/>
      <c r="AC739" s="10" t="n"/>
      <c r="AD739" s="10" t="n"/>
      <c r="AE739" s="10" t="n"/>
      <c r="AF739" s="10" t="n"/>
      <c r="AG739" s="10" t="n"/>
    </row>
    <row r="740" ht="14.25" customHeight="1" s="27">
      <c r="A740" s="11" t="n"/>
      <c r="B740" s="11" t="n"/>
      <c r="C740" s="12" t="n"/>
      <c r="D740" s="12" t="n"/>
      <c r="E740" s="12" t="n"/>
      <c r="F740" s="11" t="n"/>
      <c r="G740" s="11" t="n"/>
      <c r="H740" s="11" t="n"/>
      <c r="I740" s="12" t="n"/>
      <c r="J740" s="12" t="n"/>
      <c r="K740" s="12" t="n"/>
      <c r="L740" s="12" t="n"/>
      <c r="M740" s="12" t="n"/>
      <c r="N740" s="12" t="n"/>
      <c r="O740" s="12" t="n"/>
      <c r="P740" s="12" t="n"/>
      <c r="Q740" s="12" t="n"/>
      <c r="R740" s="12" t="n"/>
      <c r="S740" s="12" t="n"/>
      <c r="T740" s="10" t="n"/>
      <c r="U740" s="10" t="n"/>
      <c r="V740" s="10" t="n"/>
      <c r="W740" s="10" t="n"/>
      <c r="X740" s="10" t="n"/>
      <c r="Y740" s="10" t="n"/>
      <c r="Z740" s="10" t="n"/>
      <c r="AA740" s="10" t="n"/>
      <c r="AB740" s="10" t="n"/>
      <c r="AC740" s="10" t="n"/>
      <c r="AD740" s="10" t="n"/>
      <c r="AE740" s="10" t="n"/>
      <c r="AF740" s="10" t="n"/>
      <c r="AG740" s="10" t="n"/>
    </row>
    <row r="741" ht="14.25" customHeight="1" s="27">
      <c r="A741" s="11" t="n"/>
      <c r="B741" s="11" t="n"/>
      <c r="C741" s="12" t="n"/>
      <c r="D741" s="12" t="n"/>
      <c r="E741" s="12" t="n"/>
      <c r="F741" s="11" t="n"/>
      <c r="G741" s="11" t="n"/>
      <c r="H741" s="11" t="n"/>
      <c r="I741" s="12" t="n"/>
      <c r="J741" s="12" t="n"/>
      <c r="K741" s="12" t="n"/>
      <c r="L741" s="12" t="n"/>
      <c r="M741" s="12" t="n"/>
      <c r="N741" s="12" t="n"/>
      <c r="O741" s="12" t="n"/>
      <c r="P741" s="12" t="n"/>
      <c r="Q741" s="12" t="n"/>
      <c r="R741" s="12" t="n"/>
      <c r="S741" s="12" t="n"/>
      <c r="T741" s="10" t="n"/>
      <c r="U741" s="10" t="n"/>
      <c r="V741" s="10" t="n"/>
      <c r="W741" s="10" t="n"/>
      <c r="X741" s="10" t="n"/>
      <c r="Y741" s="10" t="n"/>
      <c r="Z741" s="10" t="n"/>
      <c r="AA741" s="10" t="n"/>
      <c r="AB741" s="10" t="n"/>
      <c r="AC741" s="10" t="n"/>
      <c r="AD741" s="10" t="n"/>
      <c r="AE741" s="10" t="n"/>
      <c r="AF741" s="10" t="n"/>
      <c r="AG741" s="10" t="n"/>
    </row>
    <row r="742" ht="14.25" customHeight="1" s="27">
      <c r="A742" s="11" t="n"/>
      <c r="B742" s="11" t="n"/>
      <c r="C742" s="12" t="n"/>
      <c r="D742" s="12" t="n"/>
      <c r="E742" s="12" t="n"/>
      <c r="F742" s="11" t="n"/>
      <c r="G742" s="11" t="n"/>
      <c r="H742" s="11" t="n"/>
      <c r="I742" s="12" t="n"/>
      <c r="J742" s="12" t="n"/>
      <c r="K742" s="12" t="n"/>
      <c r="L742" s="12" t="n"/>
      <c r="M742" s="12" t="n"/>
      <c r="N742" s="12" t="n"/>
      <c r="O742" s="12" t="n"/>
      <c r="P742" s="12" t="n"/>
      <c r="Q742" s="12" t="n"/>
      <c r="R742" s="12" t="n"/>
      <c r="S742" s="12" t="n"/>
      <c r="T742" s="10" t="n"/>
      <c r="U742" s="10" t="n"/>
      <c r="V742" s="10" t="n"/>
      <c r="W742" s="10" t="n"/>
      <c r="X742" s="10" t="n"/>
      <c r="Y742" s="10" t="n"/>
      <c r="Z742" s="10" t="n"/>
      <c r="AA742" s="10" t="n"/>
      <c r="AB742" s="10" t="n"/>
      <c r="AC742" s="10" t="n"/>
      <c r="AD742" s="10" t="n"/>
      <c r="AE742" s="10" t="n"/>
      <c r="AF742" s="10" t="n"/>
      <c r="AG742" s="10" t="n"/>
    </row>
    <row r="743" ht="14.25" customHeight="1" s="27">
      <c r="A743" s="11" t="n"/>
      <c r="B743" s="11" t="n"/>
      <c r="C743" s="12" t="n"/>
      <c r="D743" s="12" t="n"/>
      <c r="E743" s="12" t="n"/>
      <c r="F743" s="11" t="n"/>
      <c r="G743" s="11" t="n"/>
      <c r="H743" s="11" t="n"/>
      <c r="I743" s="12" t="n"/>
      <c r="J743" s="12" t="n"/>
      <c r="K743" s="12" t="n"/>
      <c r="L743" s="12" t="n"/>
      <c r="M743" s="12" t="n"/>
      <c r="N743" s="12" t="n"/>
      <c r="O743" s="12" t="n"/>
      <c r="P743" s="12" t="n"/>
      <c r="Q743" s="12" t="n"/>
      <c r="R743" s="12" t="n"/>
      <c r="S743" s="12" t="n"/>
      <c r="T743" s="10" t="n"/>
      <c r="U743" s="10" t="n"/>
      <c r="V743" s="10" t="n"/>
      <c r="W743" s="10" t="n"/>
      <c r="X743" s="10" t="n"/>
      <c r="Y743" s="10" t="n"/>
      <c r="Z743" s="10" t="n"/>
      <c r="AA743" s="10" t="n"/>
      <c r="AB743" s="10" t="n"/>
      <c r="AC743" s="10" t="n"/>
      <c r="AD743" s="10" t="n"/>
      <c r="AE743" s="10" t="n"/>
      <c r="AF743" s="10" t="n"/>
      <c r="AG743" s="10" t="n"/>
    </row>
    <row r="744" ht="14.25" customHeight="1" s="27">
      <c r="A744" s="11" t="n"/>
      <c r="B744" s="11" t="n"/>
      <c r="C744" s="12" t="n"/>
      <c r="D744" s="12" t="n"/>
      <c r="E744" s="12" t="n"/>
      <c r="F744" s="11" t="n"/>
      <c r="G744" s="11" t="n"/>
      <c r="H744" s="11" t="n"/>
      <c r="I744" s="12" t="n"/>
      <c r="J744" s="12" t="n"/>
      <c r="K744" s="12" t="n"/>
      <c r="L744" s="12" t="n"/>
      <c r="M744" s="12" t="n"/>
      <c r="N744" s="12" t="n"/>
      <c r="O744" s="12" t="n"/>
      <c r="P744" s="12" t="n"/>
      <c r="Q744" s="12" t="n"/>
      <c r="R744" s="12" t="n"/>
      <c r="S744" s="12" t="n"/>
      <c r="T744" s="10" t="n"/>
      <c r="U744" s="10" t="n"/>
      <c r="V744" s="10" t="n"/>
      <c r="W744" s="10" t="n"/>
      <c r="X744" s="10" t="n"/>
      <c r="Y744" s="10" t="n"/>
      <c r="Z744" s="10" t="n"/>
      <c r="AA744" s="10" t="n"/>
      <c r="AB744" s="10" t="n"/>
      <c r="AC744" s="10" t="n"/>
      <c r="AD744" s="10" t="n"/>
      <c r="AE744" s="10" t="n"/>
      <c r="AF744" s="10" t="n"/>
      <c r="AG744" s="10" t="n"/>
    </row>
    <row r="745" ht="14.25" customHeight="1" s="27">
      <c r="A745" s="11" t="n"/>
      <c r="B745" s="11" t="n"/>
      <c r="C745" s="12" t="n"/>
      <c r="D745" s="12" t="n"/>
      <c r="E745" s="12" t="n"/>
      <c r="F745" s="11" t="n"/>
      <c r="G745" s="11" t="n"/>
      <c r="H745" s="11" t="n"/>
      <c r="I745" s="12" t="n"/>
      <c r="J745" s="12" t="n"/>
      <c r="K745" s="12" t="n"/>
      <c r="L745" s="12" t="n"/>
      <c r="M745" s="12" t="n"/>
      <c r="N745" s="12" t="n"/>
      <c r="O745" s="12" t="n"/>
      <c r="P745" s="12" t="n"/>
      <c r="Q745" s="12" t="n"/>
      <c r="R745" s="12" t="n"/>
      <c r="S745" s="12" t="n"/>
      <c r="T745" s="10" t="n"/>
      <c r="U745" s="10" t="n"/>
      <c r="V745" s="10" t="n"/>
      <c r="W745" s="10" t="n"/>
      <c r="X745" s="10" t="n"/>
      <c r="Y745" s="10" t="n"/>
      <c r="Z745" s="10" t="n"/>
      <c r="AA745" s="10" t="n"/>
      <c r="AB745" s="10" t="n"/>
      <c r="AC745" s="10" t="n"/>
      <c r="AD745" s="10" t="n"/>
      <c r="AE745" s="10" t="n"/>
      <c r="AF745" s="10" t="n"/>
      <c r="AG745" s="10" t="n"/>
    </row>
    <row r="746" ht="14.25" customHeight="1" s="27">
      <c r="A746" s="11" t="n"/>
      <c r="B746" s="11" t="n"/>
      <c r="C746" s="12" t="n"/>
      <c r="D746" s="12" t="n"/>
      <c r="E746" s="12" t="n"/>
      <c r="F746" s="11" t="n"/>
      <c r="G746" s="11" t="n"/>
      <c r="H746" s="11" t="n"/>
      <c r="I746" s="12" t="n"/>
      <c r="J746" s="12" t="n"/>
      <c r="K746" s="12" t="n"/>
      <c r="L746" s="12" t="n"/>
      <c r="M746" s="12" t="n"/>
      <c r="N746" s="12" t="n"/>
      <c r="O746" s="12" t="n"/>
      <c r="P746" s="12" t="n"/>
      <c r="Q746" s="12" t="n"/>
      <c r="R746" s="12" t="n"/>
      <c r="S746" s="12" t="n"/>
      <c r="T746" s="10" t="n"/>
      <c r="U746" s="10" t="n"/>
      <c r="V746" s="10" t="n"/>
      <c r="W746" s="10" t="n"/>
      <c r="X746" s="10" t="n"/>
      <c r="Y746" s="10" t="n"/>
      <c r="Z746" s="10" t="n"/>
      <c r="AA746" s="10" t="n"/>
      <c r="AB746" s="10" t="n"/>
      <c r="AC746" s="10" t="n"/>
      <c r="AD746" s="10" t="n"/>
      <c r="AE746" s="10" t="n"/>
      <c r="AF746" s="10" t="n"/>
      <c r="AG746" s="10" t="n"/>
    </row>
    <row r="747" ht="14.25" customHeight="1" s="27">
      <c r="A747" s="11" t="n"/>
      <c r="B747" s="11" t="n"/>
      <c r="C747" s="12" t="n"/>
      <c r="D747" s="12" t="n"/>
      <c r="E747" s="12" t="n"/>
      <c r="F747" s="11" t="n"/>
      <c r="G747" s="11" t="n"/>
      <c r="H747" s="11" t="n"/>
      <c r="I747" s="12" t="n"/>
      <c r="J747" s="12" t="n"/>
      <c r="K747" s="12" t="n"/>
      <c r="L747" s="12" t="n"/>
      <c r="M747" s="12" t="n"/>
      <c r="N747" s="12" t="n"/>
      <c r="O747" s="12" t="n"/>
      <c r="P747" s="12" t="n"/>
      <c r="Q747" s="12" t="n"/>
      <c r="R747" s="12" t="n"/>
      <c r="S747" s="12" t="n"/>
      <c r="T747" s="10" t="n"/>
      <c r="U747" s="10" t="n"/>
      <c r="V747" s="10" t="n"/>
      <c r="W747" s="10" t="n"/>
      <c r="X747" s="10" t="n"/>
      <c r="Y747" s="10" t="n"/>
      <c r="Z747" s="10" t="n"/>
      <c r="AA747" s="10" t="n"/>
      <c r="AB747" s="10" t="n"/>
      <c r="AC747" s="10" t="n"/>
      <c r="AD747" s="10" t="n"/>
      <c r="AE747" s="10" t="n"/>
      <c r="AF747" s="10" t="n"/>
      <c r="AG747" s="10" t="n"/>
    </row>
    <row r="748" ht="14.25" customHeight="1" s="27">
      <c r="A748" s="11" t="n"/>
      <c r="B748" s="11" t="n"/>
      <c r="C748" s="12" t="n"/>
      <c r="D748" s="12" t="n"/>
      <c r="E748" s="12" t="n"/>
      <c r="F748" s="11" t="n"/>
      <c r="G748" s="11" t="n"/>
      <c r="H748" s="11" t="n"/>
      <c r="I748" s="12" t="n"/>
      <c r="J748" s="12" t="n"/>
      <c r="K748" s="12" t="n"/>
      <c r="L748" s="12" t="n"/>
      <c r="M748" s="12" t="n"/>
      <c r="N748" s="12" t="n"/>
      <c r="O748" s="12" t="n"/>
      <c r="P748" s="12" t="n"/>
      <c r="Q748" s="12" t="n"/>
      <c r="R748" s="12" t="n"/>
      <c r="S748" s="12" t="n"/>
      <c r="T748" s="10" t="n"/>
      <c r="U748" s="10" t="n"/>
      <c r="V748" s="10" t="n"/>
      <c r="W748" s="10" t="n"/>
      <c r="X748" s="10" t="n"/>
      <c r="Y748" s="10" t="n"/>
      <c r="Z748" s="10" t="n"/>
      <c r="AA748" s="10" t="n"/>
      <c r="AB748" s="10" t="n"/>
      <c r="AC748" s="10" t="n"/>
      <c r="AD748" s="10" t="n"/>
      <c r="AE748" s="10" t="n"/>
      <c r="AF748" s="10" t="n"/>
      <c r="AG748" s="10" t="n"/>
    </row>
    <row r="749" ht="14.25" customHeight="1" s="27">
      <c r="A749" s="11" t="n"/>
      <c r="B749" s="11" t="n"/>
      <c r="C749" s="12" t="n"/>
      <c r="D749" s="12" t="n"/>
      <c r="E749" s="12" t="n"/>
      <c r="F749" s="11" t="n"/>
      <c r="G749" s="11" t="n"/>
      <c r="H749" s="11" t="n"/>
      <c r="I749" s="12" t="n"/>
      <c r="J749" s="12" t="n"/>
      <c r="K749" s="12" t="n"/>
      <c r="L749" s="12" t="n"/>
      <c r="M749" s="12" t="n"/>
      <c r="N749" s="12" t="n"/>
      <c r="O749" s="12" t="n"/>
      <c r="P749" s="12" t="n"/>
      <c r="Q749" s="12" t="n"/>
      <c r="R749" s="12" t="n"/>
      <c r="S749" s="12" t="n"/>
      <c r="T749" s="10" t="n"/>
      <c r="U749" s="10" t="n"/>
      <c r="V749" s="10" t="n"/>
      <c r="W749" s="10" t="n"/>
      <c r="X749" s="10" t="n"/>
      <c r="Y749" s="10" t="n"/>
      <c r="Z749" s="10" t="n"/>
      <c r="AA749" s="10" t="n"/>
      <c r="AB749" s="10" t="n"/>
      <c r="AC749" s="10" t="n"/>
      <c r="AD749" s="10" t="n"/>
      <c r="AE749" s="10" t="n"/>
      <c r="AF749" s="10" t="n"/>
      <c r="AG749" s="10" t="n"/>
    </row>
    <row r="750" ht="14.25" customHeight="1" s="27">
      <c r="A750" s="11" t="n"/>
      <c r="B750" s="11" t="n"/>
      <c r="C750" s="12" t="n"/>
      <c r="D750" s="12" t="n"/>
      <c r="E750" s="12" t="n"/>
      <c r="F750" s="11" t="n"/>
      <c r="G750" s="11" t="n"/>
      <c r="H750" s="11" t="n"/>
      <c r="I750" s="12" t="n"/>
      <c r="J750" s="12" t="n"/>
      <c r="K750" s="12" t="n"/>
      <c r="L750" s="12" t="n"/>
      <c r="M750" s="12" t="n"/>
      <c r="N750" s="12" t="n"/>
      <c r="O750" s="12" t="n"/>
      <c r="P750" s="12" t="n"/>
      <c r="Q750" s="12" t="n"/>
      <c r="R750" s="12" t="n"/>
      <c r="S750" s="12" t="n"/>
      <c r="T750" s="10" t="n"/>
      <c r="U750" s="10" t="n"/>
      <c r="V750" s="10" t="n"/>
      <c r="W750" s="10" t="n"/>
      <c r="X750" s="10" t="n"/>
      <c r="Y750" s="10" t="n"/>
      <c r="Z750" s="10" t="n"/>
      <c r="AA750" s="10" t="n"/>
      <c r="AB750" s="10" t="n"/>
      <c r="AC750" s="10" t="n"/>
      <c r="AD750" s="10" t="n"/>
      <c r="AE750" s="10" t="n"/>
      <c r="AF750" s="10" t="n"/>
      <c r="AG750" s="10" t="n"/>
    </row>
    <row r="751" ht="14.25" customHeight="1" s="27">
      <c r="A751" s="11" t="n"/>
      <c r="B751" s="11" t="n"/>
      <c r="C751" s="12" t="n"/>
      <c r="D751" s="12" t="n"/>
      <c r="E751" s="12" t="n"/>
      <c r="F751" s="11" t="n"/>
      <c r="G751" s="11" t="n"/>
      <c r="H751" s="11" t="n"/>
      <c r="I751" s="12" t="n"/>
      <c r="J751" s="12" t="n"/>
      <c r="K751" s="12" t="n"/>
      <c r="L751" s="12" t="n"/>
      <c r="M751" s="12" t="n"/>
      <c r="N751" s="12" t="n"/>
      <c r="O751" s="12" t="n"/>
      <c r="P751" s="12" t="n"/>
      <c r="Q751" s="12" t="n"/>
      <c r="R751" s="12" t="n"/>
      <c r="S751" s="12" t="n"/>
      <c r="T751" s="10" t="n"/>
      <c r="U751" s="10" t="n"/>
      <c r="V751" s="10" t="n"/>
      <c r="W751" s="10" t="n"/>
      <c r="X751" s="10" t="n"/>
      <c r="Y751" s="10" t="n"/>
      <c r="Z751" s="10" t="n"/>
      <c r="AA751" s="10" t="n"/>
      <c r="AB751" s="10" t="n"/>
      <c r="AC751" s="10" t="n"/>
      <c r="AD751" s="10" t="n"/>
      <c r="AE751" s="10" t="n"/>
      <c r="AF751" s="10" t="n"/>
      <c r="AG751" s="10" t="n"/>
    </row>
    <row r="752" ht="14.25" customHeight="1" s="27">
      <c r="A752" s="11" t="n"/>
      <c r="B752" s="11" t="n"/>
      <c r="C752" s="12" t="n"/>
      <c r="D752" s="12" t="n"/>
      <c r="E752" s="12" t="n"/>
      <c r="F752" s="11" t="n"/>
      <c r="G752" s="11" t="n"/>
      <c r="H752" s="11" t="n"/>
      <c r="I752" s="12" t="n"/>
      <c r="J752" s="12" t="n"/>
      <c r="K752" s="12" t="n"/>
      <c r="L752" s="12" t="n"/>
      <c r="M752" s="12" t="n"/>
      <c r="N752" s="12" t="n"/>
      <c r="O752" s="12" t="n"/>
      <c r="P752" s="12" t="n"/>
      <c r="Q752" s="12" t="n"/>
      <c r="R752" s="12" t="n"/>
      <c r="S752" s="12" t="n"/>
      <c r="T752" s="10" t="n"/>
      <c r="U752" s="10" t="n"/>
      <c r="V752" s="10" t="n"/>
      <c r="W752" s="10" t="n"/>
      <c r="X752" s="10" t="n"/>
      <c r="Y752" s="10" t="n"/>
      <c r="Z752" s="10" t="n"/>
      <c r="AA752" s="10" t="n"/>
      <c r="AB752" s="10" t="n"/>
      <c r="AC752" s="10" t="n"/>
      <c r="AD752" s="10" t="n"/>
      <c r="AE752" s="10" t="n"/>
      <c r="AF752" s="10" t="n"/>
      <c r="AG752" s="10" t="n"/>
    </row>
    <row r="753" ht="14.25" customHeight="1" s="27">
      <c r="A753" s="11" t="n"/>
      <c r="B753" s="11" t="n"/>
      <c r="C753" s="12" t="n"/>
      <c r="D753" s="12" t="n"/>
      <c r="E753" s="12" t="n"/>
      <c r="F753" s="11" t="n"/>
      <c r="G753" s="11" t="n"/>
      <c r="H753" s="11" t="n"/>
      <c r="I753" s="12" t="n"/>
      <c r="J753" s="12" t="n"/>
      <c r="K753" s="12" t="n"/>
      <c r="L753" s="12" t="n"/>
      <c r="M753" s="12" t="n"/>
      <c r="N753" s="12" t="n"/>
      <c r="O753" s="12" t="n"/>
      <c r="P753" s="12" t="n"/>
      <c r="Q753" s="12" t="n"/>
      <c r="R753" s="12" t="n"/>
      <c r="S753" s="12" t="n"/>
      <c r="T753" s="10" t="n"/>
      <c r="U753" s="10" t="n"/>
      <c r="V753" s="10" t="n"/>
      <c r="W753" s="10" t="n"/>
      <c r="X753" s="10" t="n"/>
      <c r="Y753" s="10" t="n"/>
      <c r="Z753" s="10" t="n"/>
      <c r="AA753" s="10" t="n"/>
      <c r="AB753" s="10" t="n"/>
      <c r="AC753" s="10" t="n"/>
      <c r="AD753" s="10" t="n"/>
      <c r="AE753" s="10" t="n"/>
      <c r="AF753" s="10" t="n"/>
      <c r="AG753" s="10" t="n"/>
    </row>
    <row r="754" ht="14.25" customHeight="1" s="27">
      <c r="A754" s="11" t="n"/>
      <c r="B754" s="11" t="n"/>
      <c r="C754" s="12" t="n"/>
      <c r="D754" s="12" t="n"/>
      <c r="E754" s="12" t="n"/>
      <c r="F754" s="11" t="n"/>
      <c r="G754" s="11" t="n"/>
      <c r="H754" s="11" t="n"/>
      <c r="I754" s="12" t="n"/>
      <c r="J754" s="12" t="n"/>
      <c r="K754" s="12" t="n"/>
      <c r="L754" s="12" t="n"/>
      <c r="M754" s="12" t="n"/>
      <c r="N754" s="12" t="n"/>
      <c r="O754" s="12" t="n"/>
      <c r="P754" s="12" t="n"/>
      <c r="Q754" s="12" t="n"/>
      <c r="R754" s="12" t="n"/>
      <c r="S754" s="12" t="n"/>
      <c r="T754" s="10" t="n"/>
      <c r="U754" s="10" t="n"/>
      <c r="V754" s="10" t="n"/>
      <c r="W754" s="10" t="n"/>
      <c r="X754" s="10" t="n"/>
      <c r="Y754" s="10" t="n"/>
      <c r="Z754" s="10" t="n"/>
      <c r="AA754" s="10" t="n"/>
      <c r="AB754" s="10" t="n"/>
      <c r="AC754" s="10" t="n"/>
      <c r="AD754" s="10" t="n"/>
      <c r="AE754" s="10" t="n"/>
      <c r="AF754" s="10" t="n"/>
      <c r="AG754" s="10" t="n"/>
    </row>
    <row r="755" ht="14.25" customHeight="1" s="27">
      <c r="A755" s="11" t="n"/>
      <c r="B755" s="11" t="n"/>
      <c r="C755" s="12" t="n"/>
      <c r="D755" s="12" t="n"/>
      <c r="E755" s="12" t="n"/>
      <c r="F755" s="11" t="n"/>
      <c r="G755" s="11" t="n"/>
      <c r="H755" s="11" t="n"/>
      <c r="I755" s="12" t="n"/>
      <c r="J755" s="12" t="n"/>
      <c r="K755" s="12" t="n"/>
      <c r="L755" s="12" t="n"/>
      <c r="M755" s="12" t="n"/>
      <c r="N755" s="12" t="n"/>
      <c r="O755" s="12" t="n"/>
      <c r="P755" s="12" t="n"/>
      <c r="Q755" s="12" t="n"/>
      <c r="R755" s="12" t="n"/>
      <c r="S755" s="12" t="n"/>
      <c r="T755" s="10" t="n"/>
      <c r="U755" s="10" t="n"/>
      <c r="V755" s="10" t="n"/>
      <c r="W755" s="10" t="n"/>
      <c r="X755" s="10" t="n"/>
      <c r="Y755" s="10" t="n"/>
      <c r="Z755" s="10" t="n"/>
      <c r="AA755" s="10" t="n"/>
      <c r="AB755" s="10" t="n"/>
      <c r="AC755" s="10" t="n"/>
      <c r="AD755" s="10" t="n"/>
      <c r="AE755" s="10" t="n"/>
      <c r="AF755" s="10" t="n"/>
      <c r="AG755" s="10" t="n"/>
    </row>
    <row r="756" ht="14.25" customHeight="1" s="27">
      <c r="A756" s="11" t="n"/>
      <c r="B756" s="11" t="n"/>
      <c r="C756" s="12" t="n"/>
      <c r="D756" s="12" t="n"/>
      <c r="E756" s="12" t="n"/>
      <c r="F756" s="11" t="n"/>
      <c r="G756" s="11" t="n"/>
      <c r="H756" s="11" t="n"/>
      <c r="I756" s="12" t="n"/>
      <c r="J756" s="12" t="n"/>
      <c r="K756" s="12" t="n"/>
      <c r="L756" s="12" t="n"/>
      <c r="M756" s="12" t="n"/>
      <c r="N756" s="12" t="n"/>
      <c r="O756" s="12" t="n"/>
      <c r="P756" s="12" t="n"/>
      <c r="Q756" s="12" t="n"/>
      <c r="R756" s="12" t="n"/>
      <c r="S756" s="12" t="n"/>
      <c r="T756" s="10" t="n"/>
      <c r="U756" s="10" t="n"/>
      <c r="V756" s="10" t="n"/>
      <c r="W756" s="10" t="n"/>
      <c r="X756" s="10" t="n"/>
      <c r="Y756" s="10" t="n"/>
      <c r="Z756" s="10" t="n"/>
      <c r="AA756" s="10" t="n"/>
      <c r="AB756" s="10" t="n"/>
      <c r="AC756" s="10" t="n"/>
      <c r="AD756" s="10" t="n"/>
      <c r="AE756" s="10" t="n"/>
      <c r="AF756" s="10" t="n"/>
      <c r="AG756" s="10" t="n"/>
    </row>
    <row r="757" ht="14.25" customHeight="1" s="27">
      <c r="A757" s="11" t="n"/>
      <c r="B757" s="11" t="n"/>
      <c r="C757" s="12" t="n"/>
      <c r="D757" s="12" t="n"/>
      <c r="E757" s="12" t="n"/>
      <c r="F757" s="11" t="n"/>
      <c r="G757" s="11" t="n"/>
      <c r="H757" s="11" t="n"/>
      <c r="I757" s="12" t="n"/>
      <c r="J757" s="12" t="n"/>
      <c r="K757" s="12" t="n"/>
      <c r="L757" s="12" t="n"/>
      <c r="M757" s="12" t="n"/>
      <c r="N757" s="12" t="n"/>
      <c r="O757" s="12" t="n"/>
      <c r="P757" s="12" t="n"/>
      <c r="Q757" s="12" t="n"/>
      <c r="R757" s="12" t="n"/>
      <c r="S757" s="12" t="n"/>
      <c r="T757" s="10" t="n"/>
      <c r="U757" s="10" t="n"/>
      <c r="V757" s="10" t="n"/>
      <c r="W757" s="10" t="n"/>
      <c r="X757" s="10" t="n"/>
      <c r="Y757" s="10" t="n"/>
      <c r="Z757" s="10" t="n"/>
      <c r="AA757" s="10" t="n"/>
      <c r="AB757" s="10" t="n"/>
      <c r="AC757" s="10" t="n"/>
      <c r="AD757" s="10" t="n"/>
      <c r="AE757" s="10" t="n"/>
      <c r="AF757" s="10" t="n"/>
      <c r="AG757" s="10" t="n"/>
    </row>
    <row r="758" ht="14.25" customHeight="1" s="27">
      <c r="A758" s="11" t="n"/>
      <c r="B758" s="11" t="n"/>
      <c r="C758" s="12" t="n"/>
      <c r="D758" s="12" t="n"/>
      <c r="E758" s="12" t="n"/>
      <c r="F758" s="11" t="n"/>
      <c r="G758" s="11" t="n"/>
      <c r="H758" s="11" t="n"/>
      <c r="I758" s="12" t="n"/>
      <c r="J758" s="12" t="n"/>
      <c r="K758" s="12" t="n"/>
      <c r="L758" s="12" t="n"/>
      <c r="M758" s="12" t="n"/>
      <c r="N758" s="12" t="n"/>
      <c r="O758" s="12" t="n"/>
      <c r="P758" s="12" t="n"/>
      <c r="Q758" s="12" t="n"/>
      <c r="R758" s="12" t="n"/>
      <c r="S758" s="12" t="n"/>
      <c r="T758" s="10" t="n"/>
      <c r="U758" s="10" t="n"/>
      <c r="V758" s="10" t="n"/>
      <c r="W758" s="10" t="n"/>
      <c r="X758" s="10" t="n"/>
      <c r="Y758" s="10" t="n"/>
      <c r="Z758" s="10" t="n"/>
      <c r="AA758" s="10" t="n"/>
      <c r="AB758" s="10" t="n"/>
      <c r="AC758" s="10" t="n"/>
      <c r="AD758" s="10" t="n"/>
      <c r="AE758" s="10" t="n"/>
      <c r="AF758" s="10" t="n"/>
      <c r="AG758" s="10" t="n"/>
    </row>
    <row r="759" ht="14.25" customHeight="1" s="27">
      <c r="A759" s="11" t="n"/>
      <c r="B759" s="11" t="n"/>
      <c r="C759" s="12" t="n"/>
      <c r="D759" s="12" t="n"/>
      <c r="E759" s="12" t="n"/>
      <c r="F759" s="11" t="n"/>
      <c r="G759" s="11" t="n"/>
      <c r="H759" s="11" t="n"/>
      <c r="I759" s="12" t="n"/>
      <c r="J759" s="12" t="n"/>
      <c r="K759" s="12" t="n"/>
      <c r="L759" s="12" t="n"/>
      <c r="M759" s="12" t="n"/>
      <c r="N759" s="12" t="n"/>
      <c r="O759" s="12" t="n"/>
      <c r="P759" s="12" t="n"/>
      <c r="Q759" s="12" t="n"/>
      <c r="R759" s="12" t="n"/>
      <c r="S759" s="12" t="n"/>
      <c r="T759" s="10" t="n"/>
      <c r="U759" s="10" t="n"/>
      <c r="V759" s="10" t="n"/>
      <c r="W759" s="10" t="n"/>
      <c r="X759" s="10" t="n"/>
      <c r="Y759" s="10" t="n"/>
      <c r="Z759" s="10" t="n"/>
      <c r="AA759" s="10" t="n"/>
      <c r="AB759" s="10" t="n"/>
      <c r="AC759" s="10" t="n"/>
      <c r="AD759" s="10" t="n"/>
      <c r="AE759" s="10" t="n"/>
      <c r="AF759" s="10" t="n"/>
      <c r="AG759" s="10" t="n"/>
    </row>
    <row r="760" ht="14.25" customHeight="1" s="27">
      <c r="A760" s="11" t="n"/>
      <c r="B760" s="11" t="n"/>
      <c r="C760" s="12" t="n"/>
      <c r="D760" s="12" t="n"/>
      <c r="E760" s="12" t="n"/>
      <c r="F760" s="11" t="n"/>
      <c r="G760" s="11" t="n"/>
      <c r="H760" s="11" t="n"/>
      <c r="I760" s="12" t="n"/>
      <c r="J760" s="12" t="n"/>
      <c r="K760" s="12" t="n"/>
      <c r="L760" s="12" t="n"/>
      <c r="M760" s="12" t="n"/>
      <c r="N760" s="12" t="n"/>
      <c r="O760" s="12" t="n"/>
      <c r="P760" s="12" t="n"/>
      <c r="Q760" s="12" t="n"/>
      <c r="R760" s="12" t="n"/>
      <c r="S760" s="12" t="n"/>
      <c r="T760" s="10" t="n"/>
      <c r="U760" s="10" t="n"/>
      <c r="V760" s="10" t="n"/>
      <c r="W760" s="10" t="n"/>
      <c r="X760" s="10" t="n"/>
      <c r="Y760" s="10" t="n"/>
      <c r="Z760" s="10" t="n"/>
      <c r="AA760" s="10" t="n"/>
      <c r="AB760" s="10" t="n"/>
      <c r="AC760" s="10" t="n"/>
      <c r="AD760" s="10" t="n"/>
      <c r="AE760" s="10" t="n"/>
      <c r="AF760" s="10" t="n"/>
      <c r="AG760" s="10" t="n"/>
    </row>
    <row r="761" ht="14.25" customHeight="1" s="27">
      <c r="A761" s="11" t="n"/>
      <c r="B761" s="11" t="n"/>
      <c r="C761" s="12" t="n"/>
      <c r="D761" s="12" t="n"/>
      <c r="E761" s="12" t="n"/>
      <c r="F761" s="11" t="n"/>
      <c r="G761" s="11" t="n"/>
      <c r="H761" s="11" t="n"/>
      <c r="I761" s="12" t="n"/>
      <c r="J761" s="12" t="n"/>
      <c r="K761" s="12" t="n"/>
      <c r="L761" s="12" t="n"/>
      <c r="M761" s="12" t="n"/>
      <c r="N761" s="12" t="n"/>
      <c r="O761" s="12" t="n"/>
      <c r="P761" s="12" t="n"/>
      <c r="Q761" s="12" t="n"/>
      <c r="R761" s="12" t="n"/>
      <c r="S761" s="12" t="n"/>
      <c r="T761" s="10" t="n"/>
      <c r="U761" s="10" t="n"/>
      <c r="V761" s="10" t="n"/>
      <c r="W761" s="10" t="n"/>
      <c r="X761" s="10" t="n"/>
      <c r="Y761" s="10" t="n"/>
      <c r="Z761" s="10" t="n"/>
      <c r="AA761" s="10" t="n"/>
      <c r="AB761" s="10" t="n"/>
      <c r="AC761" s="10" t="n"/>
      <c r="AD761" s="10" t="n"/>
      <c r="AE761" s="10" t="n"/>
      <c r="AF761" s="10" t="n"/>
      <c r="AG761" s="10" t="n"/>
    </row>
    <row r="762" ht="14.25" customHeight="1" s="27">
      <c r="A762" s="11" t="n"/>
      <c r="B762" s="11" t="n"/>
      <c r="C762" s="12" t="n"/>
      <c r="D762" s="12" t="n"/>
      <c r="E762" s="12" t="n"/>
      <c r="F762" s="11" t="n"/>
      <c r="G762" s="11" t="n"/>
      <c r="H762" s="11" t="n"/>
      <c r="I762" s="12" t="n"/>
      <c r="J762" s="12" t="n"/>
      <c r="K762" s="12" t="n"/>
      <c r="L762" s="12" t="n"/>
      <c r="M762" s="12" t="n"/>
      <c r="N762" s="12" t="n"/>
      <c r="O762" s="12" t="n"/>
      <c r="P762" s="12" t="n"/>
      <c r="Q762" s="12" t="n"/>
      <c r="R762" s="12" t="n"/>
      <c r="S762" s="12" t="n"/>
      <c r="T762" s="10" t="n"/>
      <c r="U762" s="10" t="n"/>
      <c r="V762" s="10" t="n"/>
      <c r="W762" s="10" t="n"/>
      <c r="X762" s="10" t="n"/>
      <c r="Y762" s="10" t="n"/>
      <c r="Z762" s="10" t="n"/>
      <c r="AA762" s="10" t="n"/>
      <c r="AB762" s="10" t="n"/>
      <c r="AC762" s="10" t="n"/>
      <c r="AD762" s="10" t="n"/>
      <c r="AE762" s="10" t="n"/>
      <c r="AF762" s="10" t="n"/>
      <c r="AG762" s="10" t="n"/>
    </row>
    <row r="763" ht="14.25" customHeight="1" s="27">
      <c r="A763" s="11" t="n"/>
      <c r="B763" s="11" t="n"/>
      <c r="C763" s="12" t="n"/>
      <c r="D763" s="12" t="n"/>
      <c r="E763" s="12" t="n"/>
      <c r="F763" s="11" t="n"/>
      <c r="G763" s="11" t="n"/>
      <c r="H763" s="11" t="n"/>
      <c r="I763" s="12" t="n"/>
      <c r="J763" s="12" t="n"/>
      <c r="K763" s="12" t="n"/>
      <c r="L763" s="12" t="n"/>
      <c r="M763" s="12" t="n"/>
      <c r="N763" s="12" t="n"/>
      <c r="O763" s="12" t="n"/>
      <c r="P763" s="12" t="n"/>
      <c r="Q763" s="12" t="n"/>
      <c r="R763" s="12" t="n"/>
      <c r="S763" s="12" t="n"/>
      <c r="T763" s="10" t="n"/>
      <c r="U763" s="10" t="n"/>
      <c r="V763" s="10" t="n"/>
      <c r="W763" s="10" t="n"/>
      <c r="X763" s="10" t="n"/>
      <c r="Y763" s="10" t="n"/>
      <c r="Z763" s="10" t="n"/>
      <c r="AA763" s="10" t="n"/>
      <c r="AB763" s="10" t="n"/>
      <c r="AC763" s="10" t="n"/>
      <c r="AD763" s="10" t="n"/>
      <c r="AE763" s="10" t="n"/>
      <c r="AF763" s="10" t="n"/>
      <c r="AG763" s="10" t="n"/>
    </row>
    <row r="764" ht="14.25" customHeight="1" s="27">
      <c r="A764" s="11" t="n"/>
      <c r="B764" s="11" t="n"/>
      <c r="C764" s="12" t="n"/>
      <c r="D764" s="12" t="n"/>
      <c r="E764" s="12" t="n"/>
      <c r="F764" s="11" t="n"/>
      <c r="G764" s="11" t="n"/>
      <c r="H764" s="11" t="n"/>
      <c r="I764" s="12" t="n"/>
      <c r="J764" s="12" t="n"/>
      <c r="K764" s="12" t="n"/>
      <c r="L764" s="12" t="n"/>
      <c r="M764" s="12" t="n"/>
      <c r="N764" s="12" t="n"/>
      <c r="O764" s="12" t="n"/>
      <c r="P764" s="12" t="n"/>
      <c r="Q764" s="12" t="n"/>
      <c r="R764" s="12" t="n"/>
      <c r="S764" s="12" t="n"/>
      <c r="T764" s="10" t="n"/>
      <c r="U764" s="10" t="n"/>
      <c r="V764" s="10" t="n"/>
      <c r="W764" s="10" t="n"/>
      <c r="X764" s="10" t="n"/>
      <c r="Y764" s="10" t="n"/>
      <c r="Z764" s="10" t="n"/>
      <c r="AA764" s="10" t="n"/>
      <c r="AB764" s="10" t="n"/>
      <c r="AC764" s="10" t="n"/>
      <c r="AD764" s="10" t="n"/>
      <c r="AE764" s="10" t="n"/>
      <c r="AF764" s="10" t="n"/>
      <c r="AG764" s="10" t="n"/>
    </row>
    <row r="765" ht="14.25" customHeight="1" s="27">
      <c r="A765" s="11" t="n"/>
      <c r="B765" s="11" t="n"/>
      <c r="C765" s="12" t="n"/>
      <c r="D765" s="12" t="n"/>
      <c r="E765" s="12" t="n"/>
      <c r="F765" s="11" t="n"/>
      <c r="G765" s="11" t="n"/>
      <c r="H765" s="11" t="n"/>
      <c r="I765" s="12" t="n"/>
      <c r="J765" s="12" t="n"/>
      <c r="K765" s="12" t="n"/>
      <c r="L765" s="12" t="n"/>
      <c r="M765" s="12" t="n"/>
      <c r="N765" s="12" t="n"/>
      <c r="O765" s="12" t="n"/>
      <c r="P765" s="12" t="n"/>
      <c r="Q765" s="12" t="n"/>
      <c r="R765" s="12" t="n"/>
      <c r="S765" s="12" t="n"/>
      <c r="T765" s="10" t="n"/>
      <c r="U765" s="10" t="n"/>
      <c r="V765" s="10" t="n"/>
      <c r="W765" s="10" t="n"/>
      <c r="X765" s="10" t="n"/>
      <c r="Y765" s="10" t="n"/>
      <c r="Z765" s="10" t="n"/>
      <c r="AA765" s="10" t="n"/>
      <c r="AB765" s="10" t="n"/>
      <c r="AC765" s="10" t="n"/>
      <c r="AD765" s="10" t="n"/>
      <c r="AE765" s="10" t="n"/>
      <c r="AF765" s="10" t="n"/>
      <c r="AG765" s="10" t="n"/>
    </row>
    <row r="766" ht="14.25" customHeight="1" s="27">
      <c r="A766" s="11" t="n"/>
      <c r="B766" s="11" t="n"/>
      <c r="C766" s="12" t="n"/>
      <c r="D766" s="12" t="n"/>
      <c r="E766" s="12" t="n"/>
      <c r="F766" s="11" t="n"/>
      <c r="G766" s="11" t="n"/>
      <c r="H766" s="11" t="n"/>
      <c r="I766" s="12" t="n"/>
      <c r="J766" s="12" t="n"/>
      <c r="K766" s="12" t="n"/>
      <c r="L766" s="12" t="n"/>
      <c r="M766" s="12" t="n"/>
      <c r="N766" s="12" t="n"/>
      <c r="O766" s="12" t="n"/>
      <c r="P766" s="12" t="n"/>
      <c r="Q766" s="12" t="n"/>
      <c r="R766" s="12" t="n"/>
      <c r="S766" s="12" t="n"/>
      <c r="T766" s="10" t="n"/>
      <c r="U766" s="10" t="n"/>
      <c r="V766" s="10" t="n"/>
      <c r="W766" s="10" t="n"/>
      <c r="X766" s="10" t="n"/>
      <c r="Y766" s="10" t="n"/>
      <c r="Z766" s="10" t="n"/>
      <c r="AA766" s="10" t="n"/>
      <c r="AB766" s="10" t="n"/>
      <c r="AC766" s="10" t="n"/>
      <c r="AD766" s="10" t="n"/>
      <c r="AE766" s="10" t="n"/>
      <c r="AF766" s="10" t="n"/>
      <c r="AG766" s="10" t="n"/>
    </row>
    <row r="767" ht="14.25" customHeight="1" s="27">
      <c r="A767" s="11" t="n"/>
      <c r="B767" s="11" t="n"/>
      <c r="C767" s="12" t="n"/>
      <c r="D767" s="12" t="n"/>
      <c r="E767" s="12" t="n"/>
      <c r="F767" s="11" t="n"/>
      <c r="G767" s="11" t="n"/>
      <c r="H767" s="11" t="n"/>
      <c r="I767" s="12" t="n"/>
      <c r="J767" s="12" t="n"/>
      <c r="K767" s="12" t="n"/>
      <c r="L767" s="12" t="n"/>
      <c r="M767" s="12" t="n"/>
      <c r="N767" s="12" t="n"/>
      <c r="O767" s="12" t="n"/>
      <c r="P767" s="12" t="n"/>
      <c r="Q767" s="12" t="n"/>
      <c r="R767" s="12" t="n"/>
      <c r="S767" s="12" t="n"/>
      <c r="T767" s="10" t="n"/>
      <c r="U767" s="10" t="n"/>
      <c r="V767" s="10" t="n"/>
      <c r="W767" s="10" t="n"/>
      <c r="X767" s="10" t="n"/>
      <c r="Y767" s="10" t="n"/>
      <c r="Z767" s="10" t="n"/>
      <c r="AA767" s="10" t="n"/>
      <c r="AB767" s="10" t="n"/>
      <c r="AC767" s="10" t="n"/>
      <c r="AD767" s="10" t="n"/>
      <c r="AE767" s="10" t="n"/>
      <c r="AF767" s="10" t="n"/>
      <c r="AG767" s="10" t="n"/>
    </row>
    <row r="768" ht="14.25" customHeight="1" s="27">
      <c r="A768" s="11" t="n"/>
      <c r="B768" s="11" t="n"/>
      <c r="C768" s="12" t="n"/>
      <c r="D768" s="12" t="n"/>
      <c r="E768" s="12" t="n"/>
      <c r="F768" s="11" t="n"/>
      <c r="G768" s="11" t="n"/>
      <c r="H768" s="11" t="n"/>
      <c r="I768" s="12" t="n"/>
      <c r="J768" s="12" t="n"/>
      <c r="K768" s="12" t="n"/>
      <c r="L768" s="12" t="n"/>
      <c r="M768" s="12" t="n"/>
      <c r="N768" s="12" t="n"/>
      <c r="O768" s="12" t="n"/>
      <c r="P768" s="12" t="n"/>
      <c r="Q768" s="12" t="n"/>
      <c r="R768" s="12" t="n"/>
      <c r="S768" s="12" t="n"/>
      <c r="T768" s="10" t="n"/>
      <c r="U768" s="10" t="n"/>
      <c r="V768" s="10" t="n"/>
      <c r="W768" s="10" t="n"/>
      <c r="X768" s="10" t="n"/>
      <c r="Y768" s="10" t="n"/>
      <c r="Z768" s="10" t="n"/>
      <c r="AA768" s="10" t="n"/>
      <c r="AB768" s="10" t="n"/>
      <c r="AC768" s="10" t="n"/>
      <c r="AD768" s="10" t="n"/>
      <c r="AE768" s="10" t="n"/>
      <c r="AF768" s="10" t="n"/>
      <c r="AG768" s="10" t="n"/>
    </row>
    <row r="769" ht="14.25" customHeight="1" s="27">
      <c r="A769" s="11" t="n"/>
      <c r="B769" s="11" t="n"/>
      <c r="C769" s="12" t="n"/>
      <c r="D769" s="12" t="n"/>
      <c r="E769" s="12" t="n"/>
      <c r="F769" s="11" t="n"/>
      <c r="G769" s="11" t="n"/>
      <c r="H769" s="11" t="n"/>
      <c r="I769" s="12" t="n"/>
      <c r="J769" s="12" t="n"/>
      <c r="K769" s="12" t="n"/>
      <c r="L769" s="12" t="n"/>
      <c r="M769" s="12" t="n"/>
      <c r="N769" s="12" t="n"/>
      <c r="O769" s="12" t="n"/>
      <c r="P769" s="12" t="n"/>
      <c r="Q769" s="12" t="n"/>
      <c r="R769" s="12" t="n"/>
      <c r="S769" s="12" t="n"/>
      <c r="T769" s="10" t="n"/>
      <c r="U769" s="10" t="n"/>
      <c r="V769" s="10" t="n"/>
      <c r="W769" s="10" t="n"/>
      <c r="X769" s="10" t="n"/>
      <c r="Y769" s="10" t="n"/>
      <c r="Z769" s="10" t="n"/>
      <c r="AA769" s="10" t="n"/>
      <c r="AB769" s="10" t="n"/>
      <c r="AC769" s="10" t="n"/>
      <c r="AD769" s="10" t="n"/>
      <c r="AE769" s="10" t="n"/>
      <c r="AF769" s="10" t="n"/>
      <c r="AG769" s="10" t="n"/>
    </row>
    <row r="770" ht="14.25" customHeight="1" s="27">
      <c r="A770" s="11" t="n"/>
      <c r="B770" s="11" t="n"/>
      <c r="C770" s="12" t="n"/>
      <c r="D770" s="12" t="n"/>
      <c r="E770" s="12" t="n"/>
      <c r="F770" s="11" t="n"/>
      <c r="G770" s="11" t="n"/>
      <c r="H770" s="11" t="n"/>
      <c r="I770" s="12" t="n"/>
      <c r="J770" s="12" t="n"/>
      <c r="K770" s="12" t="n"/>
      <c r="L770" s="12" t="n"/>
      <c r="M770" s="12" t="n"/>
      <c r="N770" s="12" t="n"/>
      <c r="O770" s="12" t="n"/>
      <c r="P770" s="12" t="n"/>
      <c r="Q770" s="12" t="n"/>
      <c r="R770" s="12" t="n"/>
      <c r="S770" s="12" t="n"/>
      <c r="T770" s="10" t="n"/>
      <c r="U770" s="10" t="n"/>
      <c r="V770" s="10" t="n"/>
      <c r="W770" s="10" t="n"/>
      <c r="X770" s="10" t="n"/>
      <c r="Y770" s="10" t="n"/>
      <c r="Z770" s="10" t="n"/>
      <c r="AA770" s="10" t="n"/>
      <c r="AB770" s="10" t="n"/>
      <c r="AC770" s="10" t="n"/>
      <c r="AD770" s="10" t="n"/>
      <c r="AE770" s="10" t="n"/>
      <c r="AF770" s="10" t="n"/>
      <c r="AG770" s="10" t="n"/>
    </row>
    <row r="771" ht="14.25" customHeight="1" s="27">
      <c r="A771" s="11" t="n"/>
      <c r="B771" s="11" t="n"/>
      <c r="C771" s="12" t="n"/>
      <c r="D771" s="12" t="n"/>
      <c r="E771" s="12" t="n"/>
      <c r="F771" s="11" t="n"/>
      <c r="G771" s="11" t="n"/>
      <c r="H771" s="11" t="n"/>
      <c r="I771" s="12" t="n"/>
      <c r="J771" s="12" t="n"/>
      <c r="K771" s="12" t="n"/>
      <c r="L771" s="12" t="n"/>
      <c r="M771" s="12" t="n"/>
      <c r="N771" s="12" t="n"/>
      <c r="O771" s="12" t="n"/>
      <c r="P771" s="12" t="n"/>
      <c r="Q771" s="12" t="n"/>
      <c r="R771" s="12" t="n"/>
      <c r="S771" s="12" t="n"/>
      <c r="T771" s="10" t="n"/>
      <c r="U771" s="10" t="n"/>
      <c r="V771" s="10" t="n"/>
      <c r="W771" s="10" t="n"/>
      <c r="X771" s="10" t="n"/>
      <c r="Y771" s="10" t="n"/>
      <c r="Z771" s="10" t="n"/>
      <c r="AA771" s="10" t="n"/>
      <c r="AB771" s="10" t="n"/>
      <c r="AC771" s="10" t="n"/>
      <c r="AD771" s="10" t="n"/>
      <c r="AE771" s="10" t="n"/>
      <c r="AF771" s="10" t="n"/>
      <c r="AG771" s="10" t="n"/>
    </row>
    <row r="772" ht="14.25" customHeight="1" s="27">
      <c r="A772" s="11" t="n"/>
      <c r="B772" s="11" t="n"/>
      <c r="C772" s="12" t="n"/>
      <c r="D772" s="12" t="n"/>
      <c r="E772" s="12" t="n"/>
      <c r="F772" s="11" t="n"/>
      <c r="G772" s="11" t="n"/>
      <c r="H772" s="11" t="n"/>
      <c r="I772" s="12" t="n"/>
      <c r="J772" s="12" t="n"/>
      <c r="K772" s="12" t="n"/>
      <c r="L772" s="12" t="n"/>
      <c r="M772" s="12" t="n"/>
      <c r="N772" s="12" t="n"/>
      <c r="O772" s="12" t="n"/>
      <c r="P772" s="12" t="n"/>
      <c r="Q772" s="12" t="n"/>
      <c r="R772" s="12" t="n"/>
      <c r="S772" s="12" t="n"/>
      <c r="T772" s="10" t="n"/>
      <c r="U772" s="10" t="n"/>
      <c r="V772" s="10" t="n"/>
      <c r="W772" s="10" t="n"/>
      <c r="X772" s="10" t="n"/>
      <c r="Y772" s="10" t="n"/>
      <c r="Z772" s="10" t="n"/>
      <c r="AA772" s="10" t="n"/>
      <c r="AB772" s="10" t="n"/>
      <c r="AC772" s="10" t="n"/>
      <c r="AD772" s="10" t="n"/>
      <c r="AE772" s="10" t="n"/>
      <c r="AF772" s="10" t="n"/>
      <c r="AG772" s="10" t="n"/>
    </row>
    <row r="773" ht="14.25" customHeight="1" s="27">
      <c r="A773" s="11" t="n"/>
      <c r="B773" s="11" t="n"/>
      <c r="C773" s="12" t="n"/>
      <c r="D773" s="12" t="n"/>
      <c r="E773" s="12" t="n"/>
      <c r="F773" s="11" t="n"/>
      <c r="G773" s="11" t="n"/>
      <c r="H773" s="11" t="n"/>
      <c r="I773" s="12" t="n"/>
      <c r="J773" s="12" t="n"/>
      <c r="K773" s="12" t="n"/>
      <c r="L773" s="12" t="n"/>
      <c r="M773" s="12" t="n"/>
      <c r="N773" s="12" t="n"/>
      <c r="O773" s="12" t="n"/>
      <c r="P773" s="12" t="n"/>
      <c r="Q773" s="12" t="n"/>
      <c r="R773" s="12" t="n"/>
      <c r="S773" s="12" t="n"/>
      <c r="T773" s="10" t="n"/>
      <c r="U773" s="10" t="n"/>
      <c r="V773" s="10" t="n"/>
      <c r="W773" s="10" t="n"/>
      <c r="X773" s="10" t="n"/>
      <c r="Y773" s="10" t="n"/>
      <c r="Z773" s="10" t="n"/>
      <c r="AA773" s="10" t="n"/>
      <c r="AB773" s="10" t="n"/>
      <c r="AC773" s="10" t="n"/>
      <c r="AD773" s="10" t="n"/>
      <c r="AE773" s="10" t="n"/>
      <c r="AF773" s="10" t="n"/>
      <c r="AG773" s="10" t="n"/>
    </row>
    <row r="774" ht="14.25" customHeight="1" s="27">
      <c r="A774" s="11" t="n"/>
      <c r="B774" s="11" t="n"/>
      <c r="C774" s="12" t="n"/>
      <c r="D774" s="12" t="n"/>
      <c r="E774" s="12" t="n"/>
      <c r="F774" s="11" t="n"/>
      <c r="G774" s="11" t="n"/>
      <c r="H774" s="11" t="n"/>
      <c r="I774" s="12" t="n"/>
      <c r="J774" s="12" t="n"/>
      <c r="K774" s="12" t="n"/>
      <c r="L774" s="12" t="n"/>
      <c r="M774" s="12" t="n"/>
      <c r="N774" s="12" t="n"/>
      <c r="O774" s="12" t="n"/>
      <c r="P774" s="12" t="n"/>
      <c r="Q774" s="12" t="n"/>
      <c r="R774" s="12" t="n"/>
      <c r="S774" s="12" t="n"/>
      <c r="T774" s="10" t="n"/>
      <c r="U774" s="10" t="n"/>
      <c r="V774" s="10" t="n"/>
      <c r="W774" s="10" t="n"/>
      <c r="X774" s="10" t="n"/>
      <c r="Y774" s="10" t="n"/>
      <c r="Z774" s="10" t="n"/>
      <c r="AA774" s="10" t="n"/>
      <c r="AB774" s="10" t="n"/>
      <c r="AC774" s="10" t="n"/>
      <c r="AD774" s="10" t="n"/>
      <c r="AE774" s="10" t="n"/>
      <c r="AF774" s="10" t="n"/>
      <c r="AG774" s="10" t="n"/>
    </row>
    <row r="775" ht="14.25" customHeight="1" s="27">
      <c r="A775" s="11" t="n"/>
      <c r="B775" s="11" t="n"/>
      <c r="C775" s="12" t="n"/>
      <c r="D775" s="12" t="n"/>
      <c r="E775" s="12" t="n"/>
      <c r="F775" s="11" t="n"/>
      <c r="G775" s="11" t="n"/>
      <c r="H775" s="11" t="n"/>
      <c r="I775" s="12" t="n"/>
      <c r="J775" s="12" t="n"/>
      <c r="K775" s="12" t="n"/>
      <c r="L775" s="12" t="n"/>
      <c r="M775" s="12" t="n"/>
      <c r="N775" s="12" t="n"/>
      <c r="O775" s="12" t="n"/>
      <c r="P775" s="12" t="n"/>
      <c r="Q775" s="12" t="n"/>
      <c r="R775" s="12" t="n"/>
      <c r="S775" s="12" t="n"/>
      <c r="T775" s="10" t="n"/>
      <c r="U775" s="10" t="n"/>
      <c r="V775" s="10" t="n"/>
      <c r="W775" s="10" t="n"/>
      <c r="X775" s="10" t="n"/>
      <c r="Y775" s="10" t="n"/>
      <c r="Z775" s="10" t="n"/>
      <c r="AA775" s="10" t="n"/>
      <c r="AB775" s="10" t="n"/>
      <c r="AC775" s="10" t="n"/>
      <c r="AD775" s="10" t="n"/>
      <c r="AE775" s="10" t="n"/>
      <c r="AF775" s="10" t="n"/>
      <c r="AG775" s="10" t="n"/>
    </row>
    <row r="776" ht="14.25" customHeight="1" s="27">
      <c r="A776" s="11" t="n"/>
      <c r="B776" s="11" t="n"/>
      <c r="C776" s="12" t="n"/>
      <c r="D776" s="12" t="n"/>
      <c r="E776" s="12" t="n"/>
      <c r="F776" s="11" t="n"/>
      <c r="G776" s="11" t="n"/>
      <c r="H776" s="11" t="n"/>
      <c r="I776" s="12" t="n"/>
      <c r="J776" s="12" t="n"/>
      <c r="K776" s="12" t="n"/>
      <c r="L776" s="12" t="n"/>
      <c r="M776" s="12" t="n"/>
      <c r="N776" s="12" t="n"/>
      <c r="O776" s="12" t="n"/>
      <c r="P776" s="12" t="n"/>
      <c r="Q776" s="12" t="n"/>
      <c r="R776" s="12" t="n"/>
      <c r="S776" s="12" t="n"/>
      <c r="T776" s="10" t="n"/>
      <c r="U776" s="10" t="n"/>
      <c r="V776" s="10" t="n"/>
      <c r="W776" s="10" t="n"/>
      <c r="X776" s="10" t="n"/>
      <c r="Y776" s="10" t="n"/>
      <c r="Z776" s="10" t="n"/>
      <c r="AA776" s="10" t="n"/>
      <c r="AB776" s="10" t="n"/>
      <c r="AC776" s="10" t="n"/>
      <c r="AD776" s="10" t="n"/>
      <c r="AE776" s="10" t="n"/>
      <c r="AF776" s="10" t="n"/>
      <c r="AG776" s="10" t="n"/>
    </row>
    <row r="777" ht="14.25" customHeight="1" s="27">
      <c r="A777" s="11" t="n"/>
      <c r="B777" s="11" t="n"/>
      <c r="C777" s="12" t="n"/>
      <c r="D777" s="12" t="n"/>
      <c r="E777" s="12" t="n"/>
      <c r="F777" s="11" t="n"/>
      <c r="G777" s="11" t="n"/>
      <c r="H777" s="11" t="n"/>
      <c r="I777" s="12" t="n"/>
      <c r="J777" s="12" t="n"/>
      <c r="K777" s="12" t="n"/>
      <c r="L777" s="12" t="n"/>
      <c r="M777" s="12" t="n"/>
      <c r="N777" s="12" t="n"/>
      <c r="O777" s="12" t="n"/>
      <c r="P777" s="12" t="n"/>
      <c r="Q777" s="12" t="n"/>
      <c r="R777" s="12" t="n"/>
      <c r="S777" s="12" t="n"/>
      <c r="T777" s="10" t="n"/>
      <c r="U777" s="10" t="n"/>
      <c r="V777" s="10" t="n"/>
      <c r="W777" s="10" t="n"/>
      <c r="X777" s="10" t="n"/>
      <c r="Y777" s="10" t="n"/>
      <c r="Z777" s="10" t="n"/>
      <c r="AA777" s="10" t="n"/>
      <c r="AB777" s="10" t="n"/>
      <c r="AC777" s="10" t="n"/>
      <c r="AD777" s="10" t="n"/>
      <c r="AE777" s="10" t="n"/>
      <c r="AF777" s="10" t="n"/>
      <c r="AG777" s="10" t="n"/>
    </row>
    <row r="778" ht="14.25" customHeight="1" s="27">
      <c r="A778" s="11" t="n"/>
      <c r="B778" s="11" t="n"/>
      <c r="C778" s="12" t="n"/>
      <c r="D778" s="12" t="n"/>
      <c r="E778" s="12" t="n"/>
      <c r="F778" s="11" t="n"/>
      <c r="G778" s="11" t="n"/>
      <c r="H778" s="11" t="n"/>
      <c r="I778" s="12" t="n"/>
      <c r="J778" s="12" t="n"/>
      <c r="K778" s="12" t="n"/>
      <c r="L778" s="12" t="n"/>
      <c r="M778" s="12" t="n"/>
      <c r="N778" s="12" t="n"/>
      <c r="O778" s="12" t="n"/>
      <c r="P778" s="12" t="n"/>
      <c r="Q778" s="12" t="n"/>
      <c r="R778" s="12" t="n"/>
      <c r="S778" s="12" t="n"/>
      <c r="T778" s="10" t="n"/>
      <c r="U778" s="10" t="n"/>
      <c r="V778" s="10" t="n"/>
      <c r="W778" s="10" t="n"/>
      <c r="X778" s="10" t="n"/>
      <c r="Y778" s="10" t="n"/>
      <c r="Z778" s="10" t="n"/>
      <c r="AA778" s="10" t="n"/>
      <c r="AB778" s="10" t="n"/>
      <c r="AC778" s="10" t="n"/>
      <c r="AD778" s="10" t="n"/>
      <c r="AE778" s="10" t="n"/>
      <c r="AF778" s="10" t="n"/>
      <c r="AG778" s="10" t="n"/>
    </row>
    <row r="779" ht="14.25" customHeight="1" s="27">
      <c r="A779" s="11" t="n"/>
      <c r="B779" s="11" t="n"/>
      <c r="C779" s="12" t="n"/>
      <c r="D779" s="12" t="n"/>
      <c r="E779" s="12" t="n"/>
      <c r="F779" s="11" t="n"/>
      <c r="G779" s="11" t="n"/>
      <c r="H779" s="11" t="n"/>
      <c r="I779" s="12" t="n"/>
      <c r="J779" s="12" t="n"/>
      <c r="K779" s="12" t="n"/>
      <c r="L779" s="12" t="n"/>
      <c r="M779" s="12" t="n"/>
      <c r="N779" s="12" t="n"/>
      <c r="O779" s="12" t="n"/>
      <c r="P779" s="12" t="n"/>
      <c r="Q779" s="12" t="n"/>
      <c r="R779" s="12" t="n"/>
      <c r="S779" s="12" t="n"/>
      <c r="T779" s="10" t="n"/>
      <c r="U779" s="10" t="n"/>
      <c r="V779" s="10" t="n"/>
      <c r="W779" s="10" t="n"/>
      <c r="X779" s="10" t="n"/>
      <c r="Y779" s="10" t="n"/>
      <c r="Z779" s="10" t="n"/>
      <c r="AA779" s="10" t="n"/>
      <c r="AB779" s="10" t="n"/>
      <c r="AC779" s="10" t="n"/>
      <c r="AD779" s="10" t="n"/>
      <c r="AE779" s="10" t="n"/>
      <c r="AF779" s="10" t="n"/>
      <c r="AG779" s="10" t="n"/>
    </row>
    <row r="780" ht="14.25" customHeight="1" s="27">
      <c r="A780" s="11" t="n"/>
      <c r="B780" s="11" t="n"/>
      <c r="C780" s="12" t="n"/>
      <c r="D780" s="12" t="n"/>
      <c r="E780" s="12" t="n"/>
      <c r="F780" s="11" t="n"/>
      <c r="G780" s="11" t="n"/>
      <c r="H780" s="11" t="n"/>
      <c r="I780" s="12" t="n"/>
      <c r="J780" s="12" t="n"/>
      <c r="K780" s="12" t="n"/>
      <c r="L780" s="12" t="n"/>
      <c r="M780" s="12" t="n"/>
      <c r="N780" s="12" t="n"/>
      <c r="O780" s="12" t="n"/>
      <c r="P780" s="12" t="n"/>
      <c r="Q780" s="12" t="n"/>
      <c r="R780" s="12" t="n"/>
      <c r="S780" s="12" t="n"/>
      <c r="T780" s="10" t="n"/>
      <c r="U780" s="10" t="n"/>
      <c r="V780" s="10" t="n"/>
      <c r="W780" s="10" t="n"/>
      <c r="X780" s="10" t="n"/>
      <c r="Y780" s="10" t="n"/>
      <c r="Z780" s="10" t="n"/>
      <c r="AA780" s="10" t="n"/>
      <c r="AB780" s="10" t="n"/>
      <c r="AC780" s="10" t="n"/>
      <c r="AD780" s="10" t="n"/>
      <c r="AE780" s="10" t="n"/>
      <c r="AF780" s="10" t="n"/>
      <c r="AG780" s="10" t="n"/>
    </row>
    <row r="781" ht="14.25" customHeight="1" s="27">
      <c r="A781" s="11" t="n"/>
      <c r="B781" s="11" t="n"/>
      <c r="C781" s="12" t="n"/>
      <c r="D781" s="12" t="n"/>
      <c r="E781" s="12" t="n"/>
      <c r="F781" s="11" t="n"/>
      <c r="G781" s="11" t="n"/>
      <c r="H781" s="11" t="n"/>
      <c r="I781" s="12" t="n"/>
      <c r="J781" s="12" t="n"/>
      <c r="K781" s="12" t="n"/>
      <c r="L781" s="12" t="n"/>
      <c r="M781" s="12" t="n"/>
      <c r="N781" s="12" t="n"/>
      <c r="O781" s="12" t="n"/>
      <c r="P781" s="12" t="n"/>
      <c r="Q781" s="12" t="n"/>
      <c r="R781" s="12" t="n"/>
      <c r="S781" s="12" t="n"/>
      <c r="T781" s="10" t="n"/>
      <c r="U781" s="10" t="n"/>
      <c r="V781" s="10" t="n"/>
      <c r="W781" s="10" t="n"/>
      <c r="X781" s="10" t="n"/>
      <c r="Y781" s="10" t="n"/>
      <c r="Z781" s="10" t="n"/>
      <c r="AA781" s="10" t="n"/>
      <c r="AB781" s="10" t="n"/>
      <c r="AC781" s="10" t="n"/>
      <c r="AD781" s="10" t="n"/>
      <c r="AE781" s="10" t="n"/>
      <c r="AF781" s="10" t="n"/>
      <c r="AG781" s="10" t="n"/>
    </row>
    <row r="782" ht="14.25" customHeight="1" s="27">
      <c r="A782" s="11" t="n"/>
      <c r="B782" s="11" t="n"/>
      <c r="C782" s="12" t="n"/>
      <c r="D782" s="12" t="n"/>
      <c r="E782" s="12" t="n"/>
      <c r="F782" s="11" t="n"/>
      <c r="G782" s="11" t="n"/>
      <c r="H782" s="11" t="n"/>
      <c r="I782" s="12" t="n"/>
      <c r="J782" s="12" t="n"/>
      <c r="K782" s="12" t="n"/>
      <c r="L782" s="12" t="n"/>
      <c r="M782" s="12" t="n"/>
      <c r="N782" s="12" t="n"/>
      <c r="O782" s="12" t="n"/>
      <c r="P782" s="12" t="n"/>
      <c r="Q782" s="12" t="n"/>
      <c r="R782" s="12" t="n"/>
      <c r="S782" s="12" t="n"/>
      <c r="T782" s="10" t="n"/>
      <c r="U782" s="10" t="n"/>
      <c r="V782" s="10" t="n"/>
      <c r="W782" s="10" t="n"/>
      <c r="X782" s="10" t="n"/>
      <c r="Y782" s="10" t="n"/>
      <c r="Z782" s="10" t="n"/>
      <c r="AA782" s="10" t="n"/>
      <c r="AB782" s="10" t="n"/>
      <c r="AC782" s="10" t="n"/>
      <c r="AD782" s="10" t="n"/>
      <c r="AE782" s="10" t="n"/>
      <c r="AF782" s="10" t="n"/>
      <c r="AG782" s="10" t="n"/>
    </row>
    <row r="783" ht="14.25" customHeight="1" s="27">
      <c r="A783" s="11" t="n"/>
      <c r="B783" s="11" t="n"/>
      <c r="C783" s="12" t="n"/>
      <c r="D783" s="12" t="n"/>
      <c r="E783" s="12" t="n"/>
      <c r="F783" s="11" t="n"/>
      <c r="G783" s="11" t="n"/>
      <c r="H783" s="11" t="n"/>
      <c r="I783" s="12" t="n"/>
      <c r="J783" s="12" t="n"/>
      <c r="K783" s="12" t="n"/>
      <c r="L783" s="12" t="n"/>
      <c r="M783" s="12" t="n"/>
      <c r="N783" s="12" t="n"/>
      <c r="O783" s="12" t="n"/>
      <c r="P783" s="12" t="n"/>
      <c r="Q783" s="12" t="n"/>
      <c r="R783" s="12" t="n"/>
      <c r="S783" s="12" t="n"/>
      <c r="T783" s="10" t="n"/>
      <c r="U783" s="10" t="n"/>
      <c r="V783" s="10" t="n"/>
      <c r="W783" s="10" t="n"/>
      <c r="X783" s="10" t="n"/>
      <c r="Y783" s="10" t="n"/>
      <c r="Z783" s="10" t="n"/>
      <c r="AA783" s="10" t="n"/>
      <c r="AB783" s="10" t="n"/>
      <c r="AC783" s="10" t="n"/>
      <c r="AD783" s="10" t="n"/>
      <c r="AE783" s="10" t="n"/>
      <c r="AF783" s="10" t="n"/>
      <c r="AG783" s="10" t="n"/>
    </row>
    <row r="784" ht="14.25" customHeight="1" s="27">
      <c r="A784" s="11" t="n"/>
      <c r="B784" s="11" t="n"/>
      <c r="C784" s="12" t="n"/>
      <c r="D784" s="12" t="n"/>
      <c r="E784" s="12" t="n"/>
      <c r="F784" s="11" t="n"/>
      <c r="G784" s="11" t="n"/>
      <c r="H784" s="11" t="n"/>
      <c r="I784" s="12" t="n"/>
      <c r="J784" s="12" t="n"/>
      <c r="K784" s="12" t="n"/>
      <c r="L784" s="12" t="n"/>
      <c r="M784" s="12" t="n"/>
      <c r="N784" s="12" t="n"/>
      <c r="O784" s="12" t="n"/>
      <c r="P784" s="12" t="n"/>
      <c r="Q784" s="12" t="n"/>
      <c r="R784" s="12" t="n"/>
      <c r="S784" s="12" t="n"/>
      <c r="T784" s="10" t="n"/>
      <c r="U784" s="10" t="n"/>
      <c r="V784" s="10" t="n"/>
      <c r="W784" s="10" t="n"/>
      <c r="X784" s="10" t="n"/>
      <c r="Y784" s="10" t="n"/>
      <c r="Z784" s="10" t="n"/>
      <c r="AA784" s="10" t="n"/>
      <c r="AB784" s="10" t="n"/>
      <c r="AC784" s="10" t="n"/>
      <c r="AD784" s="10" t="n"/>
      <c r="AE784" s="10" t="n"/>
      <c r="AF784" s="10" t="n"/>
      <c r="AG784" s="10" t="n"/>
    </row>
    <row r="785" ht="14.25" customHeight="1" s="27">
      <c r="A785" s="11" t="n"/>
      <c r="B785" s="11" t="n"/>
      <c r="C785" s="12" t="n"/>
      <c r="D785" s="12" t="n"/>
      <c r="E785" s="12" t="n"/>
      <c r="F785" s="11" t="n"/>
      <c r="G785" s="11" t="n"/>
      <c r="H785" s="11" t="n"/>
      <c r="I785" s="12" t="n"/>
      <c r="J785" s="12" t="n"/>
      <c r="K785" s="12" t="n"/>
      <c r="L785" s="12" t="n"/>
      <c r="M785" s="12" t="n"/>
      <c r="N785" s="12" t="n"/>
      <c r="O785" s="12" t="n"/>
      <c r="P785" s="12" t="n"/>
      <c r="Q785" s="12" t="n"/>
      <c r="R785" s="12" t="n"/>
      <c r="S785" s="12" t="n"/>
      <c r="T785" s="10" t="n"/>
      <c r="U785" s="10" t="n"/>
      <c r="V785" s="10" t="n"/>
      <c r="W785" s="10" t="n"/>
      <c r="X785" s="10" t="n"/>
      <c r="Y785" s="10" t="n"/>
      <c r="Z785" s="10" t="n"/>
      <c r="AA785" s="10" t="n"/>
      <c r="AB785" s="10" t="n"/>
      <c r="AC785" s="10" t="n"/>
      <c r="AD785" s="10" t="n"/>
      <c r="AE785" s="10" t="n"/>
      <c r="AF785" s="10" t="n"/>
      <c r="AG785" s="10" t="n"/>
    </row>
    <row r="786" ht="14.25" customHeight="1" s="27">
      <c r="A786" s="11" t="n"/>
      <c r="B786" s="11" t="n"/>
      <c r="C786" s="12" t="n"/>
      <c r="D786" s="12" t="n"/>
      <c r="E786" s="12" t="n"/>
      <c r="F786" s="11" t="n"/>
      <c r="G786" s="11" t="n"/>
      <c r="H786" s="11" t="n"/>
      <c r="I786" s="12" t="n"/>
      <c r="J786" s="12" t="n"/>
      <c r="K786" s="12" t="n"/>
      <c r="L786" s="12" t="n"/>
      <c r="M786" s="12" t="n"/>
      <c r="N786" s="12" t="n"/>
      <c r="O786" s="12" t="n"/>
      <c r="P786" s="12" t="n"/>
      <c r="Q786" s="12" t="n"/>
      <c r="R786" s="12" t="n"/>
      <c r="S786" s="12" t="n"/>
      <c r="T786" s="10" t="n"/>
      <c r="U786" s="10" t="n"/>
      <c r="V786" s="10" t="n"/>
      <c r="W786" s="10" t="n"/>
      <c r="X786" s="10" t="n"/>
      <c r="Y786" s="10" t="n"/>
      <c r="Z786" s="10" t="n"/>
      <c r="AA786" s="10" t="n"/>
      <c r="AB786" s="10" t="n"/>
      <c r="AC786" s="10" t="n"/>
      <c r="AD786" s="10" t="n"/>
      <c r="AE786" s="10" t="n"/>
      <c r="AF786" s="10" t="n"/>
      <c r="AG786" s="10" t="n"/>
    </row>
    <row r="787" ht="14.25" customHeight="1" s="27">
      <c r="A787" s="11" t="n"/>
      <c r="B787" s="11" t="n"/>
      <c r="C787" s="12" t="n"/>
      <c r="D787" s="12" t="n"/>
      <c r="E787" s="12" t="n"/>
      <c r="F787" s="11" t="n"/>
      <c r="G787" s="11" t="n"/>
      <c r="H787" s="11" t="n"/>
      <c r="I787" s="12" t="n"/>
      <c r="J787" s="12" t="n"/>
      <c r="K787" s="12" t="n"/>
      <c r="L787" s="12" t="n"/>
      <c r="M787" s="12" t="n"/>
      <c r="N787" s="12" t="n"/>
      <c r="O787" s="12" t="n"/>
      <c r="P787" s="12" t="n"/>
      <c r="Q787" s="12" t="n"/>
      <c r="R787" s="12" t="n"/>
      <c r="S787" s="12" t="n"/>
      <c r="T787" s="10" t="n"/>
      <c r="U787" s="10" t="n"/>
      <c r="V787" s="10" t="n"/>
      <c r="W787" s="10" t="n"/>
      <c r="X787" s="10" t="n"/>
      <c r="Y787" s="10" t="n"/>
      <c r="Z787" s="10" t="n"/>
      <c r="AA787" s="10" t="n"/>
      <c r="AB787" s="10" t="n"/>
      <c r="AC787" s="10" t="n"/>
      <c r="AD787" s="10" t="n"/>
      <c r="AE787" s="10" t="n"/>
      <c r="AF787" s="10" t="n"/>
      <c r="AG787" s="10" t="n"/>
    </row>
    <row r="788" ht="14.25" customHeight="1" s="27">
      <c r="A788" s="11" t="n"/>
      <c r="B788" s="11" t="n"/>
      <c r="C788" s="12" t="n"/>
      <c r="D788" s="12" t="n"/>
      <c r="E788" s="12" t="n"/>
      <c r="F788" s="11" t="n"/>
      <c r="G788" s="11" t="n"/>
      <c r="H788" s="11" t="n"/>
      <c r="I788" s="12" t="n"/>
      <c r="J788" s="12" t="n"/>
      <c r="K788" s="12" t="n"/>
      <c r="L788" s="12" t="n"/>
      <c r="M788" s="12" t="n"/>
      <c r="N788" s="12" t="n"/>
      <c r="O788" s="12" t="n"/>
      <c r="P788" s="12" t="n"/>
      <c r="Q788" s="12" t="n"/>
      <c r="R788" s="12" t="n"/>
      <c r="S788" s="12" t="n"/>
      <c r="T788" s="10" t="n"/>
      <c r="U788" s="10" t="n"/>
      <c r="V788" s="10" t="n"/>
      <c r="W788" s="10" t="n"/>
      <c r="X788" s="10" t="n"/>
      <c r="Y788" s="10" t="n"/>
      <c r="Z788" s="10" t="n"/>
      <c r="AA788" s="10" t="n"/>
      <c r="AB788" s="10" t="n"/>
      <c r="AC788" s="10" t="n"/>
      <c r="AD788" s="10" t="n"/>
      <c r="AE788" s="10" t="n"/>
      <c r="AF788" s="10" t="n"/>
      <c r="AG788" s="10" t="n"/>
    </row>
    <row r="789" ht="14.25" customHeight="1" s="27">
      <c r="A789" s="11" t="n"/>
      <c r="B789" s="11" t="n"/>
      <c r="C789" s="12" t="n"/>
      <c r="D789" s="12" t="n"/>
      <c r="E789" s="12" t="n"/>
      <c r="F789" s="11" t="n"/>
      <c r="G789" s="11" t="n"/>
      <c r="H789" s="11" t="n"/>
      <c r="I789" s="12" t="n"/>
      <c r="J789" s="12" t="n"/>
      <c r="K789" s="12" t="n"/>
      <c r="L789" s="12" t="n"/>
      <c r="M789" s="12" t="n"/>
      <c r="N789" s="12" t="n"/>
      <c r="O789" s="12" t="n"/>
      <c r="P789" s="12" t="n"/>
      <c r="Q789" s="12" t="n"/>
      <c r="R789" s="12" t="n"/>
      <c r="S789" s="12" t="n"/>
      <c r="T789" s="10" t="n"/>
      <c r="U789" s="10" t="n"/>
      <c r="V789" s="10" t="n"/>
      <c r="W789" s="10" t="n"/>
      <c r="X789" s="10" t="n"/>
      <c r="Y789" s="10" t="n"/>
      <c r="Z789" s="10" t="n"/>
      <c r="AA789" s="10" t="n"/>
      <c r="AB789" s="10" t="n"/>
      <c r="AC789" s="10" t="n"/>
      <c r="AD789" s="10" t="n"/>
      <c r="AE789" s="10" t="n"/>
      <c r="AF789" s="10" t="n"/>
      <c r="AG789" s="10" t="n"/>
    </row>
    <row r="790" ht="14.25" customHeight="1" s="27">
      <c r="A790" s="11" t="n"/>
      <c r="B790" s="11" t="n"/>
      <c r="C790" s="12" t="n"/>
      <c r="D790" s="12" t="n"/>
      <c r="E790" s="12" t="n"/>
      <c r="F790" s="11" t="n"/>
      <c r="G790" s="11" t="n"/>
      <c r="H790" s="11" t="n"/>
      <c r="I790" s="12" t="n"/>
      <c r="J790" s="12" t="n"/>
      <c r="K790" s="12" t="n"/>
      <c r="L790" s="12" t="n"/>
      <c r="M790" s="12" t="n"/>
      <c r="N790" s="12" t="n"/>
      <c r="O790" s="12" t="n"/>
      <c r="P790" s="12" t="n"/>
      <c r="Q790" s="12" t="n"/>
      <c r="R790" s="12" t="n"/>
      <c r="S790" s="12" t="n"/>
      <c r="T790" s="10" t="n"/>
      <c r="U790" s="10" t="n"/>
      <c r="V790" s="10" t="n"/>
      <c r="W790" s="10" t="n"/>
      <c r="X790" s="10" t="n"/>
      <c r="Y790" s="10" t="n"/>
      <c r="Z790" s="10" t="n"/>
      <c r="AA790" s="10" t="n"/>
      <c r="AB790" s="10" t="n"/>
      <c r="AC790" s="10" t="n"/>
      <c r="AD790" s="10" t="n"/>
      <c r="AE790" s="10" t="n"/>
      <c r="AF790" s="10" t="n"/>
      <c r="AG790" s="10" t="n"/>
    </row>
    <row r="791" ht="14.25" customHeight="1" s="27">
      <c r="A791" s="11" t="n"/>
      <c r="B791" s="11" t="n"/>
      <c r="C791" s="12" t="n"/>
      <c r="D791" s="12" t="n"/>
      <c r="E791" s="12" t="n"/>
      <c r="F791" s="11" t="n"/>
      <c r="G791" s="11" t="n"/>
      <c r="H791" s="11" t="n"/>
      <c r="I791" s="12" t="n"/>
      <c r="J791" s="12" t="n"/>
      <c r="K791" s="12" t="n"/>
      <c r="L791" s="12" t="n"/>
      <c r="M791" s="12" t="n"/>
      <c r="N791" s="12" t="n"/>
      <c r="O791" s="12" t="n"/>
      <c r="P791" s="12" t="n"/>
      <c r="Q791" s="12" t="n"/>
      <c r="R791" s="12" t="n"/>
      <c r="S791" s="12" t="n"/>
      <c r="T791" s="10" t="n"/>
      <c r="U791" s="10" t="n"/>
      <c r="V791" s="10" t="n"/>
      <c r="W791" s="10" t="n"/>
      <c r="X791" s="10" t="n"/>
      <c r="Y791" s="10" t="n"/>
      <c r="Z791" s="10" t="n"/>
      <c r="AA791" s="10" t="n"/>
      <c r="AB791" s="10" t="n"/>
      <c r="AC791" s="10" t="n"/>
      <c r="AD791" s="10" t="n"/>
      <c r="AE791" s="10" t="n"/>
      <c r="AF791" s="10" t="n"/>
      <c r="AG791" s="10" t="n"/>
    </row>
    <row r="792" ht="14.25" customHeight="1" s="27">
      <c r="A792" s="11" t="n"/>
      <c r="B792" s="11" t="n"/>
      <c r="C792" s="12" t="n"/>
      <c r="D792" s="12" t="n"/>
      <c r="E792" s="12" t="n"/>
      <c r="F792" s="11" t="n"/>
      <c r="G792" s="11" t="n"/>
      <c r="H792" s="11" t="n"/>
      <c r="I792" s="12" t="n"/>
      <c r="J792" s="12" t="n"/>
      <c r="K792" s="12" t="n"/>
      <c r="L792" s="12" t="n"/>
      <c r="M792" s="12" t="n"/>
      <c r="N792" s="12" t="n"/>
      <c r="O792" s="12" t="n"/>
      <c r="P792" s="12" t="n"/>
      <c r="Q792" s="12" t="n"/>
      <c r="R792" s="12" t="n"/>
      <c r="S792" s="12" t="n"/>
      <c r="T792" s="10" t="n"/>
      <c r="U792" s="10" t="n"/>
      <c r="V792" s="10" t="n"/>
      <c r="W792" s="10" t="n"/>
      <c r="X792" s="10" t="n"/>
      <c r="Y792" s="10" t="n"/>
      <c r="Z792" s="10" t="n"/>
      <c r="AA792" s="10" t="n"/>
      <c r="AB792" s="10" t="n"/>
      <c r="AC792" s="10" t="n"/>
      <c r="AD792" s="10" t="n"/>
      <c r="AE792" s="10" t="n"/>
      <c r="AF792" s="10" t="n"/>
      <c r="AG792" s="10" t="n"/>
    </row>
    <row r="793" ht="14.25" customHeight="1" s="27">
      <c r="A793" s="11" t="n"/>
      <c r="B793" s="11" t="n"/>
      <c r="C793" s="12" t="n"/>
      <c r="D793" s="12" t="n"/>
      <c r="E793" s="12" t="n"/>
      <c r="F793" s="11" t="n"/>
      <c r="G793" s="11" t="n"/>
      <c r="H793" s="11" t="n"/>
      <c r="I793" s="12" t="n"/>
      <c r="J793" s="12" t="n"/>
      <c r="K793" s="12" t="n"/>
      <c r="L793" s="12" t="n"/>
      <c r="M793" s="12" t="n"/>
      <c r="N793" s="12" t="n"/>
      <c r="O793" s="12" t="n"/>
      <c r="P793" s="12" t="n"/>
      <c r="Q793" s="12" t="n"/>
      <c r="R793" s="12" t="n"/>
      <c r="S793" s="12" t="n"/>
      <c r="T793" s="10" t="n"/>
      <c r="U793" s="10" t="n"/>
      <c r="V793" s="10" t="n"/>
      <c r="W793" s="10" t="n"/>
      <c r="X793" s="10" t="n"/>
      <c r="Y793" s="10" t="n"/>
      <c r="Z793" s="10" t="n"/>
      <c r="AA793" s="10" t="n"/>
      <c r="AB793" s="10" t="n"/>
      <c r="AC793" s="10" t="n"/>
      <c r="AD793" s="10" t="n"/>
      <c r="AE793" s="10" t="n"/>
      <c r="AF793" s="10" t="n"/>
      <c r="AG793" s="10" t="n"/>
    </row>
    <row r="794" ht="14.25" customHeight="1" s="27">
      <c r="A794" s="11" t="n"/>
      <c r="B794" s="11" t="n"/>
      <c r="C794" s="12" t="n"/>
      <c r="D794" s="12" t="n"/>
      <c r="E794" s="12" t="n"/>
      <c r="F794" s="11" t="n"/>
      <c r="G794" s="11" t="n"/>
      <c r="H794" s="11" t="n"/>
      <c r="I794" s="12" t="n"/>
      <c r="J794" s="12" t="n"/>
      <c r="K794" s="12" t="n"/>
      <c r="L794" s="12" t="n"/>
      <c r="M794" s="12" t="n"/>
      <c r="N794" s="12" t="n"/>
      <c r="O794" s="12" t="n"/>
      <c r="P794" s="12" t="n"/>
      <c r="Q794" s="12" t="n"/>
      <c r="R794" s="12" t="n"/>
      <c r="S794" s="12" t="n"/>
      <c r="T794" s="10" t="n"/>
      <c r="U794" s="10" t="n"/>
      <c r="V794" s="10" t="n"/>
      <c r="W794" s="10" t="n"/>
      <c r="X794" s="10" t="n"/>
      <c r="Y794" s="10" t="n"/>
      <c r="Z794" s="10" t="n"/>
      <c r="AA794" s="10" t="n"/>
      <c r="AB794" s="10" t="n"/>
      <c r="AC794" s="10" t="n"/>
      <c r="AD794" s="10" t="n"/>
      <c r="AE794" s="10" t="n"/>
      <c r="AF794" s="10" t="n"/>
      <c r="AG794" s="10" t="n"/>
    </row>
    <row r="795" ht="14.25" customHeight="1" s="27">
      <c r="A795" s="11" t="n"/>
      <c r="B795" s="11" t="n"/>
      <c r="C795" s="12" t="n"/>
      <c r="D795" s="12" t="n"/>
      <c r="E795" s="12" t="n"/>
      <c r="F795" s="11" t="n"/>
      <c r="G795" s="11" t="n"/>
      <c r="H795" s="11" t="n"/>
      <c r="I795" s="12" t="n"/>
      <c r="J795" s="12" t="n"/>
      <c r="K795" s="12" t="n"/>
      <c r="L795" s="12" t="n"/>
      <c r="M795" s="12" t="n"/>
      <c r="N795" s="12" t="n"/>
      <c r="O795" s="12" t="n"/>
      <c r="P795" s="12" t="n"/>
      <c r="Q795" s="12" t="n"/>
      <c r="R795" s="12" t="n"/>
      <c r="S795" s="12" t="n"/>
      <c r="T795" s="10" t="n"/>
      <c r="U795" s="10" t="n"/>
      <c r="V795" s="10" t="n"/>
      <c r="W795" s="10" t="n"/>
      <c r="X795" s="10" t="n"/>
      <c r="Y795" s="10" t="n"/>
      <c r="Z795" s="10" t="n"/>
      <c r="AA795" s="10" t="n"/>
      <c r="AB795" s="10" t="n"/>
      <c r="AC795" s="10" t="n"/>
      <c r="AD795" s="10" t="n"/>
      <c r="AE795" s="10" t="n"/>
      <c r="AF795" s="10" t="n"/>
      <c r="AG795" s="10" t="n"/>
    </row>
    <row r="796" ht="14.25" customHeight="1" s="27">
      <c r="A796" s="11" t="n"/>
      <c r="B796" s="11" t="n"/>
      <c r="C796" s="12" t="n"/>
      <c r="D796" s="12" t="n"/>
      <c r="E796" s="12" t="n"/>
      <c r="F796" s="11" t="n"/>
      <c r="G796" s="11" t="n"/>
      <c r="H796" s="11" t="n"/>
      <c r="I796" s="12" t="n"/>
      <c r="J796" s="12" t="n"/>
      <c r="K796" s="12" t="n"/>
      <c r="L796" s="12" t="n"/>
      <c r="M796" s="12" t="n"/>
      <c r="N796" s="12" t="n"/>
      <c r="O796" s="12" t="n"/>
      <c r="P796" s="12" t="n"/>
      <c r="Q796" s="12" t="n"/>
      <c r="R796" s="12" t="n"/>
      <c r="S796" s="12" t="n"/>
      <c r="T796" s="10" t="n"/>
      <c r="U796" s="10" t="n"/>
      <c r="V796" s="10" t="n"/>
      <c r="W796" s="10" t="n"/>
      <c r="X796" s="10" t="n"/>
      <c r="Y796" s="10" t="n"/>
      <c r="Z796" s="10" t="n"/>
      <c r="AA796" s="10" t="n"/>
      <c r="AB796" s="10" t="n"/>
      <c r="AC796" s="10" t="n"/>
      <c r="AD796" s="10" t="n"/>
      <c r="AE796" s="10" t="n"/>
      <c r="AF796" s="10" t="n"/>
      <c r="AG796" s="10" t="n"/>
    </row>
    <row r="797" ht="14.25" customHeight="1" s="27">
      <c r="A797" s="11" t="n"/>
      <c r="B797" s="11" t="n"/>
      <c r="C797" s="12" t="n"/>
      <c r="D797" s="12" t="n"/>
      <c r="E797" s="12" t="n"/>
      <c r="F797" s="11" t="n"/>
      <c r="G797" s="11" t="n"/>
      <c r="H797" s="11" t="n"/>
      <c r="I797" s="12" t="n"/>
      <c r="J797" s="12" t="n"/>
      <c r="K797" s="12" t="n"/>
      <c r="L797" s="12" t="n"/>
      <c r="M797" s="12" t="n"/>
      <c r="N797" s="12" t="n"/>
      <c r="O797" s="12" t="n"/>
      <c r="P797" s="12" t="n"/>
      <c r="Q797" s="12" t="n"/>
      <c r="R797" s="12" t="n"/>
      <c r="S797" s="12" t="n"/>
      <c r="T797" s="10" t="n"/>
      <c r="U797" s="10" t="n"/>
      <c r="V797" s="10" t="n"/>
      <c r="W797" s="10" t="n"/>
      <c r="X797" s="10" t="n"/>
      <c r="Y797" s="10" t="n"/>
      <c r="Z797" s="10" t="n"/>
      <c r="AA797" s="10" t="n"/>
      <c r="AB797" s="10" t="n"/>
      <c r="AC797" s="10" t="n"/>
      <c r="AD797" s="10" t="n"/>
      <c r="AE797" s="10" t="n"/>
      <c r="AF797" s="10" t="n"/>
      <c r="AG797" s="10" t="n"/>
    </row>
    <row r="798" ht="14.25" customHeight="1" s="27">
      <c r="A798" s="11" t="n"/>
      <c r="B798" s="11" t="n"/>
      <c r="C798" s="12" t="n"/>
      <c r="D798" s="12" t="n"/>
      <c r="E798" s="12" t="n"/>
      <c r="F798" s="11" t="n"/>
      <c r="G798" s="11" t="n"/>
      <c r="H798" s="11" t="n"/>
      <c r="I798" s="12" t="n"/>
      <c r="J798" s="12" t="n"/>
      <c r="K798" s="12" t="n"/>
      <c r="L798" s="12" t="n"/>
      <c r="M798" s="12" t="n"/>
      <c r="N798" s="12" t="n"/>
      <c r="O798" s="12" t="n"/>
      <c r="P798" s="12" t="n"/>
      <c r="Q798" s="12" t="n"/>
      <c r="R798" s="12" t="n"/>
      <c r="S798" s="12" t="n"/>
      <c r="T798" s="10" t="n"/>
      <c r="U798" s="10" t="n"/>
      <c r="V798" s="10" t="n"/>
      <c r="W798" s="10" t="n"/>
      <c r="X798" s="10" t="n"/>
      <c r="Y798" s="10" t="n"/>
      <c r="Z798" s="10" t="n"/>
      <c r="AA798" s="10" t="n"/>
      <c r="AB798" s="10" t="n"/>
      <c r="AC798" s="10" t="n"/>
      <c r="AD798" s="10" t="n"/>
      <c r="AE798" s="10" t="n"/>
      <c r="AF798" s="10" t="n"/>
      <c r="AG798" s="10" t="n"/>
    </row>
    <row r="799" ht="14.25" customHeight="1" s="27">
      <c r="A799" s="11" t="n"/>
      <c r="B799" s="11" t="n"/>
      <c r="C799" s="12" t="n"/>
      <c r="D799" s="12" t="n"/>
      <c r="E799" s="12" t="n"/>
      <c r="F799" s="11" t="n"/>
      <c r="G799" s="11" t="n"/>
      <c r="H799" s="11" t="n"/>
      <c r="I799" s="12" t="n"/>
      <c r="J799" s="12" t="n"/>
      <c r="K799" s="12" t="n"/>
      <c r="L799" s="12" t="n"/>
      <c r="M799" s="12" t="n"/>
      <c r="N799" s="12" t="n"/>
      <c r="O799" s="12" t="n"/>
      <c r="P799" s="12" t="n"/>
      <c r="Q799" s="12" t="n"/>
      <c r="R799" s="12" t="n"/>
      <c r="S799" s="12" t="n"/>
      <c r="T799" s="10" t="n"/>
      <c r="U799" s="10" t="n"/>
      <c r="V799" s="10" t="n"/>
      <c r="W799" s="10" t="n"/>
      <c r="X799" s="10" t="n"/>
      <c r="Y799" s="10" t="n"/>
      <c r="Z799" s="10" t="n"/>
      <c r="AA799" s="10" t="n"/>
      <c r="AB799" s="10" t="n"/>
      <c r="AC799" s="10" t="n"/>
      <c r="AD799" s="10" t="n"/>
      <c r="AE799" s="10" t="n"/>
      <c r="AF799" s="10" t="n"/>
      <c r="AG799" s="10" t="n"/>
    </row>
    <row r="800" ht="14.25" customHeight="1" s="27">
      <c r="A800" s="11" t="n"/>
      <c r="B800" s="11" t="n"/>
      <c r="C800" s="12" t="n"/>
      <c r="D800" s="12" t="n"/>
      <c r="E800" s="12" t="n"/>
      <c r="F800" s="11" t="n"/>
      <c r="G800" s="11" t="n"/>
      <c r="H800" s="11" t="n"/>
      <c r="I800" s="12" t="n"/>
      <c r="J800" s="12" t="n"/>
      <c r="K800" s="12" t="n"/>
      <c r="L800" s="12" t="n"/>
      <c r="M800" s="12" t="n"/>
      <c r="N800" s="12" t="n"/>
      <c r="O800" s="12" t="n"/>
      <c r="P800" s="12" t="n"/>
      <c r="Q800" s="12" t="n"/>
      <c r="R800" s="12" t="n"/>
      <c r="S800" s="12" t="n"/>
      <c r="T800" s="10" t="n"/>
      <c r="U800" s="10" t="n"/>
      <c r="V800" s="10" t="n"/>
      <c r="W800" s="10" t="n"/>
      <c r="X800" s="10" t="n"/>
      <c r="Y800" s="10" t="n"/>
      <c r="Z800" s="10" t="n"/>
      <c r="AA800" s="10" t="n"/>
      <c r="AB800" s="10" t="n"/>
      <c r="AC800" s="10" t="n"/>
      <c r="AD800" s="10" t="n"/>
      <c r="AE800" s="10" t="n"/>
      <c r="AF800" s="10" t="n"/>
      <c r="AG800" s="10" t="n"/>
    </row>
    <row r="801" ht="14.25" customHeight="1" s="27">
      <c r="A801" s="11" t="n"/>
      <c r="B801" s="11" t="n"/>
      <c r="C801" s="12" t="n"/>
      <c r="D801" s="12" t="n"/>
      <c r="E801" s="12" t="n"/>
      <c r="F801" s="11" t="n"/>
      <c r="G801" s="11" t="n"/>
      <c r="H801" s="11" t="n"/>
      <c r="I801" s="12" t="n"/>
      <c r="J801" s="12" t="n"/>
      <c r="K801" s="12" t="n"/>
      <c r="L801" s="12" t="n"/>
      <c r="M801" s="12" t="n"/>
      <c r="N801" s="12" t="n"/>
      <c r="O801" s="12" t="n"/>
      <c r="P801" s="12" t="n"/>
      <c r="Q801" s="12" t="n"/>
      <c r="R801" s="12" t="n"/>
      <c r="S801" s="12" t="n"/>
      <c r="T801" s="10" t="n"/>
      <c r="U801" s="10" t="n"/>
      <c r="V801" s="10" t="n"/>
      <c r="W801" s="10" t="n"/>
      <c r="X801" s="10" t="n"/>
      <c r="Y801" s="10" t="n"/>
      <c r="Z801" s="10" t="n"/>
      <c r="AA801" s="10" t="n"/>
      <c r="AB801" s="10" t="n"/>
      <c r="AC801" s="10" t="n"/>
      <c r="AD801" s="10" t="n"/>
      <c r="AE801" s="10" t="n"/>
      <c r="AF801" s="10" t="n"/>
      <c r="AG801" s="10" t="n"/>
    </row>
    <row r="802" ht="14.25" customHeight="1" s="27">
      <c r="A802" s="11" t="n"/>
      <c r="B802" s="11" t="n"/>
      <c r="C802" s="12" t="n"/>
      <c r="D802" s="12" t="n"/>
      <c r="E802" s="12" t="n"/>
      <c r="F802" s="11" t="n"/>
      <c r="G802" s="11" t="n"/>
      <c r="H802" s="11" t="n"/>
      <c r="I802" s="12" t="n"/>
      <c r="J802" s="12" t="n"/>
      <c r="K802" s="12" t="n"/>
      <c r="L802" s="12" t="n"/>
      <c r="M802" s="12" t="n"/>
      <c r="N802" s="12" t="n"/>
      <c r="O802" s="12" t="n"/>
      <c r="P802" s="12" t="n"/>
      <c r="Q802" s="12" t="n"/>
      <c r="R802" s="12" t="n"/>
      <c r="S802" s="12" t="n"/>
      <c r="T802" s="10" t="n"/>
      <c r="U802" s="10" t="n"/>
      <c r="V802" s="10" t="n"/>
      <c r="W802" s="10" t="n"/>
      <c r="X802" s="10" t="n"/>
      <c r="Y802" s="10" t="n"/>
      <c r="Z802" s="10" t="n"/>
      <c r="AA802" s="10" t="n"/>
      <c r="AB802" s="10" t="n"/>
      <c r="AC802" s="10" t="n"/>
      <c r="AD802" s="10" t="n"/>
      <c r="AE802" s="10" t="n"/>
      <c r="AF802" s="10" t="n"/>
      <c r="AG802" s="10" t="n"/>
    </row>
    <row r="803" ht="14.25" customHeight="1" s="27">
      <c r="A803" s="11" t="n"/>
      <c r="B803" s="11" t="n"/>
      <c r="C803" s="12" t="n"/>
      <c r="D803" s="12" t="n"/>
      <c r="E803" s="12" t="n"/>
      <c r="F803" s="11" t="n"/>
      <c r="G803" s="11" t="n"/>
      <c r="H803" s="11" t="n"/>
      <c r="I803" s="12" t="n"/>
      <c r="J803" s="12" t="n"/>
      <c r="K803" s="12" t="n"/>
      <c r="L803" s="12" t="n"/>
      <c r="M803" s="12" t="n"/>
      <c r="N803" s="12" t="n"/>
      <c r="O803" s="12" t="n"/>
      <c r="P803" s="12" t="n"/>
      <c r="Q803" s="12" t="n"/>
      <c r="R803" s="12" t="n"/>
      <c r="S803" s="12" t="n"/>
      <c r="T803" s="10" t="n"/>
      <c r="U803" s="10" t="n"/>
      <c r="V803" s="10" t="n"/>
      <c r="W803" s="10" t="n"/>
      <c r="X803" s="10" t="n"/>
      <c r="Y803" s="10" t="n"/>
      <c r="Z803" s="10" t="n"/>
      <c r="AA803" s="10" t="n"/>
      <c r="AB803" s="10" t="n"/>
      <c r="AC803" s="10" t="n"/>
      <c r="AD803" s="10" t="n"/>
      <c r="AE803" s="10" t="n"/>
      <c r="AF803" s="10" t="n"/>
      <c r="AG803" s="10" t="n"/>
    </row>
    <row r="804" ht="14.25" customHeight="1" s="27">
      <c r="A804" s="11" t="n"/>
      <c r="B804" s="11" t="n"/>
      <c r="C804" s="12" t="n"/>
      <c r="D804" s="12" t="n"/>
      <c r="E804" s="12" t="n"/>
      <c r="F804" s="11" t="n"/>
      <c r="G804" s="11" t="n"/>
      <c r="H804" s="11" t="n"/>
      <c r="I804" s="12" t="n"/>
      <c r="J804" s="12" t="n"/>
      <c r="K804" s="12" t="n"/>
      <c r="L804" s="12" t="n"/>
      <c r="M804" s="12" t="n"/>
      <c r="N804" s="12" t="n"/>
      <c r="O804" s="12" t="n"/>
      <c r="P804" s="12" t="n"/>
      <c r="Q804" s="12" t="n"/>
      <c r="R804" s="12" t="n"/>
      <c r="S804" s="12" t="n"/>
      <c r="T804" s="10" t="n"/>
      <c r="U804" s="10" t="n"/>
      <c r="V804" s="10" t="n"/>
      <c r="W804" s="10" t="n"/>
      <c r="X804" s="10" t="n"/>
      <c r="Y804" s="10" t="n"/>
      <c r="Z804" s="10" t="n"/>
      <c r="AA804" s="10" t="n"/>
      <c r="AB804" s="10" t="n"/>
      <c r="AC804" s="10" t="n"/>
      <c r="AD804" s="10" t="n"/>
      <c r="AE804" s="10" t="n"/>
      <c r="AF804" s="10" t="n"/>
      <c r="AG804" s="10" t="n"/>
    </row>
    <row r="805" ht="14.25" customHeight="1" s="27">
      <c r="A805" s="11" t="n"/>
      <c r="B805" s="11" t="n"/>
      <c r="C805" s="12" t="n"/>
      <c r="D805" s="12" t="n"/>
      <c r="E805" s="12" t="n"/>
      <c r="F805" s="11" t="n"/>
      <c r="G805" s="11" t="n"/>
      <c r="H805" s="11" t="n"/>
      <c r="I805" s="12" t="n"/>
      <c r="J805" s="12" t="n"/>
      <c r="K805" s="12" t="n"/>
      <c r="L805" s="12" t="n"/>
      <c r="M805" s="12" t="n"/>
      <c r="N805" s="12" t="n"/>
      <c r="O805" s="12" t="n"/>
      <c r="P805" s="12" t="n"/>
      <c r="Q805" s="12" t="n"/>
      <c r="R805" s="12" t="n"/>
      <c r="S805" s="12" t="n"/>
      <c r="T805" s="10" t="n"/>
      <c r="U805" s="10" t="n"/>
      <c r="V805" s="10" t="n"/>
      <c r="W805" s="10" t="n"/>
      <c r="X805" s="10" t="n"/>
      <c r="Y805" s="10" t="n"/>
      <c r="Z805" s="10" t="n"/>
      <c r="AA805" s="10" t="n"/>
      <c r="AB805" s="10" t="n"/>
      <c r="AC805" s="10" t="n"/>
      <c r="AD805" s="10" t="n"/>
      <c r="AE805" s="10" t="n"/>
      <c r="AF805" s="10" t="n"/>
      <c r="AG805" s="10" t="n"/>
    </row>
    <row r="806" ht="14.25" customHeight="1" s="27">
      <c r="A806" s="11" t="n"/>
      <c r="B806" s="11" t="n"/>
      <c r="C806" s="12" t="n"/>
      <c r="D806" s="12" t="n"/>
      <c r="E806" s="12" t="n"/>
      <c r="F806" s="11" t="n"/>
      <c r="G806" s="11" t="n"/>
      <c r="H806" s="11" t="n"/>
      <c r="I806" s="12" t="n"/>
      <c r="J806" s="12" t="n"/>
      <c r="K806" s="12" t="n"/>
      <c r="L806" s="12" t="n"/>
      <c r="M806" s="12" t="n"/>
      <c r="N806" s="12" t="n"/>
      <c r="O806" s="12" t="n"/>
      <c r="P806" s="12" t="n"/>
      <c r="Q806" s="12" t="n"/>
      <c r="R806" s="12" t="n"/>
      <c r="S806" s="12" t="n"/>
      <c r="T806" s="10" t="n"/>
      <c r="U806" s="10" t="n"/>
      <c r="V806" s="10" t="n"/>
      <c r="W806" s="10" t="n"/>
      <c r="X806" s="10" t="n"/>
      <c r="Y806" s="10" t="n"/>
      <c r="Z806" s="10" t="n"/>
      <c r="AA806" s="10" t="n"/>
      <c r="AB806" s="10" t="n"/>
      <c r="AC806" s="10" t="n"/>
      <c r="AD806" s="10" t="n"/>
      <c r="AE806" s="10" t="n"/>
      <c r="AF806" s="10" t="n"/>
      <c r="AG806" s="10" t="n"/>
    </row>
    <row r="807" ht="14.25" customHeight="1" s="27">
      <c r="A807" s="11" t="n"/>
      <c r="B807" s="11" t="n"/>
      <c r="C807" s="12" t="n"/>
      <c r="D807" s="12" t="n"/>
      <c r="E807" s="12" t="n"/>
      <c r="F807" s="11" t="n"/>
      <c r="G807" s="11" t="n"/>
      <c r="H807" s="11" t="n"/>
      <c r="I807" s="12" t="n"/>
      <c r="J807" s="12" t="n"/>
      <c r="K807" s="12" t="n"/>
      <c r="L807" s="12" t="n"/>
      <c r="M807" s="12" t="n"/>
      <c r="N807" s="12" t="n"/>
      <c r="O807" s="12" t="n"/>
      <c r="P807" s="12" t="n"/>
      <c r="Q807" s="12" t="n"/>
      <c r="R807" s="12" t="n"/>
      <c r="S807" s="12" t="n"/>
      <c r="T807" s="10" t="n"/>
      <c r="U807" s="10" t="n"/>
      <c r="V807" s="10" t="n"/>
      <c r="W807" s="10" t="n"/>
      <c r="X807" s="10" t="n"/>
      <c r="Y807" s="10" t="n"/>
      <c r="Z807" s="10" t="n"/>
      <c r="AA807" s="10" t="n"/>
      <c r="AB807" s="10" t="n"/>
      <c r="AC807" s="10" t="n"/>
      <c r="AD807" s="10" t="n"/>
      <c r="AE807" s="10" t="n"/>
      <c r="AF807" s="10" t="n"/>
      <c r="AG807" s="10" t="n"/>
    </row>
    <row r="808" ht="14.25" customHeight="1" s="27">
      <c r="A808" s="11" t="n"/>
      <c r="B808" s="11" t="n"/>
      <c r="C808" s="12" t="n"/>
      <c r="D808" s="12" t="n"/>
      <c r="E808" s="12" t="n"/>
      <c r="F808" s="11" t="n"/>
      <c r="G808" s="11" t="n"/>
      <c r="H808" s="11" t="n"/>
      <c r="I808" s="12" t="n"/>
      <c r="J808" s="12" t="n"/>
      <c r="K808" s="12" t="n"/>
      <c r="L808" s="12" t="n"/>
      <c r="M808" s="12" t="n"/>
      <c r="N808" s="12" t="n"/>
      <c r="O808" s="12" t="n"/>
      <c r="P808" s="12" t="n"/>
      <c r="Q808" s="12" t="n"/>
      <c r="R808" s="12" t="n"/>
      <c r="S808" s="12" t="n"/>
      <c r="T808" s="10" t="n"/>
      <c r="U808" s="10" t="n"/>
      <c r="V808" s="10" t="n"/>
      <c r="W808" s="10" t="n"/>
      <c r="X808" s="10" t="n"/>
      <c r="Y808" s="10" t="n"/>
      <c r="Z808" s="10" t="n"/>
      <c r="AA808" s="10" t="n"/>
      <c r="AB808" s="10" t="n"/>
      <c r="AC808" s="10" t="n"/>
      <c r="AD808" s="10" t="n"/>
      <c r="AE808" s="10" t="n"/>
      <c r="AF808" s="10" t="n"/>
      <c r="AG808" s="10" t="n"/>
    </row>
    <row r="809" ht="14.25" customHeight="1" s="27">
      <c r="A809" s="11" t="n"/>
      <c r="B809" s="11" t="n"/>
      <c r="C809" s="12" t="n"/>
      <c r="D809" s="12" t="n"/>
      <c r="E809" s="12" t="n"/>
      <c r="F809" s="11" t="n"/>
      <c r="G809" s="11" t="n"/>
      <c r="H809" s="11" t="n"/>
      <c r="I809" s="12" t="n"/>
      <c r="J809" s="12" t="n"/>
      <c r="K809" s="12" t="n"/>
      <c r="L809" s="12" t="n"/>
      <c r="M809" s="12" t="n"/>
      <c r="N809" s="12" t="n"/>
      <c r="O809" s="12" t="n"/>
      <c r="P809" s="12" t="n"/>
      <c r="Q809" s="12" t="n"/>
      <c r="R809" s="12" t="n"/>
      <c r="S809" s="12" t="n"/>
      <c r="T809" s="10" t="n"/>
      <c r="U809" s="10" t="n"/>
      <c r="V809" s="10" t="n"/>
      <c r="W809" s="10" t="n"/>
      <c r="X809" s="10" t="n"/>
      <c r="Y809" s="10" t="n"/>
      <c r="Z809" s="10" t="n"/>
      <c r="AA809" s="10" t="n"/>
      <c r="AB809" s="10" t="n"/>
      <c r="AC809" s="10" t="n"/>
      <c r="AD809" s="10" t="n"/>
      <c r="AE809" s="10" t="n"/>
      <c r="AF809" s="10" t="n"/>
      <c r="AG809" s="10" t="n"/>
    </row>
    <row r="810" ht="14.25" customHeight="1" s="27">
      <c r="A810" s="11" t="n"/>
      <c r="B810" s="11" t="n"/>
      <c r="C810" s="12" t="n"/>
      <c r="D810" s="12" t="n"/>
      <c r="E810" s="12" t="n"/>
      <c r="F810" s="11" t="n"/>
      <c r="G810" s="11" t="n"/>
      <c r="H810" s="11" t="n"/>
      <c r="I810" s="12" t="n"/>
      <c r="J810" s="12" t="n"/>
      <c r="K810" s="12" t="n"/>
      <c r="L810" s="12" t="n"/>
      <c r="M810" s="12" t="n"/>
      <c r="N810" s="12" t="n"/>
      <c r="O810" s="12" t="n"/>
      <c r="P810" s="12" t="n"/>
      <c r="Q810" s="12" t="n"/>
      <c r="R810" s="12" t="n"/>
      <c r="S810" s="12" t="n"/>
      <c r="T810" s="10" t="n"/>
      <c r="U810" s="10" t="n"/>
      <c r="V810" s="10" t="n"/>
      <c r="W810" s="10" t="n"/>
      <c r="X810" s="10" t="n"/>
      <c r="Y810" s="10" t="n"/>
      <c r="Z810" s="10" t="n"/>
      <c r="AA810" s="10" t="n"/>
      <c r="AB810" s="10" t="n"/>
      <c r="AC810" s="10" t="n"/>
      <c r="AD810" s="10" t="n"/>
      <c r="AE810" s="10" t="n"/>
      <c r="AF810" s="10" t="n"/>
      <c r="AG810" s="10" t="n"/>
    </row>
    <row r="811" ht="14.25" customHeight="1" s="27">
      <c r="A811" s="11" t="n"/>
      <c r="B811" s="11" t="n"/>
      <c r="C811" s="12" t="n"/>
      <c r="D811" s="12" t="n"/>
      <c r="E811" s="12" t="n"/>
      <c r="F811" s="11" t="n"/>
      <c r="G811" s="11" t="n"/>
      <c r="H811" s="11" t="n"/>
      <c r="I811" s="12" t="n"/>
      <c r="J811" s="12" t="n"/>
      <c r="K811" s="12" t="n"/>
      <c r="L811" s="12" t="n"/>
      <c r="M811" s="12" t="n"/>
      <c r="N811" s="12" t="n"/>
      <c r="O811" s="12" t="n"/>
      <c r="P811" s="12" t="n"/>
      <c r="Q811" s="12" t="n"/>
      <c r="R811" s="12" t="n"/>
      <c r="S811" s="12" t="n"/>
      <c r="T811" s="10" t="n"/>
      <c r="U811" s="10" t="n"/>
      <c r="V811" s="10" t="n"/>
      <c r="W811" s="10" t="n"/>
      <c r="X811" s="10" t="n"/>
      <c r="Y811" s="10" t="n"/>
      <c r="Z811" s="10" t="n"/>
      <c r="AA811" s="10" t="n"/>
      <c r="AB811" s="10" t="n"/>
      <c r="AC811" s="10" t="n"/>
      <c r="AD811" s="10" t="n"/>
      <c r="AE811" s="10" t="n"/>
      <c r="AF811" s="10" t="n"/>
      <c r="AG811" s="10" t="n"/>
    </row>
    <row r="812" ht="14.25" customHeight="1" s="27">
      <c r="A812" s="11" t="n"/>
      <c r="B812" s="11" t="n"/>
      <c r="C812" s="12" t="n"/>
      <c r="D812" s="12" t="n"/>
      <c r="E812" s="12" t="n"/>
      <c r="F812" s="11" t="n"/>
      <c r="G812" s="11" t="n"/>
      <c r="H812" s="11" t="n"/>
      <c r="I812" s="12" t="n"/>
      <c r="J812" s="12" t="n"/>
      <c r="K812" s="12" t="n"/>
      <c r="L812" s="12" t="n"/>
      <c r="M812" s="12" t="n"/>
      <c r="N812" s="12" t="n"/>
      <c r="O812" s="12" t="n"/>
      <c r="P812" s="12" t="n"/>
      <c r="Q812" s="12" t="n"/>
      <c r="R812" s="12" t="n"/>
      <c r="S812" s="12" t="n"/>
      <c r="T812" s="10" t="n"/>
      <c r="U812" s="10" t="n"/>
      <c r="V812" s="10" t="n"/>
      <c r="W812" s="10" t="n"/>
      <c r="X812" s="10" t="n"/>
      <c r="Y812" s="10" t="n"/>
      <c r="Z812" s="10" t="n"/>
      <c r="AA812" s="10" t="n"/>
      <c r="AB812" s="10" t="n"/>
      <c r="AC812" s="10" t="n"/>
      <c r="AD812" s="10" t="n"/>
      <c r="AE812" s="10" t="n"/>
      <c r="AF812" s="10" t="n"/>
      <c r="AG812" s="10" t="n"/>
    </row>
    <row r="813" ht="14.25" customHeight="1" s="27">
      <c r="A813" s="11" t="n"/>
      <c r="B813" s="11" t="n"/>
      <c r="C813" s="12" t="n"/>
      <c r="D813" s="12" t="n"/>
      <c r="E813" s="12" t="n"/>
      <c r="F813" s="11" t="n"/>
      <c r="G813" s="11" t="n"/>
      <c r="H813" s="11" t="n"/>
      <c r="I813" s="12" t="n"/>
      <c r="J813" s="12" t="n"/>
      <c r="K813" s="12" t="n"/>
      <c r="L813" s="12" t="n"/>
      <c r="M813" s="12" t="n"/>
      <c r="N813" s="12" t="n"/>
      <c r="O813" s="12" t="n"/>
      <c r="P813" s="12" t="n"/>
      <c r="Q813" s="12" t="n"/>
      <c r="R813" s="12" t="n"/>
      <c r="S813" s="12" t="n"/>
      <c r="T813" s="10" t="n"/>
      <c r="U813" s="10" t="n"/>
      <c r="V813" s="10" t="n"/>
      <c r="W813" s="10" t="n"/>
      <c r="X813" s="10" t="n"/>
      <c r="Y813" s="10" t="n"/>
      <c r="Z813" s="10" t="n"/>
      <c r="AA813" s="10" t="n"/>
      <c r="AB813" s="10" t="n"/>
      <c r="AC813" s="10" t="n"/>
      <c r="AD813" s="10" t="n"/>
      <c r="AE813" s="10" t="n"/>
      <c r="AF813" s="10" t="n"/>
      <c r="AG813" s="10" t="n"/>
    </row>
    <row r="814" ht="14.25" customHeight="1" s="27">
      <c r="A814" s="11" t="n"/>
      <c r="B814" s="11" t="n"/>
      <c r="C814" s="12" t="n"/>
      <c r="D814" s="12" t="n"/>
      <c r="E814" s="12" t="n"/>
      <c r="F814" s="11" t="n"/>
      <c r="G814" s="11" t="n"/>
      <c r="H814" s="11" t="n"/>
      <c r="I814" s="12" t="n"/>
      <c r="J814" s="12" t="n"/>
      <c r="K814" s="12" t="n"/>
      <c r="L814" s="12" t="n"/>
      <c r="M814" s="12" t="n"/>
      <c r="N814" s="12" t="n"/>
      <c r="O814" s="12" t="n"/>
      <c r="P814" s="12" t="n"/>
      <c r="Q814" s="12" t="n"/>
      <c r="R814" s="12" t="n"/>
      <c r="S814" s="12" t="n"/>
      <c r="T814" s="10" t="n"/>
      <c r="U814" s="10" t="n"/>
      <c r="V814" s="10" t="n"/>
      <c r="W814" s="10" t="n"/>
      <c r="X814" s="10" t="n"/>
      <c r="Y814" s="10" t="n"/>
      <c r="Z814" s="10" t="n"/>
      <c r="AA814" s="10" t="n"/>
      <c r="AB814" s="10" t="n"/>
      <c r="AC814" s="10" t="n"/>
      <c r="AD814" s="10" t="n"/>
      <c r="AE814" s="10" t="n"/>
      <c r="AF814" s="10" t="n"/>
      <c r="AG814" s="10" t="n"/>
    </row>
    <row r="815" ht="14.25" customHeight="1" s="27">
      <c r="A815" s="11" t="n"/>
      <c r="B815" s="11" t="n"/>
      <c r="C815" s="12" t="n"/>
      <c r="D815" s="12" t="n"/>
      <c r="E815" s="12" t="n"/>
      <c r="F815" s="11" t="n"/>
      <c r="G815" s="11" t="n"/>
      <c r="H815" s="11" t="n"/>
      <c r="I815" s="12" t="n"/>
      <c r="J815" s="12" t="n"/>
      <c r="K815" s="12" t="n"/>
      <c r="L815" s="12" t="n"/>
      <c r="M815" s="12" t="n"/>
      <c r="N815" s="12" t="n"/>
      <c r="O815" s="12" t="n"/>
      <c r="P815" s="12" t="n"/>
      <c r="Q815" s="12" t="n"/>
      <c r="R815" s="12" t="n"/>
      <c r="S815" s="12" t="n"/>
      <c r="T815" s="10" t="n"/>
      <c r="U815" s="10" t="n"/>
      <c r="V815" s="10" t="n"/>
      <c r="W815" s="10" t="n"/>
      <c r="X815" s="10" t="n"/>
      <c r="Y815" s="10" t="n"/>
      <c r="Z815" s="10" t="n"/>
      <c r="AA815" s="10" t="n"/>
      <c r="AB815" s="10" t="n"/>
      <c r="AC815" s="10" t="n"/>
      <c r="AD815" s="10" t="n"/>
      <c r="AE815" s="10" t="n"/>
      <c r="AF815" s="10" t="n"/>
      <c r="AG815" s="10" t="n"/>
    </row>
    <row r="816" ht="14.25" customHeight="1" s="27">
      <c r="A816" s="11" t="n"/>
      <c r="B816" s="11" t="n"/>
      <c r="C816" s="12" t="n"/>
      <c r="D816" s="12" t="n"/>
      <c r="E816" s="12" t="n"/>
      <c r="F816" s="11" t="n"/>
      <c r="G816" s="11" t="n"/>
      <c r="H816" s="11" t="n"/>
      <c r="I816" s="12" t="n"/>
      <c r="J816" s="12" t="n"/>
      <c r="K816" s="12" t="n"/>
      <c r="L816" s="12" t="n"/>
      <c r="M816" s="12" t="n"/>
      <c r="N816" s="12" t="n"/>
      <c r="O816" s="12" t="n"/>
      <c r="P816" s="12" t="n"/>
      <c r="Q816" s="12" t="n"/>
      <c r="R816" s="12" t="n"/>
      <c r="S816" s="12" t="n"/>
      <c r="T816" s="10" t="n"/>
      <c r="U816" s="10" t="n"/>
      <c r="V816" s="10" t="n"/>
      <c r="W816" s="10" t="n"/>
      <c r="X816" s="10" t="n"/>
      <c r="Y816" s="10" t="n"/>
      <c r="Z816" s="10" t="n"/>
      <c r="AA816" s="10" t="n"/>
      <c r="AB816" s="10" t="n"/>
      <c r="AC816" s="10" t="n"/>
      <c r="AD816" s="10" t="n"/>
      <c r="AE816" s="10" t="n"/>
      <c r="AF816" s="10" t="n"/>
      <c r="AG816" s="10" t="n"/>
    </row>
    <row r="817" ht="14.25" customHeight="1" s="27">
      <c r="A817" s="11" t="n"/>
      <c r="B817" s="11" t="n"/>
      <c r="C817" s="12" t="n"/>
      <c r="D817" s="12" t="n"/>
      <c r="E817" s="12" t="n"/>
      <c r="F817" s="11" t="n"/>
      <c r="G817" s="11" t="n"/>
      <c r="H817" s="11" t="n"/>
      <c r="I817" s="12" t="n"/>
      <c r="J817" s="12" t="n"/>
      <c r="K817" s="12" t="n"/>
      <c r="L817" s="12" t="n"/>
      <c r="M817" s="12" t="n"/>
      <c r="N817" s="12" t="n"/>
      <c r="O817" s="12" t="n"/>
      <c r="P817" s="12" t="n"/>
      <c r="Q817" s="12" t="n"/>
      <c r="R817" s="12" t="n"/>
      <c r="S817" s="12" t="n"/>
      <c r="T817" s="10" t="n"/>
      <c r="U817" s="10" t="n"/>
      <c r="V817" s="10" t="n"/>
      <c r="W817" s="10" t="n"/>
      <c r="X817" s="10" t="n"/>
      <c r="Y817" s="10" t="n"/>
      <c r="Z817" s="10" t="n"/>
      <c r="AA817" s="10" t="n"/>
      <c r="AB817" s="10" t="n"/>
      <c r="AC817" s="10" t="n"/>
      <c r="AD817" s="10" t="n"/>
      <c r="AE817" s="10" t="n"/>
      <c r="AF817" s="10" t="n"/>
      <c r="AG817" s="10" t="n"/>
    </row>
    <row r="818" ht="14.25" customHeight="1" s="27">
      <c r="A818" s="11" t="n"/>
      <c r="B818" s="11" t="n"/>
      <c r="C818" s="12" t="n"/>
      <c r="D818" s="12" t="n"/>
      <c r="E818" s="12" t="n"/>
      <c r="F818" s="11" t="n"/>
      <c r="G818" s="11" t="n"/>
      <c r="H818" s="11" t="n"/>
      <c r="I818" s="12" t="n"/>
      <c r="J818" s="12" t="n"/>
      <c r="K818" s="12" t="n"/>
      <c r="L818" s="12" t="n"/>
      <c r="M818" s="12" t="n"/>
      <c r="N818" s="12" t="n"/>
      <c r="O818" s="12" t="n"/>
      <c r="P818" s="12" t="n"/>
      <c r="Q818" s="12" t="n"/>
      <c r="R818" s="12" t="n"/>
      <c r="S818" s="12" t="n"/>
      <c r="T818" s="10" t="n"/>
      <c r="U818" s="10" t="n"/>
      <c r="V818" s="10" t="n"/>
      <c r="W818" s="10" t="n"/>
      <c r="X818" s="10" t="n"/>
      <c r="Y818" s="10" t="n"/>
      <c r="Z818" s="10" t="n"/>
      <c r="AA818" s="10" t="n"/>
      <c r="AB818" s="10" t="n"/>
      <c r="AC818" s="10" t="n"/>
      <c r="AD818" s="10" t="n"/>
      <c r="AE818" s="10" t="n"/>
      <c r="AF818" s="10" t="n"/>
      <c r="AG818" s="10" t="n"/>
    </row>
    <row r="819" ht="14.25" customHeight="1" s="27">
      <c r="A819" s="11" t="n"/>
      <c r="B819" s="11" t="n"/>
      <c r="C819" s="12" t="n"/>
      <c r="D819" s="12" t="n"/>
      <c r="E819" s="12" t="n"/>
      <c r="F819" s="11" t="n"/>
      <c r="G819" s="11" t="n"/>
      <c r="H819" s="11" t="n"/>
      <c r="I819" s="12" t="n"/>
      <c r="J819" s="12" t="n"/>
      <c r="K819" s="12" t="n"/>
      <c r="L819" s="12" t="n"/>
      <c r="M819" s="12" t="n"/>
      <c r="N819" s="12" t="n"/>
      <c r="O819" s="12" t="n"/>
      <c r="P819" s="12" t="n"/>
      <c r="Q819" s="12" t="n"/>
      <c r="R819" s="12" t="n"/>
      <c r="S819" s="12" t="n"/>
      <c r="T819" s="10" t="n"/>
      <c r="U819" s="10" t="n"/>
      <c r="V819" s="10" t="n"/>
      <c r="W819" s="10" t="n"/>
      <c r="X819" s="10" t="n"/>
      <c r="Y819" s="10" t="n"/>
      <c r="Z819" s="10" t="n"/>
      <c r="AA819" s="10" t="n"/>
      <c r="AB819" s="10" t="n"/>
      <c r="AC819" s="10" t="n"/>
      <c r="AD819" s="10" t="n"/>
      <c r="AE819" s="10" t="n"/>
      <c r="AF819" s="10" t="n"/>
      <c r="AG819" s="10" t="n"/>
    </row>
    <row r="820" ht="14.25" customHeight="1" s="27">
      <c r="A820" s="11" t="n"/>
      <c r="B820" s="11" t="n"/>
      <c r="C820" s="12" t="n"/>
      <c r="D820" s="12" t="n"/>
      <c r="E820" s="12" t="n"/>
      <c r="F820" s="11" t="n"/>
      <c r="G820" s="11" t="n"/>
      <c r="H820" s="11" t="n"/>
      <c r="I820" s="12" t="n"/>
      <c r="J820" s="12" t="n"/>
      <c r="K820" s="12" t="n"/>
      <c r="L820" s="12" t="n"/>
      <c r="M820" s="12" t="n"/>
      <c r="N820" s="12" t="n"/>
      <c r="O820" s="12" t="n"/>
      <c r="P820" s="12" t="n"/>
      <c r="Q820" s="12" t="n"/>
      <c r="R820" s="12" t="n"/>
      <c r="S820" s="12" t="n"/>
      <c r="T820" s="10" t="n"/>
      <c r="U820" s="10" t="n"/>
      <c r="V820" s="10" t="n"/>
      <c r="W820" s="10" t="n"/>
      <c r="X820" s="10" t="n"/>
      <c r="Y820" s="10" t="n"/>
      <c r="Z820" s="10" t="n"/>
      <c r="AA820" s="10" t="n"/>
      <c r="AB820" s="10" t="n"/>
      <c r="AC820" s="10" t="n"/>
      <c r="AD820" s="10" t="n"/>
      <c r="AE820" s="10" t="n"/>
      <c r="AF820" s="10" t="n"/>
      <c r="AG820" s="10" t="n"/>
    </row>
    <row r="821" ht="14.25" customHeight="1" s="27">
      <c r="A821" s="11" t="n"/>
      <c r="B821" s="11" t="n"/>
      <c r="C821" s="12" t="n"/>
      <c r="D821" s="12" t="n"/>
      <c r="E821" s="12" t="n"/>
      <c r="F821" s="11" t="n"/>
      <c r="G821" s="11" t="n"/>
      <c r="H821" s="11" t="n"/>
      <c r="I821" s="12" t="n"/>
      <c r="J821" s="12" t="n"/>
      <c r="K821" s="12" t="n"/>
      <c r="L821" s="12" t="n"/>
      <c r="M821" s="12" t="n"/>
      <c r="N821" s="12" t="n"/>
      <c r="O821" s="12" t="n"/>
      <c r="P821" s="12" t="n"/>
      <c r="Q821" s="12" t="n"/>
      <c r="R821" s="12" t="n"/>
      <c r="S821" s="12" t="n"/>
      <c r="T821" s="10" t="n"/>
      <c r="U821" s="10" t="n"/>
      <c r="V821" s="10" t="n"/>
      <c r="W821" s="10" t="n"/>
      <c r="X821" s="10" t="n"/>
      <c r="Y821" s="10" t="n"/>
      <c r="Z821" s="10" t="n"/>
      <c r="AA821" s="10" t="n"/>
      <c r="AB821" s="10" t="n"/>
      <c r="AC821" s="10" t="n"/>
      <c r="AD821" s="10" t="n"/>
      <c r="AE821" s="10" t="n"/>
      <c r="AF821" s="10" t="n"/>
      <c r="AG821" s="10" t="n"/>
    </row>
    <row r="822" ht="14.25" customHeight="1" s="27">
      <c r="A822" s="11" t="n"/>
      <c r="B822" s="11" t="n"/>
      <c r="C822" s="12" t="n"/>
      <c r="D822" s="12" t="n"/>
      <c r="E822" s="12" t="n"/>
      <c r="F822" s="11" t="n"/>
      <c r="G822" s="11" t="n"/>
      <c r="H822" s="11" t="n"/>
      <c r="I822" s="12" t="n"/>
      <c r="J822" s="12" t="n"/>
      <c r="K822" s="12" t="n"/>
      <c r="L822" s="12" t="n"/>
      <c r="M822" s="12" t="n"/>
      <c r="N822" s="12" t="n"/>
      <c r="O822" s="12" t="n"/>
      <c r="P822" s="12" t="n"/>
      <c r="Q822" s="12" t="n"/>
      <c r="R822" s="12" t="n"/>
      <c r="S822" s="12" t="n"/>
      <c r="T822" s="10" t="n"/>
      <c r="U822" s="10" t="n"/>
      <c r="V822" s="10" t="n"/>
      <c r="W822" s="10" t="n"/>
      <c r="X822" s="10" t="n"/>
      <c r="Y822" s="10" t="n"/>
      <c r="Z822" s="10" t="n"/>
      <c r="AA822" s="10" t="n"/>
      <c r="AB822" s="10" t="n"/>
      <c r="AC822" s="10" t="n"/>
      <c r="AD822" s="10" t="n"/>
      <c r="AE822" s="10" t="n"/>
      <c r="AF822" s="10" t="n"/>
      <c r="AG822" s="10" t="n"/>
    </row>
    <row r="823" ht="14.25" customHeight="1" s="27">
      <c r="A823" s="11" t="n"/>
      <c r="B823" s="11" t="n"/>
      <c r="C823" s="12" t="n"/>
      <c r="D823" s="12" t="n"/>
      <c r="E823" s="12" t="n"/>
      <c r="F823" s="11" t="n"/>
      <c r="G823" s="11" t="n"/>
      <c r="H823" s="11" t="n"/>
      <c r="I823" s="12" t="n"/>
      <c r="J823" s="12" t="n"/>
      <c r="K823" s="12" t="n"/>
      <c r="L823" s="12" t="n"/>
      <c r="M823" s="12" t="n"/>
      <c r="N823" s="12" t="n"/>
      <c r="O823" s="12" t="n"/>
      <c r="P823" s="12" t="n"/>
      <c r="Q823" s="12" t="n"/>
      <c r="R823" s="12" t="n"/>
      <c r="S823" s="12" t="n"/>
      <c r="T823" s="10" t="n"/>
      <c r="U823" s="10" t="n"/>
      <c r="V823" s="10" t="n"/>
      <c r="W823" s="10" t="n"/>
      <c r="X823" s="10" t="n"/>
      <c r="Y823" s="10" t="n"/>
      <c r="Z823" s="10" t="n"/>
      <c r="AA823" s="10" t="n"/>
      <c r="AB823" s="10" t="n"/>
      <c r="AC823" s="10" t="n"/>
      <c r="AD823" s="10" t="n"/>
      <c r="AE823" s="10" t="n"/>
      <c r="AF823" s="10" t="n"/>
      <c r="AG823" s="10" t="n"/>
    </row>
    <row r="824" ht="14.25" customHeight="1" s="27">
      <c r="A824" s="11" t="n"/>
      <c r="B824" s="11" t="n"/>
      <c r="C824" s="12" t="n"/>
      <c r="D824" s="12" t="n"/>
      <c r="E824" s="12" t="n"/>
      <c r="F824" s="11" t="n"/>
      <c r="G824" s="11" t="n"/>
      <c r="H824" s="11" t="n"/>
      <c r="I824" s="12" t="n"/>
      <c r="J824" s="12" t="n"/>
      <c r="K824" s="12" t="n"/>
      <c r="L824" s="12" t="n"/>
      <c r="M824" s="12" t="n"/>
      <c r="N824" s="12" t="n"/>
      <c r="O824" s="12" t="n"/>
      <c r="P824" s="12" t="n"/>
      <c r="Q824" s="12" t="n"/>
      <c r="R824" s="12" t="n"/>
      <c r="S824" s="12" t="n"/>
      <c r="T824" s="10" t="n"/>
      <c r="U824" s="10" t="n"/>
      <c r="V824" s="10" t="n"/>
      <c r="W824" s="10" t="n"/>
      <c r="X824" s="10" t="n"/>
      <c r="Y824" s="10" t="n"/>
      <c r="Z824" s="10" t="n"/>
      <c r="AA824" s="10" t="n"/>
      <c r="AB824" s="10" t="n"/>
      <c r="AC824" s="10" t="n"/>
      <c r="AD824" s="10" t="n"/>
      <c r="AE824" s="10" t="n"/>
      <c r="AF824" s="10" t="n"/>
      <c r="AG824" s="10" t="n"/>
    </row>
    <row r="825" ht="14.25" customHeight="1" s="27">
      <c r="A825" s="11" t="n"/>
      <c r="B825" s="11" t="n"/>
      <c r="C825" s="12" t="n"/>
      <c r="D825" s="12" t="n"/>
      <c r="E825" s="12" t="n"/>
      <c r="F825" s="11" t="n"/>
      <c r="G825" s="11" t="n"/>
      <c r="H825" s="11" t="n"/>
      <c r="I825" s="12" t="n"/>
      <c r="J825" s="12" t="n"/>
      <c r="K825" s="12" t="n"/>
      <c r="L825" s="12" t="n"/>
      <c r="M825" s="12" t="n"/>
      <c r="N825" s="12" t="n"/>
      <c r="O825" s="12" t="n"/>
      <c r="P825" s="12" t="n"/>
      <c r="Q825" s="12" t="n"/>
      <c r="R825" s="12" t="n"/>
      <c r="S825" s="12" t="n"/>
      <c r="T825" s="10" t="n"/>
      <c r="U825" s="10" t="n"/>
      <c r="V825" s="10" t="n"/>
      <c r="W825" s="10" t="n"/>
      <c r="X825" s="10" t="n"/>
      <c r="Y825" s="10" t="n"/>
      <c r="Z825" s="10" t="n"/>
      <c r="AA825" s="10" t="n"/>
      <c r="AB825" s="10" t="n"/>
      <c r="AC825" s="10" t="n"/>
      <c r="AD825" s="10" t="n"/>
      <c r="AE825" s="10" t="n"/>
      <c r="AF825" s="10" t="n"/>
      <c r="AG825" s="10" t="n"/>
    </row>
    <row r="826" ht="14.25" customHeight="1" s="27">
      <c r="A826" s="11" t="n"/>
      <c r="B826" s="11" t="n"/>
      <c r="C826" s="12" t="n"/>
      <c r="D826" s="12" t="n"/>
      <c r="E826" s="12" t="n"/>
      <c r="F826" s="11" t="n"/>
      <c r="G826" s="11" t="n"/>
      <c r="H826" s="11" t="n"/>
      <c r="I826" s="12" t="n"/>
      <c r="J826" s="12" t="n"/>
      <c r="K826" s="12" t="n"/>
      <c r="L826" s="12" t="n"/>
      <c r="M826" s="12" t="n"/>
      <c r="N826" s="12" t="n"/>
      <c r="O826" s="12" t="n"/>
      <c r="P826" s="12" t="n"/>
      <c r="Q826" s="12" t="n"/>
      <c r="R826" s="12" t="n"/>
      <c r="S826" s="12" t="n"/>
      <c r="T826" s="10" t="n"/>
      <c r="U826" s="10" t="n"/>
      <c r="V826" s="10" t="n"/>
      <c r="W826" s="10" t="n"/>
      <c r="X826" s="10" t="n"/>
      <c r="Y826" s="10" t="n"/>
      <c r="Z826" s="10" t="n"/>
      <c r="AA826" s="10" t="n"/>
      <c r="AB826" s="10" t="n"/>
      <c r="AC826" s="10" t="n"/>
      <c r="AD826" s="10" t="n"/>
      <c r="AE826" s="10" t="n"/>
      <c r="AF826" s="10" t="n"/>
      <c r="AG826" s="10" t="n"/>
    </row>
    <row r="827" ht="14.25" customHeight="1" s="27">
      <c r="A827" s="11" t="n"/>
      <c r="B827" s="11" t="n"/>
      <c r="C827" s="12" t="n"/>
      <c r="D827" s="12" t="n"/>
      <c r="E827" s="12" t="n"/>
      <c r="F827" s="11" t="n"/>
      <c r="G827" s="11" t="n"/>
      <c r="H827" s="11" t="n"/>
      <c r="I827" s="12" t="n"/>
      <c r="J827" s="12" t="n"/>
      <c r="K827" s="12" t="n"/>
      <c r="L827" s="12" t="n"/>
      <c r="M827" s="12" t="n"/>
      <c r="N827" s="12" t="n"/>
      <c r="O827" s="12" t="n"/>
      <c r="P827" s="12" t="n"/>
      <c r="Q827" s="12" t="n"/>
      <c r="R827" s="12" t="n"/>
      <c r="S827" s="12" t="n"/>
      <c r="T827" s="10" t="n"/>
      <c r="U827" s="10" t="n"/>
      <c r="V827" s="10" t="n"/>
      <c r="W827" s="10" t="n"/>
      <c r="X827" s="10" t="n"/>
      <c r="Y827" s="10" t="n"/>
      <c r="Z827" s="10" t="n"/>
      <c r="AA827" s="10" t="n"/>
      <c r="AB827" s="10" t="n"/>
      <c r="AC827" s="10" t="n"/>
      <c r="AD827" s="10" t="n"/>
      <c r="AE827" s="10" t="n"/>
      <c r="AF827" s="10" t="n"/>
      <c r="AG827" s="10" t="n"/>
    </row>
    <row r="828" ht="14.25" customHeight="1" s="27">
      <c r="A828" s="11" t="n"/>
      <c r="B828" s="11" t="n"/>
      <c r="C828" s="12" t="n"/>
      <c r="D828" s="12" t="n"/>
      <c r="E828" s="12" t="n"/>
      <c r="F828" s="11" t="n"/>
      <c r="G828" s="11" t="n"/>
      <c r="H828" s="11" t="n"/>
      <c r="I828" s="12" t="n"/>
      <c r="J828" s="12" t="n"/>
      <c r="K828" s="12" t="n"/>
      <c r="L828" s="12" t="n"/>
      <c r="M828" s="12" t="n"/>
      <c r="N828" s="12" t="n"/>
      <c r="O828" s="12" t="n"/>
      <c r="P828" s="12" t="n"/>
      <c r="Q828" s="12" t="n"/>
      <c r="R828" s="12" t="n"/>
      <c r="S828" s="12" t="n"/>
      <c r="T828" s="10" t="n"/>
      <c r="U828" s="10" t="n"/>
      <c r="V828" s="10" t="n"/>
      <c r="W828" s="10" t="n"/>
      <c r="X828" s="10" t="n"/>
      <c r="Y828" s="10" t="n"/>
      <c r="Z828" s="10" t="n"/>
      <c r="AA828" s="10" t="n"/>
      <c r="AB828" s="10" t="n"/>
      <c r="AC828" s="10" t="n"/>
      <c r="AD828" s="10" t="n"/>
      <c r="AE828" s="10" t="n"/>
      <c r="AF828" s="10" t="n"/>
      <c r="AG828" s="10" t="n"/>
    </row>
    <row r="829" ht="14.25" customHeight="1" s="27">
      <c r="A829" s="11" t="n"/>
      <c r="B829" s="11" t="n"/>
      <c r="C829" s="12" t="n"/>
      <c r="D829" s="12" t="n"/>
      <c r="E829" s="12" t="n"/>
      <c r="F829" s="11" t="n"/>
      <c r="G829" s="11" t="n"/>
      <c r="H829" s="11" t="n"/>
      <c r="I829" s="12" t="n"/>
      <c r="J829" s="12" t="n"/>
      <c r="K829" s="12" t="n"/>
      <c r="L829" s="12" t="n"/>
      <c r="M829" s="12" t="n"/>
      <c r="N829" s="12" t="n"/>
      <c r="O829" s="12" t="n"/>
      <c r="P829" s="12" t="n"/>
      <c r="Q829" s="12" t="n"/>
      <c r="R829" s="12" t="n"/>
      <c r="S829" s="12" t="n"/>
      <c r="T829" s="10" t="n"/>
      <c r="U829" s="10" t="n"/>
      <c r="V829" s="10" t="n"/>
      <c r="W829" s="10" t="n"/>
      <c r="X829" s="10" t="n"/>
      <c r="Y829" s="10" t="n"/>
      <c r="Z829" s="10" t="n"/>
      <c r="AA829" s="10" t="n"/>
      <c r="AB829" s="10" t="n"/>
      <c r="AC829" s="10" t="n"/>
      <c r="AD829" s="10" t="n"/>
      <c r="AE829" s="10" t="n"/>
      <c r="AF829" s="10" t="n"/>
      <c r="AG829" s="10" t="n"/>
    </row>
    <row r="830" ht="14.25" customHeight="1" s="27">
      <c r="A830" s="11" t="n"/>
      <c r="B830" s="11" t="n"/>
      <c r="C830" s="12" t="n"/>
      <c r="D830" s="12" t="n"/>
      <c r="E830" s="12" t="n"/>
      <c r="F830" s="11" t="n"/>
      <c r="G830" s="11" t="n"/>
      <c r="H830" s="11" t="n"/>
      <c r="I830" s="12" t="n"/>
      <c r="J830" s="12" t="n"/>
      <c r="K830" s="12" t="n"/>
      <c r="L830" s="12" t="n"/>
      <c r="M830" s="12" t="n"/>
      <c r="N830" s="12" t="n"/>
      <c r="O830" s="12" t="n"/>
      <c r="P830" s="12" t="n"/>
      <c r="Q830" s="12" t="n"/>
      <c r="R830" s="12" t="n"/>
      <c r="S830" s="12" t="n"/>
      <c r="T830" s="10" t="n"/>
      <c r="U830" s="10" t="n"/>
      <c r="V830" s="10" t="n"/>
      <c r="W830" s="10" t="n"/>
      <c r="X830" s="10" t="n"/>
      <c r="Y830" s="10" t="n"/>
      <c r="Z830" s="10" t="n"/>
      <c r="AA830" s="10" t="n"/>
      <c r="AB830" s="10" t="n"/>
      <c r="AC830" s="10" t="n"/>
      <c r="AD830" s="10" t="n"/>
      <c r="AE830" s="10" t="n"/>
      <c r="AF830" s="10" t="n"/>
      <c r="AG830" s="10" t="n"/>
    </row>
    <row r="831" ht="14.25" customHeight="1" s="27">
      <c r="A831" s="11" t="n"/>
      <c r="B831" s="11" t="n"/>
      <c r="C831" s="12" t="n"/>
      <c r="D831" s="12" t="n"/>
      <c r="E831" s="12" t="n"/>
      <c r="F831" s="11" t="n"/>
      <c r="G831" s="11" t="n"/>
      <c r="H831" s="11" t="n"/>
      <c r="I831" s="12" t="n"/>
      <c r="J831" s="12" t="n"/>
      <c r="K831" s="12" t="n"/>
      <c r="L831" s="12" t="n"/>
      <c r="M831" s="12" t="n"/>
      <c r="N831" s="12" t="n"/>
      <c r="O831" s="12" t="n"/>
      <c r="P831" s="12" t="n"/>
      <c r="Q831" s="12" t="n"/>
      <c r="R831" s="12" t="n"/>
      <c r="S831" s="12" t="n"/>
      <c r="T831" s="10" t="n"/>
      <c r="U831" s="10" t="n"/>
      <c r="V831" s="10" t="n"/>
      <c r="W831" s="10" t="n"/>
      <c r="X831" s="10" t="n"/>
      <c r="Y831" s="10" t="n"/>
      <c r="Z831" s="10" t="n"/>
      <c r="AA831" s="10" t="n"/>
      <c r="AB831" s="10" t="n"/>
      <c r="AC831" s="10" t="n"/>
      <c r="AD831" s="10" t="n"/>
      <c r="AE831" s="10" t="n"/>
      <c r="AF831" s="10" t="n"/>
      <c r="AG831" s="10" t="n"/>
    </row>
    <row r="832" ht="14.25" customHeight="1" s="27">
      <c r="A832" s="11" t="n"/>
      <c r="B832" s="11" t="n"/>
      <c r="C832" s="12" t="n"/>
      <c r="D832" s="12" t="n"/>
      <c r="E832" s="12" t="n"/>
      <c r="F832" s="11" t="n"/>
      <c r="G832" s="11" t="n"/>
      <c r="H832" s="11" t="n"/>
      <c r="I832" s="12" t="n"/>
      <c r="J832" s="12" t="n"/>
      <c r="K832" s="12" t="n"/>
      <c r="L832" s="12" t="n"/>
      <c r="M832" s="12" t="n"/>
      <c r="N832" s="12" t="n"/>
      <c r="O832" s="12" t="n"/>
      <c r="P832" s="12" t="n"/>
      <c r="Q832" s="12" t="n"/>
      <c r="R832" s="12" t="n"/>
      <c r="S832" s="12" t="n"/>
      <c r="T832" s="10" t="n"/>
      <c r="U832" s="10" t="n"/>
      <c r="V832" s="10" t="n"/>
      <c r="W832" s="10" t="n"/>
      <c r="X832" s="10" t="n"/>
      <c r="Y832" s="10" t="n"/>
      <c r="Z832" s="10" t="n"/>
      <c r="AA832" s="10" t="n"/>
      <c r="AB832" s="10" t="n"/>
      <c r="AC832" s="10" t="n"/>
      <c r="AD832" s="10" t="n"/>
      <c r="AE832" s="10" t="n"/>
      <c r="AF832" s="10" t="n"/>
      <c r="AG832" s="10" t="n"/>
    </row>
    <row r="833" ht="14.25" customHeight="1" s="27">
      <c r="A833" s="11" t="n"/>
      <c r="B833" s="11" t="n"/>
      <c r="C833" s="12" t="n"/>
      <c r="D833" s="12" t="n"/>
      <c r="E833" s="12" t="n"/>
      <c r="F833" s="11" t="n"/>
      <c r="G833" s="11" t="n"/>
      <c r="H833" s="11" t="n"/>
      <c r="I833" s="12" t="n"/>
      <c r="J833" s="12" t="n"/>
      <c r="K833" s="12" t="n"/>
      <c r="L833" s="12" t="n"/>
      <c r="M833" s="12" t="n"/>
      <c r="N833" s="12" t="n"/>
      <c r="O833" s="12" t="n"/>
      <c r="P833" s="12" t="n"/>
      <c r="Q833" s="12" t="n"/>
      <c r="R833" s="12" t="n"/>
      <c r="S833" s="12" t="n"/>
      <c r="T833" s="10" t="n"/>
      <c r="U833" s="10" t="n"/>
      <c r="V833" s="10" t="n"/>
      <c r="W833" s="10" t="n"/>
      <c r="X833" s="10" t="n"/>
      <c r="Y833" s="10" t="n"/>
      <c r="Z833" s="10" t="n"/>
      <c r="AA833" s="10" t="n"/>
      <c r="AB833" s="10" t="n"/>
      <c r="AC833" s="10" t="n"/>
      <c r="AD833" s="10" t="n"/>
      <c r="AE833" s="10" t="n"/>
      <c r="AF833" s="10" t="n"/>
      <c r="AG833" s="10" t="n"/>
    </row>
    <row r="834" ht="14.25" customHeight="1" s="27">
      <c r="A834" s="11" t="n"/>
      <c r="B834" s="11" t="n"/>
      <c r="C834" s="12" t="n"/>
      <c r="D834" s="12" t="n"/>
      <c r="E834" s="12" t="n"/>
      <c r="F834" s="11" t="n"/>
      <c r="G834" s="11" t="n"/>
      <c r="H834" s="11" t="n"/>
      <c r="I834" s="12" t="n"/>
      <c r="J834" s="12" t="n"/>
      <c r="K834" s="12" t="n"/>
      <c r="L834" s="12" t="n"/>
      <c r="M834" s="12" t="n"/>
      <c r="N834" s="12" t="n"/>
      <c r="O834" s="12" t="n"/>
      <c r="P834" s="12" t="n"/>
      <c r="Q834" s="12" t="n"/>
      <c r="R834" s="12" t="n"/>
      <c r="S834" s="12" t="n"/>
      <c r="T834" s="10" t="n"/>
      <c r="U834" s="10" t="n"/>
      <c r="V834" s="10" t="n"/>
      <c r="W834" s="10" t="n"/>
      <c r="X834" s="10" t="n"/>
      <c r="Y834" s="10" t="n"/>
      <c r="Z834" s="10" t="n"/>
      <c r="AA834" s="10" t="n"/>
      <c r="AB834" s="10" t="n"/>
      <c r="AC834" s="10" t="n"/>
      <c r="AD834" s="10" t="n"/>
      <c r="AE834" s="10" t="n"/>
      <c r="AF834" s="10" t="n"/>
      <c r="AG834" s="10" t="n"/>
    </row>
    <row r="835" ht="14.25" customHeight="1" s="27">
      <c r="A835" s="11" t="n"/>
      <c r="B835" s="11" t="n"/>
      <c r="C835" s="12" t="n"/>
      <c r="D835" s="12" t="n"/>
      <c r="E835" s="12" t="n"/>
      <c r="F835" s="11" t="n"/>
      <c r="G835" s="11" t="n"/>
      <c r="H835" s="11" t="n"/>
      <c r="I835" s="12" t="n"/>
      <c r="J835" s="12" t="n"/>
      <c r="K835" s="12" t="n"/>
      <c r="L835" s="12" t="n"/>
      <c r="M835" s="12" t="n"/>
      <c r="N835" s="12" t="n"/>
      <c r="O835" s="12" t="n"/>
      <c r="P835" s="12" t="n"/>
      <c r="Q835" s="12" t="n"/>
      <c r="R835" s="12" t="n"/>
      <c r="S835" s="12" t="n"/>
      <c r="T835" s="10" t="n"/>
      <c r="U835" s="10" t="n"/>
      <c r="V835" s="10" t="n"/>
      <c r="W835" s="10" t="n"/>
      <c r="X835" s="10" t="n"/>
      <c r="Y835" s="10" t="n"/>
      <c r="Z835" s="10" t="n"/>
      <c r="AA835" s="10" t="n"/>
      <c r="AB835" s="10" t="n"/>
      <c r="AC835" s="10" t="n"/>
      <c r="AD835" s="10" t="n"/>
      <c r="AE835" s="10" t="n"/>
      <c r="AF835" s="10" t="n"/>
      <c r="AG835" s="10" t="n"/>
    </row>
    <row r="836" ht="14.25" customHeight="1" s="27">
      <c r="A836" s="11" t="n"/>
      <c r="B836" s="11" t="n"/>
      <c r="C836" s="12" t="n"/>
      <c r="D836" s="12" t="n"/>
      <c r="E836" s="12" t="n"/>
      <c r="F836" s="11" t="n"/>
      <c r="G836" s="11" t="n"/>
      <c r="H836" s="11" t="n"/>
      <c r="I836" s="12" t="n"/>
      <c r="J836" s="12" t="n"/>
      <c r="K836" s="12" t="n"/>
      <c r="L836" s="12" t="n"/>
      <c r="M836" s="12" t="n"/>
      <c r="N836" s="12" t="n"/>
      <c r="O836" s="12" t="n"/>
      <c r="P836" s="12" t="n"/>
      <c r="Q836" s="12" t="n"/>
      <c r="R836" s="12" t="n"/>
      <c r="S836" s="12" t="n"/>
      <c r="T836" s="10" t="n"/>
      <c r="U836" s="10" t="n"/>
      <c r="V836" s="10" t="n"/>
      <c r="W836" s="10" t="n"/>
      <c r="X836" s="10" t="n"/>
      <c r="Y836" s="10" t="n"/>
      <c r="Z836" s="10" t="n"/>
      <c r="AA836" s="10" t="n"/>
      <c r="AB836" s="10" t="n"/>
      <c r="AC836" s="10" t="n"/>
      <c r="AD836" s="10" t="n"/>
      <c r="AE836" s="10" t="n"/>
      <c r="AF836" s="10" t="n"/>
      <c r="AG836" s="10" t="n"/>
    </row>
    <row r="837" ht="14.25" customHeight="1" s="27">
      <c r="A837" s="11" t="n"/>
      <c r="B837" s="11" t="n"/>
      <c r="C837" s="12" t="n"/>
      <c r="D837" s="12" t="n"/>
      <c r="E837" s="12" t="n"/>
      <c r="F837" s="11" t="n"/>
      <c r="G837" s="11" t="n"/>
      <c r="H837" s="11" t="n"/>
      <c r="I837" s="12" t="n"/>
      <c r="J837" s="12" t="n"/>
      <c r="K837" s="12" t="n"/>
      <c r="L837" s="12" t="n"/>
      <c r="M837" s="12" t="n"/>
      <c r="N837" s="12" t="n"/>
      <c r="O837" s="12" t="n"/>
      <c r="P837" s="12" t="n"/>
      <c r="Q837" s="12" t="n"/>
      <c r="R837" s="12" t="n"/>
      <c r="S837" s="12" t="n"/>
      <c r="T837" s="10" t="n"/>
      <c r="U837" s="10" t="n"/>
      <c r="V837" s="10" t="n"/>
      <c r="W837" s="10" t="n"/>
      <c r="X837" s="10" t="n"/>
      <c r="Y837" s="10" t="n"/>
      <c r="Z837" s="10" t="n"/>
      <c r="AA837" s="10" t="n"/>
      <c r="AB837" s="10" t="n"/>
      <c r="AC837" s="10" t="n"/>
      <c r="AD837" s="10" t="n"/>
      <c r="AE837" s="10" t="n"/>
      <c r="AF837" s="10" t="n"/>
      <c r="AG837" s="10" t="n"/>
    </row>
    <row r="838" ht="14.25" customHeight="1" s="27">
      <c r="A838" s="11" t="n"/>
      <c r="B838" s="11" t="n"/>
      <c r="C838" s="12" t="n"/>
      <c r="D838" s="12" t="n"/>
      <c r="E838" s="12" t="n"/>
      <c r="F838" s="11" t="n"/>
      <c r="G838" s="11" t="n"/>
      <c r="H838" s="11" t="n"/>
      <c r="I838" s="12" t="n"/>
      <c r="J838" s="12" t="n"/>
      <c r="K838" s="12" t="n"/>
      <c r="L838" s="12" t="n"/>
      <c r="M838" s="12" t="n"/>
      <c r="N838" s="12" t="n"/>
      <c r="O838" s="12" t="n"/>
      <c r="P838" s="12" t="n"/>
      <c r="Q838" s="12" t="n"/>
      <c r="R838" s="12" t="n"/>
      <c r="S838" s="12" t="n"/>
      <c r="T838" s="10" t="n"/>
      <c r="U838" s="10" t="n"/>
      <c r="V838" s="10" t="n"/>
      <c r="W838" s="10" t="n"/>
      <c r="X838" s="10" t="n"/>
      <c r="Y838" s="10" t="n"/>
      <c r="Z838" s="10" t="n"/>
      <c r="AA838" s="10" t="n"/>
      <c r="AB838" s="10" t="n"/>
      <c r="AC838" s="10" t="n"/>
      <c r="AD838" s="10" t="n"/>
      <c r="AE838" s="10" t="n"/>
      <c r="AF838" s="10" t="n"/>
      <c r="AG838" s="10" t="n"/>
    </row>
    <row r="839" ht="14.25" customHeight="1" s="27">
      <c r="A839" s="11" t="n"/>
      <c r="B839" s="11" t="n"/>
      <c r="C839" s="12" t="n"/>
      <c r="D839" s="12" t="n"/>
      <c r="E839" s="12" t="n"/>
      <c r="F839" s="11" t="n"/>
      <c r="G839" s="11" t="n"/>
      <c r="H839" s="11" t="n"/>
      <c r="I839" s="12" t="n"/>
      <c r="J839" s="12" t="n"/>
      <c r="K839" s="12" t="n"/>
      <c r="L839" s="12" t="n"/>
      <c r="M839" s="12" t="n"/>
      <c r="N839" s="12" t="n"/>
      <c r="O839" s="12" t="n"/>
      <c r="P839" s="12" t="n"/>
      <c r="Q839" s="12" t="n"/>
      <c r="R839" s="12" t="n"/>
      <c r="S839" s="12" t="n"/>
      <c r="T839" s="10" t="n"/>
      <c r="U839" s="10" t="n"/>
      <c r="V839" s="10" t="n"/>
      <c r="W839" s="10" t="n"/>
      <c r="X839" s="10" t="n"/>
      <c r="Y839" s="10" t="n"/>
      <c r="Z839" s="10" t="n"/>
      <c r="AA839" s="10" t="n"/>
      <c r="AB839" s="10" t="n"/>
      <c r="AC839" s="10" t="n"/>
      <c r="AD839" s="10" t="n"/>
      <c r="AE839" s="10" t="n"/>
      <c r="AF839" s="10" t="n"/>
      <c r="AG839" s="10" t="n"/>
    </row>
    <row r="840" ht="14.25" customHeight="1" s="27">
      <c r="A840" s="11" t="n"/>
      <c r="B840" s="11" t="n"/>
      <c r="C840" s="12" t="n"/>
      <c r="D840" s="12" t="n"/>
      <c r="E840" s="12" t="n"/>
      <c r="F840" s="11" t="n"/>
      <c r="G840" s="11" t="n"/>
      <c r="H840" s="11" t="n"/>
      <c r="I840" s="12" t="n"/>
      <c r="J840" s="12" t="n"/>
      <c r="K840" s="12" t="n"/>
      <c r="L840" s="12" t="n"/>
      <c r="M840" s="12" t="n"/>
      <c r="N840" s="12" t="n"/>
      <c r="O840" s="12" t="n"/>
      <c r="P840" s="12" t="n"/>
      <c r="Q840" s="12" t="n"/>
      <c r="R840" s="12" t="n"/>
      <c r="S840" s="12" t="n"/>
      <c r="T840" s="10" t="n"/>
      <c r="U840" s="10" t="n"/>
      <c r="V840" s="10" t="n"/>
      <c r="W840" s="10" t="n"/>
      <c r="X840" s="10" t="n"/>
      <c r="Y840" s="10" t="n"/>
      <c r="Z840" s="10" t="n"/>
      <c r="AA840" s="10" t="n"/>
      <c r="AB840" s="10" t="n"/>
      <c r="AC840" s="10" t="n"/>
      <c r="AD840" s="10" t="n"/>
      <c r="AE840" s="10" t="n"/>
      <c r="AF840" s="10" t="n"/>
      <c r="AG840" s="10" t="n"/>
    </row>
    <row r="841" ht="14.25" customHeight="1" s="27">
      <c r="A841" s="11" t="n"/>
      <c r="B841" s="11" t="n"/>
      <c r="C841" s="12" t="n"/>
      <c r="D841" s="12" t="n"/>
      <c r="E841" s="12" t="n"/>
      <c r="F841" s="11" t="n"/>
      <c r="G841" s="11" t="n"/>
      <c r="H841" s="11" t="n"/>
      <c r="I841" s="12" t="n"/>
      <c r="J841" s="12" t="n"/>
      <c r="K841" s="12" t="n"/>
      <c r="L841" s="12" t="n"/>
      <c r="M841" s="12" t="n"/>
      <c r="N841" s="12" t="n"/>
      <c r="O841" s="12" t="n"/>
      <c r="P841" s="12" t="n"/>
      <c r="Q841" s="12" t="n"/>
      <c r="R841" s="12" t="n"/>
      <c r="S841" s="12" t="n"/>
      <c r="T841" s="10" t="n"/>
      <c r="U841" s="10" t="n"/>
      <c r="V841" s="10" t="n"/>
      <c r="W841" s="10" t="n"/>
      <c r="X841" s="10" t="n"/>
      <c r="Y841" s="10" t="n"/>
      <c r="Z841" s="10" t="n"/>
      <c r="AA841" s="10" t="n"/>
      <c r="AB841" s="10" t="n"/>
      <c r="AC841" s="10" t="n"/>
      <c r="AD841" s="10" t="n"/>
      <c r="AE841" s="10" t="n"/>
      <c r="AF841" s="10" t="n"/>
      <c r="AG841" s="10" t="n"/>
    </row>
    <row r="842" ht="14.25" customHeight="1" s="27">
      <c r="A842" s="11" t="n"/>
      <c r="B842" s="11" t="n"/>
      <c r="C842" s="12" t="n"/>
      <c r="D842" s="12" t="n"/>
      <c r="E842" s="12" t="n"/>
      <c r="F842" s="11" t="n"/>
      <c r="G842" s="11" t="n"/>
      <c r="H842" s="11" t="n"/>
      <c r="I842" s="12" t="n"/>
      <c r="J842" s="12" t="n"/>
      <c r="K842" s="12" t="n"/>
      <c r="L842" s="12" t="n"/>
      <c r="M842" s="12" t="n"/>
      <c r="N842" s="12" t="n"/>
      <c r="O842" s="12" t="n"/>
      <c r="P842" s="12" t="n"/>
      <c r="Q842" s="12" t="n"/>
      <c r="R842" s="12" t="n"/>
      <c r="S842" s="12" t="n"/>
      <c r="T842" s="10" t="n"/>
      <c r="U842" s="10" t="n"/>
      <c r="V842" s="10" t="n"/>
      <c r="W842" s="10" t="n"/>
      <c r="X842" s="10" t="n"/>
      <c r="Y842" s="10" t="n"/>
      <c r="Z842" s="10" t="n"/>
      <c r="AA842" s="10" t="n"/>
      <c r="AB842" s="10" t="n"/>
      <c r="AC842" s="10" t="n"/>
      <c r="AD842" s="10" t="n"/>
      <c r="AE842" s="10" t="n"/>
      <c r="AF842" s="10" t="n"/>
      <c r="AG842" s="10" t="n"/>
    </row>
    <row r="843" ht="14.25" customHeight="1" s="27">
      <c r="A843" s="11" t="n"/>
      <c r="B843" s="11" t="n"/>
      <c r="C843" s="12" t="n"/>
      <c r="D843" s="12" t="n"/>
      <c r="E843" s="12" t="n"/>
      <c r="F843" s="11" t="n"/>
      <c r="G843" s="11" t="n"/>
      <c r="H843" s="11" t="n"/>
      <c r="I843" s="12" t="n"/>
      <c r="J843" s="12" t="n"/>
      <c r="K843" s="12" t="n"/>
      <c r="L843" s="12" t="n"/>
      <c r="M843" s="12" t="n"/>
      <c r="N843" s="12" t="n"/>
      <c r="O843" s="12" t="n"/>
      <c r="P843" s="12" t="n"/>
      <c r="Q843" s="12" t="n"/>
      <c r="R843" s="12" t="n"/>
      <c r="S843" s="12" t="n"/>
      <c r="T843" s="10" t="n"/>
      <c r="U843" s="10" t="n"/>
      <c r="V843" s="10" t="n"/>
      <c r="W843" s="10" t="n"/>
      <c r="X843" s="10" t="n"/>
      <c r="Y843" s="10" t="n"/>
      <c r="Z843" s="10" t="n"/>
      <c r="AA843" s="10" t="n"/>
      <c r="AB843" s="10" t="n"/>
      <c r="AC843" s="10" t="n"/>
      <c r="AD843" s="10" t="n"/>
      <c r="AE843" s="10" t="n"/>
      <c r="AF843" s="10" t="n"/>
      <c r="AG843" s="10" t="n"/>
    </row>
    <row r="844" ht="14.25" customHeight="1" s="27">
      <c r="A844" s="11" t="n"/>
      <c r="B844" s="11" t="n"/>
      <c r="C844" s="12" t="n"/>
      <c r="D844" s="12" t="n"/>
      <c r="E844" s="12" t="n"/>
      <c r="F844" s="11" t="n"/>
      <c r="G844" s="11" t="n"/>
      <c r="H844" s="11" t="n"/>
      <c r="I844" s="12" t="n"/>
      <c r="J844" s="12" t="n"/>
      <c r="K844" s="12" t="n"/>
      <c r="L844" s="12" t="n"/>
      <c r="M844" s="12" t="n"/>
      <c r="N844" s="12" t="n"/>
      <c r="O844" s="12" t="n"/>
      <c r="P844" s="12" t="n"/>
      <c r="Q844" s="12" t="n"/>
      <c r="R844" s="12" t="n"/>
      <c r="S844" s="12" t="n"/>
      <c r="T844" s="10" t="n"/>
      <c r="U844" s="10" t="n"/>
      <c r="V844" s="10" t="n"/>
      <c r="W844" s="10" t="n"/>
      <c r="X844" s="10" t="n"/>
      <c r="Y844" s="10" t="n"/>
      <c r="Z844" s="10" t="n"/>
      <c r="AA844" s="10" t="n"/>
      <c r="AB844" s="10" t="n"/>
      <c r="AC844" s="10" t="n"/>
      <c r="AD844" s="10" t="n"/>
      <c r="AE844" s="10" t="n"/>
      <c r="AF844" s="10" t="n"/>
      <c r="AG844" s="10" t="n"/>
    </row>
    <row r="845" ht="14.25" customHeight="1" s="27">
      <c r="A845" s="11" t="n"/>
      <c r="B845" s="11" t="n"/>
      <c r="C845" s="12" t="n"/>
      <c r="D845" s="12" t="n"/>
      <c r="E845" s="12" t="n"/>
      <c r="F845" s="11" t="n"/>
      <c r="G845" s="11" t="n"/>
      <c r="H845" s="11" t="n"/>
      <c r="I845" s="12" t="n"/>
      <c r="J845" s="12" t="n"/>
      <c r="K845" s="12" t="n"/>
      <c r="L845" s="12" t="n"/>
      <c r="M845" s="12" t="n"/>
      <c r="N845" s="12" t="n"/>
      <c r="O845" s="12" t="n"/>
      <c r="P845" s="12" t="n"/>
      <c r="Q845" s="12" t="n"/>
      <c r="R845" s="12" t="n"/>
      <c r="S845" s="12" t="n"/>
      <c r="T845" s="10" t="n"/>
      <c r="U845" s="10" t="n"/>
      <c r="V845" s="10" t="n"/>
      <c r="W845" s="10" t="n"/>
      <c r="X845" s="10" t="n"/>
      <c r="Y845" s="10" t="n"/>
      <c r="Z845" s="10" t="n"/>
      <c r="AA845" s="10" t="n"/>
      <c r="AB845" s="10" t="n"/>
      <c r="AC845" s="10" t="n"/>
      <c r="AD845" s="10" t="n"/>
      <c r="AE845" s="10" t="n"/>
      <c r="AF845" s="10" t="n"/>
      <c r="AG845" s="10" t="n"/>
    </row>
    <row r="846" ht="14.25" customHeight="1" s="27">
      <c r="A846" s="11" t="n"/>
      <c r="B846" s="11" t="n"/>
      <c r="C846" s="12" t="n"/>
      <c r="D846" s="12" t="n"/>
      <c r="E846" s="12" t="n"/>
      <c r="F846" s="11" t="n"/>
      <c r="G846" s="11" t="n"/>
      <c r="H846" s="11" t="n"/>
      <c r="I846" s="12" t="n"/>
      <c r="J846" s="12" t="n"/>
      <c r="K846" s="12" t="n"/>
      <c r="L846" s="12" t="n"/>
      <c r="M846" s="12" t="n"/>
      <c r="N846" s="12" t="n"/>
      <c r="O846" s="12" t="n"/>
      <c r="P846" s="12" t="n"/>
      <c r="Q846" s="12" t="n"/>
      <c r="R846" s="12" t="n"/>
      <c r="S846" s="12" t="n"/>
      <c r="T846" s="10" t="n"/>
      <c r="U846" s="10" t="n"/>
      <c r="V846" s="10" t="n"/>
      <c r="W846" s="10" t="n"/>
      <c r="X846" s="10" t="n"/>
      <c r="Y846" s="10" t="n"/>
      <c r="Z846" s="10" t="n"/>
      <c r="AA846" s="10" t="n"/>
      <c r="AB846" s="10" t="n"/>
      <c r="AC846" s="10" t="n"/>
      <c r="AD846" s="10" t="n"/>
      <c r="AE846" s="10" t="n"/>
      <c r="AF846" s="10" t="n"/>
      <c r="AG846" s="10" t="n"/>
    </row>
    <row r="847" ht="14.25" customHeight="1" s="27">
      <c r="A847" s="11" t="n"/>
      <c r="B847" s="11" t="n"/>
      <c r="C847" s="12" t="n"/>
      <c r="D847" s="12" t="n"/>
      <c r="E847" s="12" t="n"/>
      <c r="F847" s="11" t="n"/>
      <c r="G847" s="11" t="n"/>
      <c r="H847" s="11" t="n"/>
      <c r="I847" s="12" t="n"/>
      <c r="J847" s="12" t="n"/>
      <c r="K847" s="12" t="n"/>
      <c r="L847" s="12" t="n"/>
      <c r="M847" s="12" t="n"/>
      <c r="N847" s="12" t="n"/>
      <c r="O847" s="12" t="n"/>
      <c r="P847" s="12" t="n"/>
      <c r="Q847" s="12" t="n"/>
      <c r="R847" s="12" t="n"/>
      <c r="S847" s="12" t="n"/>
      <c r="T847" s="10" t="n"/>
      <c r="U847" s="10" t="n"/>
      <c r="V847" s="10" t="n"/>
      <c r="W847" s="10" t="n"/>
      <c r="X847" s="10" t="n"/>
      <c r="Y847" s="10" t="n"/>
      <c r="Z847" s="10" t="n"/>
      <c r="AA847" s="10" t="n"/>
      <c r="AB847" s="10" t="n"/>
      <c r="AC847" s="10" t="n"/>
      <c r="AD847" s="10" t="n"/>
      <c r="AE847" s="10" t="n"/>
      <c r="AF847" s="10" t="n"/>
      <c r="AG847" s="10" t="n"/>
    </row>
    <row r="848" ht="14.25" customHeight="1" s="27">
      <c r="A848" s="11" t="n"/>
      <c r="B848" s="11" t="n"/>
      <c r="C848" s="12" t="n"/>
      <c r="D848" s="12" t="n"/>
      <c r="E848" s="12" t="n"/>
      <c r="F848" s="11" t="n"/>
      <c r="G848" s="11" t="n"/>
      <c r="H848" s="11" t="n"/>
      <c r="I848" s="12" t="n"/>
      <c r="J848" s="12" t="n"/>
      <c r="K848" s="12" t="n"/>
      <c r="L848" s="12" t="n"/>
      <c r="M848" s="12" t="n"/>
      <c r="N848" s="12" t="n"/>
      <c r="O848" s="12" t="n"/>
      <c r="P848" s="12" t="n"/>
      <c r="Q848" s="12" t="n"/>
      <c r="R848" s="12" t="n"/>
      <c r="S848" s="12" t="n"/>
      <c r="T848" s="10" t="n"/>
      <c r="U848" s="10" t="n"/>
      <c r="V848" s="10" t="n"/>
      <c r="W848" s="10" t="n"/>
      <c r="X848" s="10" t="n"/>
      <c r="Y848" s="10" t="n"/>
      <c r="Z848" s="10" t="n"/>
      <c r="AA848" s="10" t="n"/>
      <c r="AB848" s="10" t="n"/>
      <c r="AC848" s="10" t="n"/>
      <c r="AD848" s="10" t="n"/>
      <c r="AE848" s="10" t="n"/>
      <c r="AF848" s="10" t="n"/>
      <c r="AG848" s="10" t="n"/>
    </row>
    <row r="849" ht="14.25" customHeight="1" s="27">
      <c r="A849" s="11" t="n"/>
      <c r="B849" s="11" t="n"/>
      <c r="C849" s="12" t="n"/>
      <c r="D849" s="12" t="n"/>
      <c r="E849" s="12" t="n"/>
      <c r="F849" s="11" t="n"/>
      <c r="G849" s="11" t="n"/>
      <c r="H849" s="11" t="n"/>
      <c r="I849" s="12" t="n"/>
      <c r="J849" s="12" t="n"/>
      <c r="K849" s="12" t="n"/>
      <c r="L849" s="12" t="n"/>
      <c r="M849" s="12" t="n"/>
      <c r="N849" s="12" t="n"/>
      <c r="O849" s="12" t="n"/>
      <c r="P849" s="12" t="n"/>
      <c r="Q849" s="12" t="n"/>
      <c r="R849" s="12" t="n"/>
      <c r="S849" s="12" t="n"/>
      <c r="T849" s="10" t="n"/>
      <c r="U849" s="10" t="n"/>
      <c r="V849" s="10" t="n"/>
      <c r="W849" s="10" t="n"/>
      <c r="X849" s="10" t="n"/>
      <c r="Y849" s="10" t="n"/>
      <c r="Z849" s="10" t="n"/>
      <c r="AA849" s="10" t="n"/>
      <c r="AB849" s="10" t="n"/>
      <c r="AC849" s="10" t="n"/>
      <c r="AD849" s="10" t="n"/>
      <c r="AE849" s="10" t="n"/>
      <c r="AF849" s="10" t="n"/>
      <c r="AG849" s="10" t="n"/>
    </row>
    <row r="850" ht="14.25" customHeight="1" s="27">
      <c r="A850" s="11" t="n"/>
      <c r="B850" s="11" t="n"/>
      <c r="C850" s="12" t="n"/>
      <c r="D850" s="12" t="n"/>
      <c r="E850" s="12" t="n"/>
      <c r="F850" s="11" t="n"/>
      <c r="G850" s="11" t="n"/>
      <c r="H850" s="11" t="n"/>
      <c r="I850" s="12" t="n"/>
      <c r="J850" s="12" t="n"/>
      <c r="K850" s="12" t="n"/>
      <c r="L850" s="12" t="n"/>
      <c r="M850" s="12" t="n"/>
      <c r="N850" s="12" t="n"/>
      <c r="O850" s="12" t="n"/>
      <c r="P850" s="12" t="n"/>
      <c r="Q850" s="12" t="n"/>
      <c r="R850" s="12" t="n"/>
      <c r="S850" s="12" t="n"/>
      <c r="T850" s="10" t="n"/>
      <c r="U850" s="10" t="n"/>
      <c r="V850" s="10" t="n"/>
      <c r="W850" s="10" t="n"/>
      <c r="X850" s="10" t="n"/>
      <c r="Y850" s="10" t="n"/>
      <c r="Z850" s="10" t="n"/>
      <c r="AA850" s="10" t="n"/>
      <c r="AB850" s="10" t="n"/>
      <c r="AC850" s="10" t="n"/>
      <c r="AD850" s="10" t="n"/>
      <c r="AE850" s="10" t="n"/>
      <c r="AF850" s="10" t="n"/>
      <c r="AG850" s="10" t="n"/>
    </row>
    <row r="851" ht="14.25" customHeight="1" s="27">
      <c r="A851" s="11" t="n"/>
      <c r="B851" s="11" t="n"/>
      <c r="C851" s="12" t="n"/>
      <c r="D851" s="12" t="n"/>
      <c r="E851" s="12" t="n"/>
      <c r="F851" s="11" t="n"/>
      <c r="G851" s="11" t="n"/>
      <c r="H851" s="11" t="n"/>
      <c r="I851" s="12" t="n"/>
      <c r="J851" s="12" t="n"/>
      <c r="K851" s="12" t="n"/>
      <c r="L851" s="12" t="n"/>
      <c r="M851" s="12" t="n"/>
      <c r="N851" s="12" t="n"/>
      <c r="O851" s="12" t="n"/>
      <c r="P851" s="12" t="n"/>
      <c r="Q851" s="12" t="n"/>
      <c r="R851" s="12" t="n"/>
      <c r="S851" s="12" t="n"/>
      <c r="T851" s="10" t="n"/>
      <c r="U851" s="10" t="n"/>
      <c r="V851" s="10" t="n"/>
      <c r="W851" s="10" t="n"/>
      <c r="X851" s="10" t="n"/>
      <c r="Y851" s="10" t="n"/>
      <c r="Z851" s="10" t="n"/>
      <c r="AA851" s="10" t="n"/>
      <c r="AB851" s="10" t="n"/>
      <c r="AC851" s="10" t="n"/>
      <c r="AD851" s="10" t="n"/>
      <c r="AE851" s="10" t="n"/>
      <c r="AF851" s="10" t="n"/>
      <c r="AG851" s="10" t="n"/>
    </row>
    <row r="852" ht="14.25" customHeight="1" s="27">
      <c r="A852" s="11" t="n"/>
      <c r="B852" s="11" t="n"/>
      <c r="C852" s="12" t="n"/>
      <c r="D852" s="12" t="n"/>
      <c r="E852" s="12" t="n"/>
      <c r="F852" s="11" t="n"/>
      <c r="G852" s="11" t="n"/>
      <c r="H852" s="11" t="n"/>
      <c r="I852" s="12" t="n"/>
      <c r="J852" s="12" t="n"/>
      <c r="K852" s="12" t="n"/>
      <c r="L852" s="12" t="n"/>
      <c r="M852" s="12" t="n"/>
      <c r="N852" s="12" t="n"/>
      <c r="O852" s="12" t="n"/>
      <c r="P852" s="12" t="n"/>
      <c r="Q852" s="12" t="n"/>
      <c r="R852" s="12" t="n"/>
      <c r="S852" s="12" t="n"/>
      <c r="T852" s="10" t="n"/>
      <c r="U852" s="10" t="n"/>
      <c r="V852" s="10" t="n"/>
      <c r="W852" s="10" t="n"/>
      <c r="X852" s="10" t="n"/>
      <c r="Y852" s="10" t="n"/>
      <c r="Z852" s="10" t="n"/>
      <c r="AA852" s="10" t="n"/>
      <c r="AB852" s="10" t="n"/>
      <c r="AC852" s="10" t="n"/>
      <c r="AD852" s="10" t="n"/>
      <c r="AE852" s="10" t="n"/>
      <c r="AF852" s="10" t="n"/>
      <c r="AG852" s="10" t="n"/>
    </row>
    <row r="853" ht="14.25" customHeight="1" s="27">
      <c r="A853" s="11" t="n"/>
      <c r="B853" s="11" t="n"/>
      <c r="C853" s="12" t="n"/>
      <c r="D853" s="12" t="n"/>
      <c r="E853" s="12" t="n"/>
      <c r="F853" s="11" t="n"/>
      <c r="G853" s="11" t="n"/>
      <c r="H853" s="11" t="n"/>
      <c r="I853" s="12" t="n"/>
      <c r="J853" s="12" t="n"/>
      <c r="K853" s="12" t="n"/>
      <c r="L853" s="12" t="n"/>
      <c r="M853" s="12" t="n"/>
      <c r="N853" s="12" t="n"/>
      <c r="O853" s="12" t="n"/>
      <c r="P853" s="12" t="n"/>
      <c r="Q853" s="12" t="n"/>
      <c r="R853" s="12" t="n"/>
      <c r="S853" s="12" t="n"/>
      <c r="T853" s="10" t="n"/>
      <c r="U853" s="10" t="n"/>
      <c r="V853" s="10" t="n"/>
      <c r="W853" s="10" t="n"/>
      <c r="X853" s="10" t="n"/>
      <c r="Y853" s="10" t="n"/>
      <c r="Z853" s="10" t="n"/>
      <c r="AA853" s="10" t="n"/>
      <c r="AB853" s="10" t="n"/>
      <c r="AC853" s="10" t="n"/>
      <c r="AD853" s="10" t="n"/>
      <c r="AE853" s="10" t="n"/>
      <c r="AF853" s="10" t="n"/>
      <c r="AG853" s="10" t="n"/>
    </row>
    <row r="854" ht="14.25" customHeight="1" s="27">
      <c r="A854" s="11" t="n"/>
      <c r="B854" s="11" t="n"/>
      <c r="C854" s="12" t="n"/>
      <c r="D854" s="12" t="n"/>
      <c r="E854" s="12" t="n"/>
      <c r="F854" s="11" t="n"/>
      <c r="G854" s="11" t="n"/>
      <c r="H854" s="11" t="n"/>
      <c r="I854" s="12" t="n"/>
      <c r="J854" s="12" t="n"/>
      <c r="K854" s="12" t="n"/>
      <c r="L854" s="12" t="n"/>
      <c r="M854" s="12" t="n"/>
      <c r="N854" s="12" t="n"/>
      <c r="O854" s="12" t="n"/>
      <c r="P854" s="12" t="n"/>
      <c r="Q854" s="12" t="n"/>
      <c r="R854" s="12" t="n"/>
      <c r="S854" s="12" t="n"/>
      <c r="T854" s="10" t="n"/>
      <c r="U854" s="10" t="n"/>
      <c r="V854" s="10" t="n"/>
      <c r="W854" s="10" t="n"/>
      <c r="X854" s="10" t="n"/>
      <c r="Y854" s="10" t="n"/>
      <c r="Z854" s="10" t="n"/>
      <c r="AA854" s="10" t="n"/>
      <c r="AB854" s="10" t="n"/>
      <c r="AC854" s="10" t="n"/>
      <c r="AD854" s="10" t="n"/>
      <c r="AE854" s="10" t="n"/>
      <c r="AF854" s="10" t="n"/>
      <c r="AG854" s="10" t="n"/>
    </row>
    <row r="855" ht="14.25" customHeight="1" s="27">
      <c r="A855" s="11" t="n"/>
      <c r="B855" s="11" t="n"/>
      <c r="C855" s="12" t="n"/>
      <c r="D855" s="12" t="n"/>
      <c r="E855" s="12" t="n"/>
      <c r="F855" s="11" t="n"/>
      <c r="G855" s="11" t="n"/>
      <c r="H855" s="11" t="n"/>
      <c r="I855" s="12" t="n"/>
      <c r="J855" s="12" t="n"/>
      <c r="K855" s="12" t="n"/>
      <c r="L855" s="12" t="n"/>
      <c r="M855" s="12" t="n"/>
      <c r="N855" s="12" t="n"/>
      <c r="O855" s="12" t="n"/>
      <c r="P855" s="12" t="n"/>
      <c r="Q855" s="12" t="n"/>
      <c r="R855" s="12" t="n"/>
      <c r="S855" s="12" t="n"/>
      <c r="T855" s="10" t="n"/>
      <c r="U855" s="10" t="n"/>
      <c r="V855" s="10" t="n"/>
      <c r="W855" s="10" t="n"/>
      <c r="X855" s="10" t="n"/>
      <c r="Y855" s="10" t="n"/>
      <c r="Z855" s="10" t="n"/>
      <c r="AA855" s="10" t="n"/>
      <c r="AB855" s="10" t="n"/>
      <c r="AC855" s="10" t="n"/>
      <c r="AD855" s="10" t="n"/>
      <c r="AE855" s="10" t="n"/>
      <c r="AF855" s="10" t="n"/>
      <c r="AG855" s="10" t="n"/>
    </row>
    <row r="856" ht="14.25" customHeight="1" s="27">
      <c r="A856" s="11" t="n"/>
      <c r="B856" s="11" t="n"/>
      <c r="C856" s="12" t="n"/>
      <c r="D856" s="12" t="n"/>
      <c r="E856" s="12" t="n"/>
      <c r="F856" s="11" t="n"/>
      <c r="G856" s="11" t="n"/>
      <c r="H856" s="11" t="n"/>
      <c r="I856" s="12" t="n"/>
      <c r="J856" s="12" t="n"/>
      <c r="K856" s="12" t="n"/>
      <c r="L856" s="12" t="n"/>
      <c r="M856" s="12" t="n"/>
      <c r="N856" s="12" t="n"/>
      <c r="O856" s="12" t="n"/>
      <c r="P856" s="12" t="n"/>
      <c r="Q856" s="12" t="n"/>
      <c r="R856" s="12" t="n"/>
      <c r="S856" s="12" t="n"/>
      <c r="T856" s="10" t="n"/>
      <c r="U856" s="10" t="n"/>
      <c r="V856" s="10" t="n"/>
      <c r="W856" s="10" t="n"/>
      <c r="X856" s="10" t="n"/>
      <c r="Y856" s="10" t="n"/>
      <c r="Z856" s="10" t="n"/>
      <c r="AA856" s="10" t="n"/>
      <c r="AB856" s="10" t="n"/>
      <c r="AC856" s="10" t="n"/>
      <c r="AD856" s="10" t="n"/>
      <c r="AE856" s="10" t="n"/>
      <c r="AF856" s="10" t="n"/>
      <c r="AG856" s="10" t="n"/>
    </row>
    <row r="857" ht="14.25" customHeight="1" s="27">
      <c r="A857" s="11" t="n"/>
      <c r="B857" s="11" t="n"/>
      <c r="C857" s="12" t="n"/>
      <c r="D857" s="12" t="n"/>
      <c r="E857" s="12" t="n"/>
      <c r="F857" s="11" t="n"/>
      <c r="G857" s="11" t="n"/>
      <c r="H857" s="11" t="n"/>
      <c r="I857" s="12" t="n"/>
      <c r="J857" s="12" t="n"/>
      <c r="K857" s="12" t="n"/>
      <c r="L857" s="12" t="n"/>
      <c r="M857" s="12" t="n"/>
      <c r="N857" s="12" t="n"/>
      <c r="O857" s="12" t="n"/>
      <c r="P857" s="12" t="n"/>
      <c r="Q857" s="12" t="n"/>
      <c r="R857" s="12" t="n"/>
      <c r="S857" s="12" t="n"/>
      <c r="T857" s="10" t="n"/>
      <c r="U857" s="10" t="n"/>
      <c r="V857" s="10" t="n"/>
      <c r="W857" s="10" t="n"/>
      <c r="X857" s="10" t="n"/>
      <c r="Y857" s="10" t="n"/>
      <c r="Z857" s="10" t="n"/>
      <c r="AA857" s="10" t="n"/>
      <c r="AB857" s="10" t="n"/>
      <c r="AC857" s="10" t="n"/>
      <c r="AD857" s="10" t="n"/>
      <c r="AE857" s="10" t="n"/>
      <c r="AF857" s="10" t="n"/>
      <c r="AG857" s="10" t="n"/>
    </row>
    <row r="858" ht="14.25" customHeight="1" s="27">
      <c r="A858" s="11" t="n"/>
      <c r="B858" s="11" t="n"/>
      <c r="C858" s="12" t="n"/>
      <c r="D858" s="12" t="n"/>
      <c r="E858" s="12" t="n"/>
      <c r="F858" s="11" t="n"/>
      <c r="G858" s="11" t="n"/>
      <c r="H858" s="11" t="n"/>
      <c r="I858" s="12" t="n"/>
      <c r="J858" s="12" t="n"/>
      <c r="K858" s="12" t="n"/>
      <c r="L858" s="12" t="n"/>
      <c r="M858" s="12" t="n"/>
      <c r="N858" s="12" t="n"/>
      <c r="O858" s="12" t="n"/>
      <c r="P858" s="12" t="n"/>
      <c r="Q858" s="12" t="n"/>
      <c r="R858" s="12" t="n"/>
      <c r="S858" s="12" t="n"/>
      <c r="T858" s="10" t="n"/>
      <c r="U858" s="10" t="n"/>
      <c r="V858" s="10" t="n"/>
      <c r="W858" s="10" t="n"/>
      <c r="X858" s="10" t="n"/>
      <c r="Y858" s="10" t="n"/>
      <c r="Z858" s="10" t="n"/>
      <c r="AA858" s="10" t="n"/>
      <c r="AB858" s="10" t="n"/>
      <c r="AC858" s="10" t="n"/>
      <c r="AD858" s="10" t="n"/>
      <c r="AE858" s="10" t="n"/>
      <c r="AF858" s="10" t="n"/>
      <c r="AG858" s="10" t="n"/>
    </row>
    <row r="859" ht="14.25" customHeight="1" s="27">
      <c r="A859" s="11" t="n"/>
      <c r="B859" s="11" t="n"/>
      <c r="C859" s="12" t="n"/>
      <c r="D859" s="12" t="n"/>
      <c r="E859" s="12" t="n"/>
      <c r="F859" s="11" t="n"/>
      <c r="G859" s="11" t="n"/>
      <c r="H859" s="11" t="n"/>
      <c r="I859" s="12" t="n"/>
      <c r="J859" s="12" t="n"/>
      <c r="K859" s="12" t="n"/>
      <c r="L859" s="12" t="n"/>
      <c r="M859" s="12" t="n"/>
      <c r="N859" s="12" t="n"/>
      <c r="O859" s="12" t="n"/>
      <c r="P859" s="12" t="n"/>
      <c r="Q859" s="12" t="n"/>
      <c r="R859" s="12" t="n"/>
      <c r="S859" s="12" t="n"/>
      <c r="T859" s="10" t="n"/>
      <c r="U859" s="10" t="n"/>
      <c r="V859" s="10" t="n"/>
      <c r="W859" s="10" t="n"/>
      <c r="X859" s="10" t="n"/>
      <c r="Y859" s="10" t="n"/>
      <c r="Z859" s="10" t="n"/>
      <c r="AA859" s="10" t="n"/>
      <c r="AB859" s="10" t="n"/>
      <c r="AC859" s="10" t="n"/>
      <c r="AD859" s="10" t="n"/>
      <c r="AE859" s="10" t="n"/>
      <c r="AF859" s="10" t="n"/>
      <c r="AG859" s="10" t="n"/>
    </row>
    <row r="860" ht="14.25" customHeight="1" s="27">
      <c r="A860" s="11" t="n"/>
      <c r="B860" s="11" t="n"/>
      <c r="C860" s="12" t="n"/>
      <c r="D860" s="12" t="n"/>
      <c r="E860" s="12" t="n"/>
      <c r="F860" s="11" t="n"/>
      <c r="G860" s="11" t="n"/>
      <c r="H860" s="11" t="n"/>
      <c r="I860" s="12" t="n"/>
      <c r="J860" s="12" t="n"/>
      <c r="K860" s="12" t="n"/>
      <c r="L860" s="12" t="n"/>
      <c r="M860" s="12" t="n"/>
      <c r="N860" s="12" t="n"/>
      <c r="O860" s="12" t="n"/>
      <c r="P860" s="12" t="n"/>
      <c r="Q860" s="12" t="n"/>
      <c r="R860" s="12" t="n"/>
      <c r="S860" s="12" t="n"/>
      <c r="T860" s="10" t="n"/>
      <c r="U860" s="10" t="n"/>
      <c r="V860" s="10" t="n"/>
      <c r="W860" s="10" t="n"/>
      <c r="X860" s="10" t="n"/>
      <c r="Y860" s="10" t="n"/>
      <c r="Z860" s="10" t="n"/>
      <c r="AA860" s="10" t="n"/>
      <c r="AB860" s="10" t="n"/>
      <c r="AC860" s="10" t="n"/>
      <c r="AD860" s="10" t="n"/>
      <c r="AE860" s="10" t="n"/>
      <c r="AF860" s="10" t="n"/>
      <c r="AG860" s="10" t="n"/>
    </row>
    <row r="861" ht="14.25" customHeight="1" s="27">
      <c r="A861" s="11" t="n"/>
      <c r="B861" s="11" t="n"/>
      <c r="C861" s="12" t="n"/>
      <c r="D861" s="12" t="n"/>
      <c r="E861" s="12" t="n"/>
      <c r="F861" s="11" t="n"/>
      <c r="G861" s="11" t="n"/>
      <c r="H861" s="11" t="n"/>
      <c r="I861" s="12" t="n"/>
      <c r="J861" s="12" t="n"/>
      <c r="K861" s="12" t="n"/>
      <c r="L861" s="12" t="n"/>
      <c r="M861" s="12" t="n"/>
      <c r="N861" s="12" t="n"/>
      <c r="O861" s="12" t="n"/>
      <c r="P861" s="12" t="n"/>
      <c r="Q861" s="12" t="n"/>
      <c r="R861" s="12" t="n"/>
      <c r="S861" s="12" t="n"/>
      <c r="T861" s="10" t="n"/>
      <c r="U861" s="10" t="n"/>
      <c r="V861" s="10" t="n"/>
      <c r="W861" s="10" t="n"/>
      <c r="X861" s="10" t="n"/>
      <c r="Y861" s="10" t="n"/>
      <c r="Z861" s="10" t="n"/>
      <c r="AA861" s="10" t="n"/>
      <c r="AB861" s="10" t="n"/>
      <c r="AC861" s="10" t="n"/>
      <c r="AD861" s="10" t="n"/>
      <c r="AE861" s="10" t="n"/>
      <c r="AF861" s="10" t="n"/>
      <c r="AG861" s="10" t="n"/>
    </row>
    <row r="862" ht="14.25" customHeight="1" s="27">
      <c r="A862" s="11" t="n"/>
      <c r="B862" s="11" t="n"/>
      <c r="C862" s="12" t="n"/>
      <c r="D862" s="12" t="n"/>
      <c r="E862" s="12" t="n"/>
      <c r="F862" s="11" t="n"/>
      <c r="G862" s="11" t="n"/>
      <c r="H862" s="11" t="n"/>
      <c r="I862" s="12" t="n"/>
      <c r="J862" s="12" t="n"/>
      <c r="K862" s="12" t="n"/>
      <c r="L862" s="12" t="n"/>
      <c r="M862" s="12" t="n"/>
      <c r="N862" s="12" t="n"/>
      <c r="O862" s="12" t="n"/>
      <c r="P862" s="12" t="n"/>
      <c r="Q862" s="12" t="n"/>
      <c r="R862" s="12" t="n"/>
      <c r="S862" s="12" t="n"/>
      <c r="T862" s="10" t="n"/>
      <c r="U862" s="10" t="n"/>
      <c r="V862" s="10" t="n"/>
      <c r="W862" s="10" t="n"/>
      <c r="X862" s="10" t="n"/>
      <c r="Y862" s="10" t="n"/>
      <c r="Z862" s="10" t="n"/>
      <c r="AA862" s="10" t="n"/>
      <c r="AB862" s="10" t="n"/>
      <c r="AC862" s="10" t="n"/>
      <c r="AD862" s="10" t="n"/>
      <c r="AE862" s="10" t="n"/>
      <c r="AF862" s="10" t="n"/>
      <c r="AG862" s="10" t="n"/>
    </row>
    <row r="863" ht="14.25" customHeight="1" s="27">
      <c r="A863" s="11" t="n"/>
      <c r="B863" s="11" t="n"/>
      <c r="C863" s="12" t="n"/>
      <c r="D863" s="12" t="n"/>
      <c r="E863" s="12" t="n"/>
      <c r="F863" s="11" t="n"/>
      <c r="G863" s="11" t="n"/>
      <c r="H863" s="11" t="n"/>
      <c r="I863" s="12" t="n"/>
      <c r="J863" s="12" t="n"/>
      <c r="K863" s="12" t="n"/>
      <c r="L863" s="12" t="n"/>
      <c r="M863" s="12" t="n"/>
      <c r="N863" s="12" t="n"/>
      <c r="O863" s="12" t="n"/>
      <c r="P863" s="12" t="n"/>
      <c r="Q863" s="12" t="n"/>
      <c r="R863" s="12" t="n"/>
      <c r="S863" s="12" t="n"/>
      <c r="T863" s="10" t="n"/>
      <c r="U863" s="10" t="n"/>
      <c r="V863" s="10" t="n"/>
      <c r="W863" s="10" t="n"/>
      <c r="X863" s="10" t="n"/>
      <c r="Y863" s="10" t="n"/>
      <c r="Z863" s="10" t="n"/>
      <c r="AA863" s="10" t="n"/>
      <c r="AB863" s="10" t="n"/>
      <c r="AC863" s="10" t="n"/>
      <c r="AD863" s="10" t="n"/>
      <c r="AE863" s="10" t="n"/>
      <c r="AF863" s="10" t="n"/>
      <c r="AG863" s="10" t="n"/>
    </row>
    <row r="864" ht="14.25" customHeight="1" s="27">
      <c r="A864" s="11" t="n"/>
      <c r="B864" s="11" t="n"/>
      <c r="C864" s="12" t="n"/>
      <c r="D864" s="12" t="n"/>
      <c r="E864" s="12" t="n"/>
      <c r="F864" s="11" t="n"/>
      <c r="G864" s="11" t="n"/>
      <c r="H864" s="11" t="n"/>
      <c r="I864" s="12" t="n"/>
      <c r="J864" s="12" t="n"/>
      <c r="K864" s="12" t="n"/>
      <c r="L864" s="12" t="n"/>
      <c r="M864" s="12" t="n"/>
      <c r="N864" s="12" t="n"/>
      <c r="O864" s="12" t="n"/>
      <c r="P864" s="12" t="n"/>
      <c r="Q864" s="12" t="n"/>
      <c r="R864" s="12" t="n"/>
      <c r="S864" s="12" t="n"/>
      <c r="T864" s="10" t="n"/>
      <c r="U864" s="10" t="n"/>
      <c r="V864" s="10" t="n"/>
      <c r="W864" s="10" t="n"/>
      <c r="X864" s="10" t="n"/>
      <c r="Y864" s="10" t="n"/>
      <c r="Z864" s="10" t="n"/>
      <c r="AA864" s="10" t="n"/>
      <c r="AB864" s="10" t="n"/>
      <c r="AC864" s="10" t="n"/>
      <c r="AD864" s="10" t="n"/>
      <c r="AE864" s="10" t="n"/>
      <c r="AF864" s="10" t="n"/>
      <c r="AG864" s="10" t="n"/>
    </row>
    <row r="865" ht="14.25" customHeight="1" s="27">
      <c r="A865" s="11" t="n"/>
      <c r="B865" s="11" t="n"/>
      <c r="C865" s="12" t="n"/>
      <c r="D865" s="12" t="n"/>
      <c r="E865" s="12" t="n"/>
      <c r="F865" s="11" t="n"/>
      <c r="G865" s="11" t="n"/>
      <c r="H865" s="11" t="n"/>
      <c r="I865" s="12" t="n"/>
      <c r="J865" s="12" t="n"/>
      <c r="K865" s="12" t="n"/>
      <c r="L865" s="12" t="n"/>
      <c r="M865" s="12" t="n"/>
      <c r="N865" s="12" t="n"/>
      <c r="O865" s="12" t="n"/>
      <c r="P865" s="12" t="n"/>
      <c r="Q865" s="12" t="n"/>
      <c r="R865" s="12" t="n"/>
      <c r="S865" s="12" t="n"/>
      <c r="T865" s="10" t="n"/>
      <c r="U865" s="10" t="n"/>
      <c r="V865" s="10" t="n"/>
      <c r="W865" s="10" t="n"/>
      <c r="X865" s="10" t="n"/>
      <c r="Y865" s="10" t="n"/>
      <c r="Z865" s="10" t="n"/>
      <c r="AA865" s="10" t="n"/>
      <c r="AB865" s="10" t="n"/>
      <c r="AC865" s="10" t="n"/>
      <c r="AD865" s="10" t="n"/>
      <c r="AE865" s="10" t="n"/>
      <c r="AF865" s="10" t="n"/>
      <c r="AG865" s="10" t="n"/>
    </row>
    <row r="866" ht="14.25" customHeight="1" s="27">
      <c r="A866" s="11" t="n"/>
      <c r="B866" s="11" t="n"/>
      <c r="C866" s="12" t="n"/>
      <c r="D866" s="12" t="n"/>
      <c r="E866" s="12" t="n"/>
      <c r="F866" s="11" t="n"/>
      <c r="G866" s="11" t="n"/>
      <c r="H866" s="11" t="n"/>
      <c r="I866" s="12" t="n"/>
      <c r="J866" s="12" t="n"/>
      <c r="K866" s="12" t="n"/>
      <c r="L866" s="12" t="n"/>
      <c r="M866" s="12" t="n"/>
      <c r="N866" s="12" t="n"/>
      <c r="O866" s="12" t="n"/>
      <c r="P866" s="12" t="n"/>
      <c r="Q866" s="12" t="n"/>
      <c r="R866" s="12" t="n"/>
      <c r="S866" s="12" t="n"/>
      <c r="T866" s="10" t="n"/>
      <c r="U866" s="10" t="n"/>
      <c r="V866" s="10" t="n"/>
      <c r="W866" s="10" t="n"/>
      <c r="X866" s="10" t="n"/>
      <c r="Y866" s="10" t="n"/>
      <c r="Z866" s="10" t="n"/>
      <c r="AA866" s="10" t="n"/>
      <c r="AB866" s="10" t="n"/>
      <c r="AC866" s="10" t="n"/>
      <c r="AD866" s="10" t="n"/>
      <c r="AE866" s="10" t="n"/>
      <c r="AF866" s="10" t="n"/>
      <c r="AG866" s="10" t="n"/>
    </row>
    <row r="867" ht="14.25" customHeight="1" s="27">
      <c r="A867" s="11" t="n"/>
      <c r="B867" s="11" t="n"/>
      <c r="C867" s="12" t="n"/>
      <c r="D867" s="12" t="n"/>
      <c r="E867" s="12" t="n"/>
      <c r="F867" s="11" t="n"/>
      <c r="G867" s="11" t="n"/>
      <c r="H867" s="11" t="n"/>
      <c r="I867" s="12" t="n"/>
      <c r="J867" s="12" t="n"/>
      <c r="K867" s="12" t="n"/>
      <c r="L867" s="12" t="n"/>
      <c r="M867" s="12" t="n"/>
      <c r="N867" s="12" t="n"/>
      <c r="O867" s="12" t="n"/>
      <c r="P867" s="12" t="n"/>
      <c r="Q867" s="12" t="n"/>
      <c r="R867" s="12" t="n"/>
      <c r="S867" s="12" t="n"/>
      <c r="T867" s="10" t="n"/>
      <c r="U867" s="10" t="n"/>
      <c r="V867" s="10" t="n"/>
      <c r="W867" s="10" t="n"/>
      <c r="X867" s="10" t="n"/>
      <c r="Y867" s="10" t="n"/>
      <c r="Z867" s="10" t="n"/>
      <c r="AA867" s="10" t="n"/>
      <c r="AB867" s="10" t="n"/>
      <c r="AC867" s="10" t="n"/>
      <c r="AD867" s="10" t="n"/>
      <c r="AE867" s="10" t="n"/>
      <c r="AF867" s="10" t="n"/>
      <c r="AG867" s="10" t="n"/>
    </row>
    <row r="868" ht="14.25" customHeight="1" s="27">
      <c r="A868" s="11" t="n"/>
      <c r="B868" s="11" t="n"/>
      <c r="C868" s="12" t="n"/>
      <c r="D868" s="12" t="n"/>
      <c r="E868" s="12" t="n"/>
      <c r="F868" s="11" t="n"/>
      <c r="G868" s="11" t="n"/>
      <c r="H868" s="11" t="n"/>
      <c r="I868" s="12" t="n"/>
      <c r="J868" s="12" t="n"/>
      <c r="K868" s="12" t="n"/>
      <c r="L868" s="12" t="n"/>
      <c r="M868" s="12" t="n"/>
      <c r="N868" s="12" t="n"/>
      <c r="O868" s="12" t="n"/>
      <c r="P868" s="12" t="n"/>
      <c r="Q868" s="12" t="n"/>
      <c r="R868" s="12" t="n"/>
      <c r="S868" s="12" t="n"/>
      <c r="T868" s="10" t="n"/>
      <c r="U868" s="10" t="n"/>
      <c r="V868" s="10" t="n"/>
      <c r="W868" s="10" t="n"/>
      <c r="X868" s="10" t="n"/>
      <c r="Y868" s="10" t="n"/>
      <c r="Z868" s="10" t="n"/>
      <c r="AA868" s="10" t="n"/>
      <c r="AB868" s="10" t="n"/>
      <c r="AC868" s="10" t="n"/>
      <c r="AD868" s="10" t="n"/>
      <c r="AE868" s="10" t="n"/>
      <c r="AF868" s="10" t="n"/>
      <c r="AG868" s="10" t="n"/>
    </row>
    <row r="869" ht="14.25" customHeight="1" s="27">
      <c r="A869" s="11" t="n"/>
      <c r="B869" s="11" t="n"/>
      <c r="C869" s="12" t="n"/>
      <c r="D869" s="12" t="n"/>
      <c r="E869" s="12" t="n"/>
      <c r="F869" s="11" t="n"/>
      <c r="G869" s="11" t="n"/>
      <c r="H869" s="11" t="n"/>
      <c r="I869" s="12" t="n"/>
      <c r="J869" s="12" t="n"/>
      <c r="K869" s="12" t="n"/>
      <c r="L869" s="12" t="n"/>
      <c r="M869" s="12" t="n"/>
      <c r="N869" s="12" t="n"/>
      <c r="O869" s="12" t="n"/>
      <c r="P869" s="12" t="n"/>
      <c r="Q869" s="12" t="n"/>
      <c r="R869" s="12" t="n"/>
      <c r="S869" s="12" t="n"/>
      <c r="T869" s="10" t="n"/>
      <c r="U869" s="10" t="n"/>
      <c r="V869" s="10" t="n"/>
      <c r="W869" s="10" t="n"/>
      <c r="X869" s="10" t="n"/>
      <c r="Y869" s="10" t="n"/>
      <c r="Z869" s="10" t="n"/>
      <c r="AA869" s="10" t="n"/>
      <c r="AB869" s="10" t="n"/>
      <c r="AC869" s="10" t="n"/>
      <c r="AD869" s="10" t="n"/>
      <c r="AE869" s="10" t="n"/>
      <c r="AF869" s="10" t="n"/>
      <c r="AG869" s="10" t="n"/>
    </row>
    <row r="870" ht="14.25" customHeight="1" s="27">
      <c r="A870" s="11" t="n"/>
      <c r="B870" s="11" t="n"/>
      <c r="C870" s="12" t="n"/>
      <c r="D870" s="12" t="n"/>
      <c r="E870" s="12" t="n"/>
      <c r="F870" s="11" t="n"/>
      <c r="G870" s="11" t="n"/>
      <c r="H870" s="11" t="n"/>
      <c r="I870" s="12" t="n"/>
      <c r="J870" s="12" t="n"/>
      <c r="K870" s="12" t="n"/>
      <c r="L870" s="12" t="n"/>
      <c r="M870" s="12" t="n"/>
      <c r="N870" s="12" t="n"/>
      <c r="O870" s="12" t="n"/>
      <c r="P870" s="12" t="n"/>
      <c r="Q870" s="12" t="n"/>
      <c r="R870" s="12" t="n"/>
      <c r="S870" s="12" t="n"/>
      <c r="T870" s="10" t="n"/>
      <c r="U870" s="10" t="n"/>
      <c r="V870" s="10" t="n"/>
      <c r="W870" s="10" t="n"/>
      <c r="X870" s="10" t="n"/>
      <c r="Y870" s="10" t="n"/>
      <c r="Z870" s="10" t="n"/>
      <c r="AA870" s="10" t="n"/>
      <c r="AB870" s="10" t="n"/>
      <c r="AC870" s="10" t="n"/>
      <c r="AD870" s="10" t="n"/>
      <c r="AE870" s="10" t="n"/>
      <c r="AF870" s="10" t="n"/>
      <c r="AG870" s="10" t="n"/>
    </row>
    <row r="871" ht="14.25" customHeight="1" s="27">
      <c r="A871" s="11" t="n"/>
      <c r="B871" s="11" t="n"/>
      <c r="C871" s="12" t="n"/>
      <c r="D871" s="12" t="n"/>
      <c r="E871" s="12" t="n"/>
      <c r="F871" s="11" t="n"/>
      <c r="G871" s="11" t="n"/>
      <c r="H871" s="11" t="n"/>
      <c r="I871" s="12" t="n"/>
      <c r="J871" s="12" t="n"/>
      <c r="K871" s="12" t="n"/>
      <c r="L871" s="12" t="n"/>
      <c r="M871" s="12" t="n"/>
      <c r="N871" s="12" t="n"/>
      <c r="O871" s="12" t="n"/>
      <c r="P871" s="12" t="n"/>
      <c r="Q871" s="12" t="n"/>
      <c r="R871" s="12" t="n"/>
      <c r="S871" s="12" t="n"/>
      <c r="T871" s="10" t="n"/>
      <c r="U871" s="10" t="n"/>
      <c r="V871" s="10" t="n"/>
      <c r="W871" s="10" t="n"/>
      <c r="X871" s="10" t="n"/>
      <c r="Y871" s="10" t="n"/>
      <c r="Z871" s="10" t="n"/>
      <c r="AA871" s="10" t="n"/>
      <c r="AB871" s="10" t="n"/>
      <c r="AC871" s="10" t="n"/>
      <c r="AD871" s="10" t="n"/>
      <c r="AE871" s="10" t="n"/>
      <c r="AF871" s="10" t="n"/>
      <c r="AG871" s="10" t="n"/>
    </row>
    <row r="872" ht="14.25" customHeight="1" s="27">
      <c r="A872" s="11" t="n"/>
      <c r="B872" s="11" t="n"/>
      <c r="C872" s="12" t="n"/>
      <c r="D872" s="12" t="n"/>
      <c r="E872" s="12" t="n"/>
      <c r="F872" s="11" t="n"/>
      <c r="G872" s="11" t="n"/>
      <c r="H872" s="11" t="n"/>
      <c r="I872" s="12" t="n"/>
      <c r="J872" s="12" t="n"/>
      <c r="K872" s="12" t="n"/>
      <c r="L872" s="12" t="n"/>
      <c r="M872" s="12" t="n"/>
      <c r="N872" s="12" t="n"/>
      <c r="O872" s="12" t="n"/>
      <c r="P872" s="12" t="n"/>
      <c r="Q872" s="12" t="n"/>
      <c r="R872" s="12" t="n"/>
      <c r="S872" s="12" t="n"/>
      <c r="T872" s="10" t="n"/>
      <c r="U872" s="10" t="n"/>
      <c r="V872" s="10" t="n"/>
      <c r="W872" s="10" t="n"/>
      <c r="X872" s="10" t="n"/>
      <c r="Y872" s="10" t="n"/>
      <c r="Z872" s="10" t="n"/>
      <c r="AA872" s="10" t="n"/>
      <c r="AB872" s="10" t="n"/>
      <c r="AC872" s="10" t="n"/>
      <c r="AD872" s="10" t="n"/>
      <c r="AE872" s="10" t="n"/>
      <c r="AF872" s="10" t="n"/>
      <c r="AG872" s="10" t="n"/>
    </row>
    <row r="873" ht="14.25" customHeight="1" s="27">
      <c r="A873" s="11" t="n"/>
      <c r="B873" s="11" t="n"/>
      <c r="C873" s="12" t="n"/>
      <c r="D873" s="12" t="n"/>
      <c r="E873" s="12" t="n"/>
      <c r="F873" s="11" t="n"/>
      <c r="G873" s="11" t="n"/>
      <c r="H873" s="11" t="n"/>
      <c r="I873" s="12" t="n"/>
      <c r="J873" s="12" t="n"/>
      <c r="K873" s="12" t="n"/>
      <c r="L873" s="12" t="n"/>
      <c r="M873" s="12" t="n"/>
      <c r="N873" s="12" t="n"/>
      <c r="O873" s="12" t="n"/>
      <c r="P873" s="12" t="n"/>
      <c r="Q873" s="12" t="n"/>
      <c r="R873" s="12" t="n"/>
      <c r="S873" s="12" t="n"/>
      <c r="T873" s="10" t="n"/>
      <c r="U873" s="10" t="n"/>
      <c r="V873" s="10" t="n"/>
      <c r="W873" s="10" t="n"/>
      <c r="X873" s="10" t="n"/>
      <c r="Y873" s="10" t="n"/>
      <c r="Z873" s="10" t="n"/>
      <c r="AA873" s="10" t="n"/>
      <c r="AB873" s="10" t="n"/>
      <c r="AC873" s="10" t="n"/>
      <c r="AD873" s="10" t="n"/>
      <c r="AE873" s="10" t="n"/>
      <c r="AF873" s="10" t="n"/>
      <c r="AG873" s="10" t="n"/>
    </row>
    <row r="874" ht="14.25" customHeight="1" s="27">
      <c r="A874" s="11" t="n"/>
      <c r="B874" s="11" t="n"/>
      <c r="C874" s="12" t="n"/>
      <c r="D874" s="12" t="n"/>
      <c r="E874" s="12" t="n"/>
      <c r="F874" s="11" t="n"/>
      <c r="G874" s="11" t="n"/>
      <c r="H874" s="11" t="n"/>
      <c r="I874" s="12" t="n"/>
      <c r="J874" s="12" t="n"/>
      <c r="K874" s="12" t="n"/>
      <c r="L874" s="12" t="n"/>
      <c r="M874" s="12" t="n"/>
      <c r="N874" s="12" t="n"/>
      <c r="O874" s="12" t="n"/>
      <c r="P874" s="12" t="n"/>
      <c r="Q874" s="12" t="n"/>
      <c r="R874" s="12" t="n"/>
      <c r="S874" s="12" t="n"/>
      <c r="T874" s="10" t="n"/>
      <c r="U874" s="10" t="n"/>
      <c r="V874" s="10" t="n"/>
      <c r="W874" s="10" t="n"/>
      <c r="X874" s="10" t="n"/>
      <c r="Y874" s="10" t="n"/>
      <c r="Z874" s="10" t="n"/>
      <c r="AA874" s="10" t="n"/>
      <c r="AB874" s="10" t="n"/>
      <c r="AC874" s="10" t="n"/>
      <c r="AD874" s="10" t="n"/>
      <c r="AE874" s="10" t="n"/>
      <c r="AF874" s="10" t="n"/>
      <c r="AG874" s="10" t="n"/>
    </row>
    <row r="875" ht="14.25" customHeight="1" s="27">
      <c r="A875" s="11" t="n"/>
      <c r="B875" s="11" t="n"/>
      <c r="C875" s="12" t="n"/>
      <c r="D875" s="12" t="n"/>
      <c r="E875" s="12" t="n"/>
      <c r="F875" s="11" t="n"/>
      <c r="G875" s="11" t="n"/>
      <c r="H875" s="11" t="n"/>
      <c r="I875" s="12" t="n"/>
      <c r="J875" s="12" t="n"/>
      <c r="K875" s="12" t="n"/>
      <c r="L875" s="12" t="n"/>
      <c r="M875" s="12" t="n"/>
      <c r="N875" s="12" t="n"/>
      <c r="O875" s="12" t="n"/>
      <c r="P875" s="12" t="n"/>
      <c r="Q875" s="12" t="n"/>
      <c r="R875" s="12" t="n"/>
      <c r="S875" s="12" t="n"/>
      <c r="T875" s="10" t="n"/>
      <c r="U875" s="10" t="n"/>
      <c r="V875" s="10" t="n"/>
      <c r="W875" s="10" t="n"/>
      <c r="X875" s="10" t="n"/>
      <c r="Y875" s="10" t="n"/>
      <c r="Z875" s="10" t="n"/>
      <c r="AA875" s="10" t="n"/>
      <c r="AB875" s="10" t="n"/>
      <c r="AC875" s="10" t="n"/>
      <c r="AD875" s="10" t="n"/>
      <c r="AE875" s="10" t="n"/>
      <c r="AF875" s="10" t="n"/>
      <c r="AG875" s="10" t="n"/>
    </row>
    <row r="876" ht="14.25" customHeight="1" s="27">
      <c r="A876" s="11" t="n"/>
      <c r="B876" s="11" t="n"/>
      <c r="C876" s="12" t="n"/>
      <c r="D876" s="12" t="n"/>
      <c r="E876" s="12" t="n"/>
      <c r="F876" s="11" t="n"/>
      <c r="G876" s="11" t="n"/>
      <c r="H876" s="11" t="n"/>
      <c r="I876" s="12" t="n"/>
      <c r="J876" s="12" t="n"/>
      <c r="K876" s="12" t="n"/>
      <c r="L876" s="12" t="n"/>
      <c r="M876" s="12" t="n"/>
      <c r="N876" s="12" t="n"/>
      <c r="O876" s="12" t="n"/>
      <c r="P876" s="12" t="n"/>
      <c r="Q876" s="12" t="n"/>
      <c r="R876" s="12" t="n"/>
      <c r="S876" s="12" t="n"/>
      <c r="T876" s="10" t="n"/>
      <c r="U876" s="10" t="n"/>
      <c r="V876" s="10" t="n"/>
      <c r="W876" s="10" t="n"/>
      <c r="X876" s="10" t="n"/>
      <c r="Y876" s="10" t="n"/>
      <c r="Z876" s="10" t="n"/>
      <c r="AA876" s="10" t="n"/>
      <c r="AB876" s="10" t="n"/>
      <c r="AC876" s="10" t="n"/>
      <c r="AD876" s="10" t="n"/>
      <c r="AE876" s="10" t="n"/>
      <c r="AF876" s="10" t="n"/>
      <c r="AG876" s="10" t="n"/>
    </row>
    <row r="877" ht="14.25" customHeight="1" s="27">
      <c r="A877" s="11" t="n"/>
      <c r="B877" s="11" t="n"/>
      <c r="C877" s="12" t="n"/>
      <c r="D877" s="12" t="n"/>
      <c r="E877" s="12" t="n"/>
      <c r="F877" s="11" t="n"/>
      <c r="G877" s="11" t="n"/>
      <c r="H877" s="11" t="n"/>
      <c r="I877" s="12" t="n"/>
      <c r="J877" s="12" t="n"/>
      <c r="K877" s="12" t="n"/>
      <c r="L877" s="12" t="n"/>
      <c r="M877" s="12" t="n"/>
      <c r="N877" s="12" t="n"/>
      <c r="O877" s="12" t="n"/>
      <c r="P877" s="12" t="n"/>
      <c r="Q877" s="12" t="n"/>
      <c r="R877" s="12" t="n"/>
      <c r="S877" s="12" t="n"/>
      <c r="T877" s="10" t="n"/>
      <c r="U877" s="10" t="n"/>
      <c r="V877" s="10" t="n"/>
      <c r="W877" s="10" t="n"/>
      <c r="X877" s="10" t="n"/>
      <c r="Y877" s="10" t="n"/>
      <c r="Z877" s="10" t="n"/>
      <c r="AA877" s="10" t="n"/>
      <c r="AB877" s="10" t="n"/>
      <c r="AC877" s="10" t="n"/>
      <c r="AD877" s="10" t="n"/>
      <c r="AE877" s="10" t="n"/>
      <c r="AF877" s="10" t="n"/>
      <c r="AG877" s="10" t="n"/>
    </row>
    <row r="878" ht="14.25" customHeight="1" s="27">
      <c r="A878" s="11" t="n"/>
      <c r="B878" s="11" t="n"/>
      <c r="C878" s="12" t="n"/>
      <c r="D878" s="12" t="n"/>
      <c r="E878" s="12" t="n"/>
      <c r="F878" s="11" t="n"/>
      <c r="G878" s="11" t="n"/>
      <c r="H878" s="11" t="n"/>
      <c r="I878" s="12" t="n"/>
      <c r="J878" s="12" t="n"/>
      <c r="K878" s="12" t="n"/>
      <c r="L878" s="12" t="n"/>
      <c r="M878" s="12" t="n"/>
      <c r="N878" s="12" t="n"/>
      <c r="O878" s="12" t="n"/>
      <c r="P878" s="12" t="n"/>
      <c r="Q878" s="12" t="n"/>
      <c r="R878" s="12" t="n"/>
      <c r="S878" s="12" t="n"/>
      <c r="T878" s="10" t="n"/>
      <c r="U878" s="10" t="n"/>
      <c r="V878" s="10" t="n"/>
      <c r="W878" s="10" t="n"/>
      <c r="X878" s="10" t="n"/>
      <c r="Y878" s="10" t="n"/>
      <c r="Z878" s="10" t="n"/>
      <c r="AA878" s="10" t="n"/>
      <c r="AB878" s="10" t="n"/>
      <c r="AC878" s="10" t="n"/>
      <c r="AD878" s="10" t="n"/>
      <c r="AE878" s="10" t="n"/>
      <c r="AF878" s="10" t="n"/>
      <c r="AG878" s="10" t="n"/>
    </row>
    <row r="879" ht="14.25" customHeight="1" s="27">
      <c r="A879" s="11" t="n"/>
      <c r="B879" s="11" t="n"/>
      <c r="C879" s="12" t="n"/>
      <c r="D879" s="12" t="n"/>
      <c r="E879" s="12" t="n"/>
      <c r="F879" s="11" t="n"/>
      <c r="G879" s="11" t="n"/>
      <c r="H879" s="11" t="n"/>
      <c r="I879" s="12" t="n"/>
      <c r="J879" s="12" t="n"/>
      <c r="K879" s="12" t="n"/>
      <c r="L879" s="12" t="n"/>
      <c r="M879" s="12" t="n"/>
      <c r="N879" s="12" t="n"/>
      <c r="O879" s="12" t="n"/>
      <c r="P879" s="12" t="n"/>
      <c r="Q879" s="12" t="n"/>
      <c r="R879" s="12" t="n"/>
      <c r="S879" s="12" t="n"/>
      <c r="T879" s="10" t="n"/>
      <c r="U879" s="10" t="n"/>
      <c r="V879" s="10" t="n"/>
      <c r="W879" s="10" t="n"/>
      <c r="X879" s="10" t="n"/>
      <c r="Y879" s="10" t="n"/>
      <c r="Z879" s="10" t="n"/>
      <c r="AA879" s="10" t="n"/>
      <c r="AB879" s="10" t="n"/>
      <c r="AC879" s="10" t="n"/>
      <c r="AD879" s="10" t="n"/>
      <c r="AE879" s="10" t="n"/>
      <c r="AF879" s="10" t="n"/>
      <c r="AG879" s="10" t="n"/>
    </row>
    <row r="880" ht="14.25" customHeight="1" s="27">
      <c r="A880" s="11" t="n"/>
      <c r="B880" s="11" t="n"/>
      <c r="C880" s="12" t="n"/>
      <c r="D880" s="12" t="n"/>
      <c r="E880" s="12" t="n"/>
      <c r="F880" s="11" t="n"/>
      <c r="G880" s="11" t="n"/>
      <c r="H880" s="11" t="n"/>
      <c r="I880" s="12" t="n"/>
      <c r="J880" s="12" t="n"/>
      <c r="K880" s="12" t="n"/>
      <c r="L880" s="12" t="n"/>
      <c r="M880" s="12" t="n"/>
      <c r="N880" s="12" t="n"/>
      <c r="O880" s="12" t="n"/>
      <c r="P880" s="12" t="n"/>
      <c r="Q880" s="12" t="n"/>
      <c r="R880" s="12" t="n"/>
      <c r="S880" s="12" t="n"/>
      <c r="T880" s="10" t="n"/>
      <c r="U880" s="10" t="n"/>
      <c r="V880" s="10" t="n"/>
      <c r="W880" s="10" t="n"/>
      <c r="X880" s="10" t="n"/>
      <c r="Y880" s="10" t="n"/>
      <c r="Z880" s="10" t="n"/>
      <c r="AA880" s="10" t="n"/>
      <c r="AB880" s="10" t="n"/>
      <c r="AC880" s="10" t="n"/>
      <c r="AD880" s="10" t="n"/>
      <c r="AE880" s="10" t="n"/>
      <c r="AF880" s="10" t="n"/>
      <c r="AG880" s="10" t="n"/>
    </row>
    <row r="881" ht="14.25" customHeight="1" s="27">
      <c r="A881" s="11" t="n"/>
      <c r="B881" s="11" t="n"/>
      <c r="C881" s="12" t="n"/>
      <c r="D881" s="12" t="n"/>
      <c r="E881" s="12" t="n"/>
      <c r="F881" s="11" t="n"/>
      <c r="G881" s="11" t="n"/>
      <c r="H881" s="11" t="n"/>
      <c r="I881" s="12" t="n"/>
      <c r="J881" s="12" t="n"/>
      <c r="K881" s="12" t="n"/>
      <c r="L881" s="12" t="n"/>
      <c r="M881" s="12" t="n"/>
      <c r="N881" s="12" t="n"/>
      <c r="O881" s="12" t="n"/>
      <c r="P881" s="12" t="n"/>
      <c r="Q881" s="12" t="n"/>
      <c r="R881" s="12" t="n"/>
      <c r="S881" s="12" t="n"/>
      <c r="T881" s="10" t="n"/>
      <c r="U881" s="10" t="n"/>
      <c r="V881" s="10" t="n"/>
      <c r="W881" s="10" t="n"/>
      <c r="X881" s="10" t="n"/>
      <c r="Y881" s="10" t="n"/>
      <c r="Z881" s="10" t="n"/>
      <c r="AA881" s="10" t="n"/>
      <c r="AB881" s="10" t="n"/>
      <c r="AC881" s="10" t="n"/>
      <c r="AD881" s="10" t="n"/>
      <c r="AE881" s="10" t="n"/>
      <c r="AF881" s="10" t="n"/>
      <c r="AG881" s="10" t="n"/>
    </row>
    <row r="882" ht="14.25" customHeight="1" s="27">
      <c r="A882" s="11" t="n"/>
      <c r="B882" s="11" t="n"/>
      <c r="C882" s="12" t="n"/>
      <c r="D882" s="12" t="n"/>
      <c r="E882" s="12" t="n"/>
      <c r="F882" s="11" t="n"/>
      <c r="G882" s="11" t="n"/>
      <c r="H882" s="11" t="n"/>
      <c r="I882" s="12" t="n"/>
      <c r="J882" s="12" t="n"/>
      <c r="K882" s="12" t="n"/>
      <c r="L882" s="12" t="n"/>
      <c r="M882" s="12" t="n"/>
      <c r="N882" s="12" t="n"/>
      <c r="O882" s="12" t="n"/>
      <c r="P882" s="12" t="n"/>
      <c r="Q882" s="12" t="n"/>
      <c r="R882" s="12" t="n"/>
      <c r="S882" s="12" t="n"/>
      <c r="T882" s="10" t="n"/>
      <c r="U882" s="10" t="n"/>
      <c r="V882" s="10" t="n"/>
      <c r="W882" s="10" t="n"/>
      <c r="X882" s="10" t="n"/>
      <c r="Y882" s="10" t="n"/>
      <c r="Z882" s="10" t="n"/>
      <c r="AA882" s="10" t="n"/>
      <c r="AB882" s="10" t="n"/>
      <c r="AC882" s="10" t="n"/>
      <c r="AD882" s="10" t="n"/>
      <c r="AE882" s="10" t="n"/>
      <c r="AF882" s="10" t="n"/>
      <c r="AG882" s="10" t="n"/>
    </row>
    <row r="883" ht="14.25" customHeight="1" s="27">
      <c r="A883" s="11" t="n"/>
      <c r="B883" s="11" t="n"/>
      <c r="C883" s="12" t="n"/>
      <c r="D883" s="12" t="n"/>
      <c r="E883" s="12" t="n"/>
      <c r="F883" s="11" t="n"/>
      <c r="G883" s="11" t="n"/>
      <c r="H883" s="11" t="n"/>
      <c r="I883" s="12" t="n"/>
      <c r="J883" s="12" t="n"/>
      <c r="K883" s="12" t="n"/>
      <c r="L883" s="12" t="n"/>
      <c r="M883" s="12" t="n"/>
      <c r="N883" s="12" t="n"/>
      <c r="O883" s="12" t="n"/>
      <c r="P883" s="12" t="n"/>
      <c r="Q883" s="12" t="n"/>
      <c r="R883" s="12" t="n"/>
      <c r="S883" s="12" t="n"/>
      <c r="T883" s="10" t="n"/>
      <c r="U883" s="10" t="n"/>
      <c r="V883" s="10" t="n"/>
      <c r="W883" s="10" t="n"/>
      <c r="X883" s="10" t="n"/>
      <c r="Y883" s="10" t="n"/>
      <c r="Z883" s="10" t="n"/>
      <c r="AA883" s="10" t="n"/>
      <c r="AB883" s="10" t="n"/>
      <c r="AC883" s="10" t="n"/>
      <c r="AD883" s="10" t="n"/>
      <c r="AE883" s="10" t="n"/>
      <c r="AF883" s="10" t="n"/>
      <c r="AG883" s="10" t="n"/>
    </row>
    <row r="884" ht="14.25" customHeight="1" s="27">
      <c r="A884" s="11" t="n"/>
      <c r="B884" s="11" t="n"/>
      <c r="C884" s="12" t="n"/>
      <c r="D884" s="12" t="n"/>
      <c r="E884" s="12" t="n"/>
      <c r="F884" s="11" t="n"/>
      <c r="G884" s="11" t="n"/>
      <c r="H884" s="11" t="n"/>
      <c r="I884" s="12" t="n"/>
      <c r="J884" s="12" t="n"/>
      <c r="K884" s="12" t="n"/>
      <c r="L884" s="12" t="n"/>
      <c r="M884" s="12" t="n"/>
      <c r="N884" s="12" t="n"/>
      <c r="O884" s="12" t="n"/>
      <c r="P884" s="12" t="n"/>
      <c r="Q884" s="12" t="n"/>
      <c r="R884" s="12" t="n"/>
      <c r="S884" s="12" t="n"/>
      <c r="T884" s="10" t="n"/>
      <c r="U884" s="10" t="n"/>
      <c r="V884" s="10" t="n"/>
      <c r="W884" s="10" t="n"/>
      <c r="X884" s="10" t="n"/>
      <c r="Y884" s="10" t="n"/>
      <c r="Z884" s="10" t="n"/>
      <c r="AA884" s="10" t="n"/>
      <c r="AB884" s="10" t="n"/>
      <c r="AC884" s="10" t="n"/>
      <c r="AD884" s="10" t="n"/>
      <c r="AE884" s="10" t="n"/>
      <c r="AF884" s="10" t="n"/>
      <c r="AG884" s="10" t="n"/>
    </row>
    <row r="885" ht="14.25" customHeight="1" s="27">
      <c r="A885" s="11" t="n"/>
      <c r="B885" s="11" t="n"/>
      <c r="C885" s="12" t="n"/>
      <c r="D885" s="12" t="n"/>
      <c r="E885" s="12" t="n"/>
      <c r="F885" s="11" t="n"/>
      <c r="G885" s="11" t="n"/>
      <c r="H885" s="11" t="n"/>
      <c r="I885" s="12" t="n"/>
      <c r="J885" s="12" t="n"/>
      <c r="K885" s="12" t="n"/>
      <c r="L885" s="12" t="n"/>
      <c r="M885" s="12" t="n"/>
      <c r="N885" s="12" t="n"/>
      <c r="O885" s="12" t="n"/>
      <c r="P885" s="12" t="n"/>
      <c r="Q885" s="12" t="n"/>
      <c r="R885" s="12" t="n"/>
      <c r="S885" s="12" t="n"/>
      <c r="T885" s="10" t="n"/>
      <c r="U885" s="10" t="n"/>
      <c r="V885" s="10" t="n"/>
      <c r="W885" s="10" t="n"/>
      <c r="X885" s="10" t="n"/>
      <c r="Y885" s="10" t="n"/>
      <c r="Z885" s="10" t="n"/>
      <c r="AA885" s="10" t="n"/>
      <c r="AB885" s="10" t="n"/>
      <c r="AC885" s="10" t="n"/>
      <c r="AD885" s="10" t="n"/>
      <c r="AE885" s="10" t="n"/>
      <c r="AF885" s="10" t="n"/>
      <c r="AG885" s="10" t="n"/>
    </row>
    <row r="886" ht="14.25" customHeight="1" s="27">
      <c r="A886" s="11" t="n"/>
      <c r="B886" s="11" t="n"/>
      <c r="C886" s="12" t="n"/>
      <c r="D886" s="12" t="n"/>
      <c r="E886" s="12" t="n"/>
      <c r="F886" s="11" t="n"/>
      <c r="G886" s="11" t="n"/>
      <c r="H886" s="11" t="n"/>
      <c r="I886" s="12" t="n"/>
      <c r="J886" s="12" t="n"/>
      <c r="K886" s="12" t="n"/>
      <c r="L886" s="12" t="n"/>
      <c r="M886" s="12" t="n"/>
      <c r="N886" s="12" t="n"/>
      <c r="O886" s="12" t="n"/>
      <c r="P886" s="12" t="n"/>
      <c r="Q886" s="12" t="n"/>
      <c r="R886" s="12" t="n"/>
      <c r="S886" s="12" t="n"/>
      <c r="T886" s="10" t="n"/>
      <c r="U886" s="10" t="n"/>
      <c r="V886" s="10" t="n"/>
      <c r="W886" s="10" t="n"/>
      <c r="X886" s="10" t="n"/>
      <c r="Y886" s="10" t="n"/>
      <c r="Z886" s="10" t="n"/>
      <c r="AA886" s="10" t="n"/>
      <c r="AB886" s="10" t="n"/>
      <c r="AC886" s="10" t="n"/>
      <c r="AD886" s="10" t="n"/>
      <c r="AE886" s="10" t="n"/>
      <c r="AF886" s="10" t="n"/>
      <c r="AG886" s="10" t="n"/>
    </row>
    <row r="887" ht="14.25" customHeight="1" s="27">
      <c r="A887" s="11" t="n"/>
      <c r="B887" s="11" t="n"/>
      <c r="C887" s="12" t="n"/>
      <c r="D887" s="12" t="n"/>
      <c r="E887" s="12" t="n"/>
      <c r="F887" s="11" t="n"/>
      <c r="G887" s="11" t="n"/>
      <c r="H887" s="11" t="n"/>
      <c r="I887" s="12" t="n"/>
      <c r="J887" s="12" t="n"/>
      <c r="K887" s="12" t="n"/>
      <c r="L887" s="12" t="n"/>
      <c r="M887" s="12" t="n"/>
      <c r="N887" s="12" t="n"/>
      <c r="O887" s="12" t="n"/>
      <c r="P887" s="12" t="n"/>
      <c r="Q887" s="12" t="n"/>
      <c r="R887" s="12" t="n"/>
      <c r="S887" s="12" t="n"/>
      <c r="T887" s="10" t="n"/>
      <c r="U887" s="10" t="n"/>
      <c r="V887" s="10" t="n"/>
      <c r="W887" s="10" t="n"/>
      <c r="X887" s="10" t="n"/>
      <c r="Y887" s="10" t="n"/>
      <c r="Z887" s="10" t="n"/>
      <c r="AA887" s="10" t="n"/>
      <c r="AB887" s="10" t="n"/>
      <c r="AC887" s="10" t="n"/>
      <c r="AD887" s="10" t="n"/>
      <c r="AE887" s="10" t="n"/>
      <c r="AF887" s="10" t="n"/>
      <c r="AG887" s="10" t="n"/>
    </row>
    <row r="888" ht="14.25" customHeight="1" s="27">
      <c r="A888" s="11" t="n"/>
      <c r="B888" s="11" t="n"/>
      <c r="C888" s="12" t="n"/>
      <c r="D888" s="12" t="n"/>
      <c r="E888" s="12" t="n"/>
      <c r="F888" s="11" t="n"/>
      <c r="G888" s="11" t="n"/>
      <c r="H888" s="11" t="n"/>
      <c r="I888" s="12" t="n"/>
      <c r="J888" s="12" t="n"/>
      <c r="K888" s="12" t="n"/>
      <c r="L888" s="12" t="n"/>
      <c r="M888" s="12" t="n"/>
      <c r="N888" s="12" t="n"/>
      <c r="O888" s="12" t="n"/>
      <c r="P888" s="12" t="n"/>
      <c r="Q888" s="12" t="n"/>
      <c r="R888" s="12" t="n"/>
      <c r="S888" s="12" t="n"/>
      <c r="T888" s="10" t="n"/>
      <c r="U888" s="10" t="n"/>
      <c r="V888" s="10" t="n"/>
      <c r="W888" s="10" t="n"/>
      <c r="X888" s="10" t="n"/>
      <c r="Y888" s="10" t="n"/>
      <c r="Z888" s="10" t="n"/>
      <c r="AA888" s="10" t="n"/>
      <c r="AB888" s="10" t="n"/>
      <c r="AC888" s="10" t="n"/>
      <c r="AD888" s="10" t="n"/>
      <c r="AE888" s="10" t="n"/>
      <c r="AF888" s="10" t="n"/>
      <c r="AG888" s="10" t="n"/>
    </row>
    <row r="889" ht="14.25" customHeight="1" s="27">
      <c r="A889" s="11" t="n"/>
      <c r="B889" s="11" t="n"/>
      <c r="C889" s="12" t="n"/>
      <c r="D889" s="12" t="n"/>
      <c r="E889" s="12" t="n"/>
      <c r="F889" s="11" t="n"/>
      <c r="G889" s="11" t="n"/>
      <c r="H889" s="11" t="n"/>
      <c r="I889" s="12" t="n"/>
      <c r="J889" s="12" t="n"/>
      <c r="K889" s="12" t="n"/>
      <c r="L889" s="12" t="n"/>
      <c r="M889" s="12" t="n"/>
      <c r="N889" s="12" t="n"/>
      <c r="O889" s="12" t="n"/>
      <c r="P889" s="12" t="n"/>
      <c r="Q889" s="12" t="n"/>
      <c r="R889" s="12" t="n"/>
      <c r="S889" s="12" t="n"/>
      <c r="T889" s="10" t="n"/>
      <c r="U889" s="10" t="n"/>
      <c r="V889" s="10" t="n"/>
      <c r="W889" s="10" t="n"/>
      <c r="X889" s="10" t="n"/>
      <c r="Y889" s="10" t="n"/>
      <c r="Z889" s="10" t="n"/>
      <c r="AA889" s="10" t="n"/>
      <c r="AB889" s="10" t="n"/>
      <c r="AC889" s="10" t="n"/>
      <c r="AD889" s="10" t="n"/>
      <c r="AE889" s="10" t="n"/>
      <c r="AF889" s="10" t="n"/>
      <c r="AG889" s="10" t="n"/>
    </row>
    <row r="890" ht="14.25" customHeight="1" s="27">
      <c r="A890" s="11" t="n"/>
      <c r="B890" s="11" t="n"/>
      <c r="C890" s="12" t="n"/>
      <c r="D890" s="12" t="n"/>
      <c r="E890" s="12" t="n"/>
      <c r="F890" s="11" t="n"/>
      <c r="G890" s="11" t="n"/>
      <c r="H890" s="11" t="n"/>
      <c r="I890" s="12" t="n"/>
      <c r="J890" s="12" t="n"/>
      <c r="K890" s="12" t="n"/>
      <c r="L890" s="12" t="n"/>
      <c r="M890" s="12" t="n"/>
      <c r="N890" s="12" t="n"/>
      <c r="O890" s="12" t="n"/>
      <c r="P890" s="12" t="n"/>
      <c r="Q890" s="12" t="n"/>
      <c r="R890" s="12" t="n"/>
      <c r="S890" s="12" t="n"/>
      <c r="T890" s="10" t="n"/>
      <c r="U890" s="10" t="n"/>
      <c r="V890" s="10" t="n"/>
      <c r="W890" s="10" t="n"/>
      <c r="X890" s="10" t="n"/>
      <c r="Y890" s="10" t="n"/>
      <c r="Z890" s="10" t="n"/>
      <c r="AA890" s="10" t="n"/>
      <c r="AB890" s="10" t="n"/>
      <c r="AC890" s="10" t="n"/>
      <c r="AD890" s="10" t="n"/>
      <c r="AE890" s="10" t="n"/>
      <c r="AF890" s="10" t="n"/>
      <c r="AG890" s="10" t="n"/>
    </row>
    <row r="891" ht="14.25" customHeight="1" s="27">
      <c r="A891" s="11" t="n"/>
      <c r="B891" s="11" t="n"/>
      <c r="C891" s="12" t="n"/>
      <c r="D891" s="12" t="n"/>
      <c r="E891" s="12" t="n"/>
      <c r="F891" s="11" t="n"/>
      <c r="G891" s="11" t="n"/>
      <c r="H891" s="11" t="n"/>
      <c r="I891" s="12" t="n"/>
      <c r="J891" s="12" t="n"/>
      <c r="K891" s="12" t="n"/>
      <c r="L891" s="12" t="n"/>
      <c r="M891" s="12" t="n"/>
      <c r="N891" s="12" t="n"/>
      <c r="O891" s="12" t="n"/>
      <c r="P891" s="12" t="n"/>
      <c r="Q891" s="12" t="n"/>
      <c r="R891" s="12" t="n"/>
      <c r="S891" s="12" t="n"/>
      <c r="T891" s="10" t="n"/>
      <c r="U891" s="10" t="n"/>
      <c r="V891" s="10" t="n"/>
      <c r="W891" s="10" t="n"/>
      <c r="X891" s="10" t="n"/>
      <c r="Y891" s="10" t="n"/>
      <c r="Z891" s="10" t="n"/>
      <c r="AA891" s="10" t="n"/>
      <c r="AB891" s="10" t="n"/>
      <c r="AC891" s="10" t="n"/>
      <c r="AD891" s="10" t="n"/>
      <c r="AE891" s="10" t="n"/>
      <c r="AF891" s="10" t="n"/>
      <c r="AG891" s="10" t="n"/>
    </row>
    <row r="892" ht="14.25" customHeight="1" s="27">
      <c r="A892" s="11" t="n"/>
      <c r="B892" s="11" t="n"/>
      <c r="C892" s="12" t="n"/>
      <c r="D892" s="12" t="n"/>
      <c r="E892" s="12" t="n"/>
      <c r="F892" s="11" t="n"/>
      <c r="G892" s="11" t="n"/>
      <c r="H892" s="11" t="n"/>
      <c r="I892" s="12" t="n"/>
      <c r="J892" s="12" t="n"/>
      <c r="K892" s="12" t="n"/>
      <c r="L892" s="12" t="n"/>
      <c r="M892" s="12" t="n"/>
      <c r="N892" s="12" t="n"/>
      <c r="O892" s="12" t="n"/>
      <c r="P892" s="12" t="n"/>
      <c r="Q892" s="12" t="n"/>
      <c r="R892" s="12" t="n"/>
      <c r="S892" s="12" t="n"/>
      <c r="T892" s="10" t="n"/>
      <c r="U892" s="10" t="n"/>
      <c r="V892" s="10" t="n"/>
      <c r="W892" s="10" t="n"/>
      <c r="X892" s="10" t="n"/>
      <c r="Y892" s="10" t="n"/>
      <c r="Z892" s="10" t="n"/>
      <c r="AA892" s="10" t="n"/>
      <c r="AB892" s="10" t="n"/>
      <c r="AC892" s="10" t="n"/>
      <c r="AD892" s="10" t="n"/>
      <c r="AE892" s="10" t="n"/>
      <c r="AF892" s="10" t="n"/>
      <c r="AG892" s="10" t="n"/>
    </row>
    <row r="893" ht="14.25" customHeight="1" s="27">
      <c r="A893" s="11" t="n"/>
      <c r="B893" s="11" t="n"/>
      <c r="C893" s="12" t="n"/>
      <c r="D893" s="12" t="n"/>
      <c r="E893" s="12" t="n"/>
      <c r="F893" s="11" t="n"/>
      <c r="G893" s="11" t="n"/>
      <c r="H893" s="11" t="n"/>
      <c r="I893" s="12" t="n"/>
      <c r="J893" s="12" t="n"/>
      <c r="K893" s="12" t="n"/>
      <c r="L893" s="12" t="n"/>
      <c r="M893" s="12" t="n"/>
      <c r="N893" s="12" t="n"/>
      <c r="O893" s="12" t="n"/>
      <c r="P893" s="12" t="n"/>
      <c r="Q893" s="12" t="n"/>
      <c r="R893" s="12" t="n"/>
      <c r="S893" s="12" t="n"/>
      <c r="T893" s="10" t="n"/>
      <c r="U893" s="10" t="n"/>
      <c r="V893" s="10" t="n"/>
      <c r="W893" s="10" t="n"/>
      <c r="X893" s="10" t="n"/>
      <c r="Y893" s="10" t="n"/>
      <c r="Z893" s="10" t="n"/>
      <c r="AA893" s="10" t="n"/>
      <c r="AB893" s="10" t="n"/>
      <c r="AC893" s="10" t="n"/>
      <c r="AD893" s="10" t="n"/>
      <c r="AE893" s="10" t="n"/>
      <c r="AF893" s="10" t="n"/>
      <c r="AG893" s="10" t="n"/>
    </row>
    <row r="894" ht="14.25" customHeight="1" s="27">
      <c r="A894" s="11" t="n"/>
      <c r="B894" s="11" t="n"/>
      <c r="C894" s="12" t="n"/>
      <c r="D894" s="12" t="n"/>
      <c r="E894" s="12" t="n"/>
      <c r="F894" s="11" t="n"/>
      <c r="G894" s="11" t="n"/>
      <c r="H894" s="11" t="n"/>
      <c r="I894" s="12" t="n"/>
      <c r="J894" s="12" t="n"/>
      <c r="K894" s="12" t="n"/>
      <c r="L894" s="12" t="n"/>
      <c r="M894" s="12" t="n"/>
      <c r="N894" s="12" t="n"/>
      <c r="O894" s="12" t="n"/>
      <c r="P894" s="12" t="n"/>
      <c r="Q894" s="12" t="n"/>
      <c r="R894" s="12" t="n"/>
      <c r="S894" s="12" t="n"/>
      <c r="T894" s="10" t="n"/>
      <c r="U894" s="10" t="n"/>
      <c r="V894" s="10" t="n"/>
      <c r="W894" s="10" t="n"/>
      <c r="X894" s="10" t="n"/>
      <c r="Y894" s="10" t="n"/>
      <c r="Z894" s="10" t="n"/>
      <c r="AA894" s="10" t="n"/>
      <c r="AB894" s="10" t="n"/>
      <c r="AC894" s="10" t="n"/>
      <c r="AD894" s="10" t="n"/>
      <c r="AE894" s="10" t="n"/>
      <c r="AF894" s="10" t="n"/>
      <c r="AG894" s="10" t="n"/>
    </row>
    <row r="895" ht="14.25" customHeight="1" s="27">
      <c r="A895" s="11" t="n"/>
      <c r="B895" s="11" t="n"/>
      <c r="C895" s="12" t="n"/>
      <c r="D895" s="12" t="n"/>
      <c r="E895" s="12" t="n"/>
      <c r="F895" s="11" t="n"/>
      <c r="G895" s="11" t="n"/>
      <c r="H895" s="11" t="n"/>
      <c r="I895" s="12" t="n"/>
      <c r="J895" s="12" t="n"/>
      <c r="K895" s="12" t="n"/>
      <c r="L895" s="12" t="n"/>
      <c r="M895" s="12" t="n"/>
      <c r="N895" s="12" t="n"/>
      <c r="O895" s="12" t="n"/>
      <c r="P895" s="12" t="n"/>
      <c r="Q895" s="12" t="n"/>
      <c r="R895" s="12" t="n"/>
      <c r="S895" s="12" t="n"/>
      <c r="T895" s="10" t="n"/>
      <c r="U895" s="10" t="n"/>
      <c r="V895" s="10" t="n"/>
      <c r="W895" s="10" t="n"/>
      <c r="X895" s="10" t="n"/>
      <c r="Y895" s="10" t="n"/>
      <c r="Z895" s="10" t="n"/>
      <c r="AA895" s="10" t="n"/>
      <c r="AB895" s="10" t="n"/>
      <c r="AC895" s="10" t="n"/>
      <c r="AD895" s="10" t="n"/>
      <c r="AE895" s="10" t="n"/>
      <c r="AF895" s="10" t="n"/>
      <c r="AG895" s="10" t="n"/>
    </row>
    <row r="896" ht="14.25" customHeight="1" s="27">
      <c r="A896" s="11" t="n"/>
      <c r="B896" s="11" t="n"/>
      <c r="C896" s="12" t="n"/>
      <c r="D896" s="12" t="n"/>
      <c r="E896" s="12" t="n"/>
      <c r="F896" s="11" t="n"/>
      <c r="G896" s="11" t="n"/>
      <c r="H896" s="11" t="n"/>
      <c r="I896" s="12" t="n"/>
      <c r="J896" s="12" t="n"/>
      <c r="K896" s="12" t="n"/>
      <c r="L896" s="12" t="n"/>
      <c r="M896" s="12" t="n"/>
      <c r="N896" s="12" t="n"/>
      <c r="O896" s="12" t="n"/>
      <c r="P896" s="12" t="n"/>
      <c r="Q896" s="12" t="n"/>
      <c r="R896" s="12" t="n"/>
      <c r="S896" s="12" t="n"/>
      <c r="T896" s="10" t="n"/>
      <c r="U896" s="10" t="n"/>
      <c r="V896" s="10" t="n"/>
      <c r="W896" s="10" t="n"/>
      <c r="X896" s="10" t="n"/>
      <c r="Y896" s="10" t="n"/>
      <c r="Z896" s="10" t="n"/>
      <c r="AA896" s="10" t="n"/>
      <c r="AB896" s="10" t="n"/>
      <c r="AC896" s="10" t="n"/>
      <c r="AD896" s="10" t="n"/>
      <c r="AE896" s="10" t="n"/>
      <c r="AF896" s="10" t="n"/>
      <c r="AG896" s="10" t="n"/>
    </row>
    <row r="897" ht="14.25" customHeight="1" s="27">
      <c r="A897" s="11" t="n"/>
      <c r="B897" s="11" t="n"/>
      <c r="C897" s="12" t="n"/>
      <c r="D897" s="12" t="n"/>
      <c r="E897" s="12" t="n"/>
      <c r="F897" s="11" t="n"/>
      <c r="G897" s="11" t="n"/>
      <c r="H897" s="11" t="n"/>
      <c r="I897" s="12" t="n"/>
      <c r="J897" s="12" t="n"/>
      <c r="K897" s="12" t="n"/>
      <c r="L897" s="12" t="n"/>
      <c r="M897" s="12" t="n"/>
      <c r="N897" s="12" t="n"/>
      <c r="O897" s="12" t="n"/>
      <c r="P897" s="12" t="n"/>
      <c r="Q897" s="12" t="n"/>
      <c r="R897" s="12" t="n"/>
      <c r="S897" s="12" t="n"/>
      <c r="T897" s="10" t="n"/>
      <c r="U897" s="10" t="n"/>
      <c r="V897" s="10" t="n"/>
      <c r="W897" s="10" t="n"/>
      <c r="X897" s="10" t="n"/>
      <c r="Y897" s="10" t="n"/>
      <c r="Z897" s="10" t="n"/>
      <c r="AA897" s="10" t="n"/>
      <c r="AB897" s="10" t="n"/>
      <c r="AC897" s="10" t="n"/>
      <c r="AD897" s="10" t="n"/>
      <c r="AE897" s="10" t="n"/>
      <c r="AF897" s="10" t="n"/>
      <c r="AG897" s="10" t="n"/>
    </row>
    <row r="898" ht="14.25" customHeight="1" s="27">
      <c r="A898" s="11" t="n"/>
      <c r="B898" s="11" t="n"/>
      <c r="C898" s="12" t="n"/>
      <c r="D898" s="12" t="n"/>
      <c r="E898" s="12" t="n"/>
      <c r="F898" s="11" t="n"/>
      <c r="G898" s="11" t="n"/>
      <c r="H898" s="11" t="n"/>
      <c r="I898" s="12" t="n"/>
      <c r="J898" s="12" t="n"/>
      <c r="K898" s="12" t="n"/>
      <c r="L898" s="12" t="n"/>
      <c r="M898" s="12" t="n"/>
      <c r="N898" s="12" t="n"/>
      <c r="O898" s="12" t="n"/>
      <c r="P898" s="12" t="n"/>
      <c r="Q898" s="12" t="n"/>
      <c r="R898" s="12" t="n"/>
      <c r="S898" s="12" t="n"/>
      <c r="T898" s="10" t="n"/>
      <c r="U898" s="10" t="n"/>
      <c r="V898" s="10" t="n"/>
      <c r="W898" s="10" t="n"/>
      <c r="X898" s="10" t="n"/>
      <c r="Y898" s="10" t="n"/>
      <c r="Z898" s="10" t="n"/>
      <c r="AA898" s="10" t="n"/>
      <c r="AB898" s="10" t="n"/>
      <c r="AC898" s="10" t="n"/>
      <c r="AD898" s="10" t="n"/>
      <c r="AE898" s="10" t="n"/>
      <c r="AF898" s="10" t="n"/>
      <c r="AG898" s="10" t="n"/>
    </row>
    <row r="899" ht="14.25" customHeight="1" s="27">
      <c r="A899" s="11" t="n"/>
      <c r="B899" s="11" t="n"/>
      <c r="C899" s="12" t="n"/>
      <c r="D899" s="12" t="n"/>
      <c r="E899" s="12" t="n"/>
      <c r="F899" s="11" t="n"/>
      <c r="G899" s="11" t="n"/>
      <c r="H899" s="11" t="n"/>
      <c r="I899" s="12" t="n"/>
      <c r="J899" s="12" t="n"/>
      <c r="K899" s="12" t="n"/>
      <c r="L899" s="12" t="n"/>
      <c r="M899" s="12" t="n"/>
      <c r="N899" s="12" t="n"/>
      <c r="O899" s="12" t="n"/>
      <c r="P899" s="12" t="n"/>
      <c r="Q899" s="12" t="n"/>
      <c r="R899" s="12" t="n"/>
      <c r="S899" s="12" t="n"/>
      <c r="T899" s="10" t="n"/>
      <c r="U899" s="10" t="n"/>
      <c r="V899" s="10" t="n"/>
      <c r="W899" s="10" t="n"/>
      <c r="X899" s="10" t="n"/>
      <c r="Y899" s="10" t="n"/>
      <c r="Z899" s="10" t="n"/>
      <c r="AA899" s="10" t="n"/>
      <c r="AB899" s="10" t="n"/>
      <c r="AC899" s="10" t="n"/>
      <c r="AD899" s="10" t="n"/>
      <c r="AE899" s="10" t="n"/>
      <c r="AF899" s="10" t="n"/>
      <c r="AG899" s="10" t="n"/>
    </row>
    <row r="900" ht="14.25" customHeight="1" s="27">
      <c r="A900" s="11" t="n"/>
      <c r="B900" s="11" t="n"/>
      <c r="C900" s="12" t="n"/>
      <c r="D900" s="12" t="n"/>
      <c r="E900" s="12" t="n"/>
      <c r="F900" s="11" t="n"/>
      <c r="G900" s="11" t="n"/>
      <c r="H900" s="11" t="n"/>
      <c r="I900" s="12" t="n"/>
      <c r="J900" s="12" t="n"/>
      <c r="K900" s="12" t="n"/>
      <c r="L900" s="12" t="n"/>
      <c r="M900" s="12" t="n"/>
      <c r="N900" s="12" t="n"/>
      <c r="O900" s="12" t="n"/>
      <c r="P900" s="12" t="n"/>
      <c r="Q900" s="12" t="n"/>
      <c r="R900" s="12" t="n"/>
      <c r="S900" s="12" t="n"/>
      <c r="T900" s="10" t="n"/>
      <c r="U900" s="10" t="n"/>
      <c r="V900" s="10" t="n"/>
      <c r="W900" s="10" t="n"/>
      <c r="X900" s="10" t="n"/>
      <c r="Y900" s="10" t="n"/>
      <c r="Z900" s="10" t="n"/>
      <c r="AA900" s="10" t="n"/>
      <c r="AB900" s="10" t="n"/>
      <c r="AC900" s="10" t="n"/>
      <c r="AD900" s="10" t="n"/>
      <c r="AE900" s="10" t="n"/>
      <c r="AF900" s="10" t="n"/>
      <c r="AG900" s="10" t="n"/>
    </row>
    <row r="901" ht="14.25" customHeight="1" s="27">
      <c r="A901" s="11" t="n"/>
      <c r="B901" s="11" t="n"/>
      <c r="C901" s="12" t="n"/>
      <c r="D901" s="12" t="n"/>
      <c r="E901" s="12" t="n"/>
      <c r="F901" s="11" t="n"/>
      <c r="G901" s="11" t="n"/>
      <c r="H901" s="11" t="n"/>
      <c r="I901" s="12" t="n"/>
      <c r="J901" s="12" t="n"/>
      <c r="K901" s="12" t="n"/>
      <c r="L901" s="12" t="n"/>
      <c r="M901" s="12" t="n"/>
      <c r="N901" s="12" t="n"/>
      <c r="O901" s="12" t="n"/>
      <c r="P901" s="12" t="n"/>
      <c r="Q901" s="12" t="n"/>
      <c r="R901" s="12" t="n"/>
      <c r="S901" s="12" t="n"/>
      <c r="T901" s="10" t="n"/>
      <c r="U901" s="10" t="n"/>
      <c r="V901" s="10" t="n"/>
      <c r="W901" s="10" t="n"/>
      <c r="X901" s="10" t="n"/>
      <c r="Y901" s="10" t="n"/>
      <c r="Z901" s="10" t="n"/>
      <c r="AA901" s="10" t="n"/>
      <c r="AB901" s="10" t="n"/>
      <c r="AC901" s="10" t="n"/>
      <c r="AD901" s="10" t="n"/>
      <c r="AE901" s="10" t="n"/>
      <c r="AF901" s="10" t="n"/>
      <c r="AG901" s="10" t="n"/>
    </row>
    <row r="902" ht="14.25" customHeight="1" s="27">
      <c r="A902" s="11" t="n"/>
      <c r="B902" s="11" t="n"/>
      <c r="C902" s="12" t="n"/>
      <c r="D902" s="12" t="n"/>
      <c r="E902" s="12" t="n"/>
      <c r="F902" s="11" t="n"/>
      <c r="G902" s="11" t="n"/>
      <c r="H902" s="11" t="n"/>
      <c r="I902" s="12" t="n"/>
      <c r="J902" s="12" t="n"/>
      <c r="K902" s="12" t="n"/>
      <c r="L902" s="12" t="n"/>
      <c r="M902" s="12" t="n"/>
      <c r="N902" s="12" t="n"/>
      <c r="O902" s="12" t="n"/>
      <c r="P902" s="12" t="n"/>
      <c r="Q902" s="12" t="n"/>
      <c r="R902" s="12" t="n"/>
      <c r="S902" s="12" t="n"/>
      <c r="T902" s="10" t="n"/>
      <c r="U902" s="10" t="n"/>
      <c r="V902" s="10" t="n"/>
      <c r="W902" s="10" t="n"/>
      <c r="X902" s="10" t="n"/>
      <c r="Y902" s="10" t="n"/>
      <c r="Z902" s="10" t="n"/>
      <c r="AA902" s="10" t="n"/>
      <c r="AB902" s="10" t="n"/>
      <c r="AC902" s="10" t="n"/>
      <c r="AD902" s="10" t="n"/>
      <c r="AE902" s="10" t="n"/>
      <c r="AF902" s="10" t="n"/>
      <c r="AG902" s="10" t="n"/>
    </row>
    <row r="903" ht="14.25" customHeight="1" s="27">
      <c r="A903" s="11" t="n"/>
      <c r="B903" s="11" t="n"/>
      <c r="C903" s="12" t="n"/>
      <c r="D903" s="12" t="n"/>
      <c r="E903" s="12" t="n"/>
      <c r="F903" s="11" t="n"/>
      <c r="G903" s="11" t="n"/>
      <c r="H903" s="11" t="n"/>
      <c r="I903" s="12" t="n"/>
      <c r="J903" s="12" t="n"/>
      <c r="K903" s="12" t="n"/>
      <c r="L903" s="12" t="n"/>
      <c r="M903" s="12" t="n"/>
      <c r="N903" s="12" t="n"/>
      <c r="O903" s="12" t="n"/>
      <c r="P903" s="12" t="n"/>
      <c r="Q903" s="12" t="n"/>
      <c r="R903" s="12" t="n"/>
      <c r="S903" s="12" t="n"/>
      <c r="T903" s="10" t="n"/>
      <c r="U903" s="10" t="n"/>
      <c r="V903" s="10" t="n"/>
      <c r="W903" s="10" t="n"/>
      <c r="X903" s="10" t="n"/>
      <c r="Y903" s="10" t="n"/>
      <c r="Z903" s="10" t="n"/>
      <c r="AA903" s="10" t="n"/>
      <c r="AB903" s="10" t="n"/>
      <c r="AC903" s="10" t="n"/>
      <c r="AD903" s="10" t="n"/>
      <c r="AE903" s="10" t="n"/>
      <c r="AF903" s="10" t="n"/>
      <c r="AG903" s="10" t="n"/>
    </row>
    <row r="904" ht="14.25" customHeight="1" s="27">
      <c r="A904" s="11" t="n"/>
      <c r="B904" s="11" t="n"/>
      <c r="C904" s="12" t="n"/>
      <c r="D904" s="12" t="n"/>
      <c r="E904" s="12" t="n"/>
      <c r="F904" s="11" t="n"/>
      <c r="G904" s="11" t="n"/>
      <c r="H904" s="11" t="n"/>
      <c r="I904" s="12" t="n"/>
      <c r="J904" s="12" t="n"/>
      <c r="K904" s="12" t="n"/>
      <c r="L904" s="12" t="n"/>
      <c r="M904" s="12" t="n"/>
      <c r="N904" s="12" t="n"/>
      <c r="O904" s="12" t="n"/>
      <c r="P904" s="12" t="n"/>
      <c r="Q904" s="12" t="n"/>
      <c r="R904" s="12" t="n"/>
      <c r="S904" s="12" t="n"/>
      <c r="T904" s="10" t="n"/>
      <c r="U904" s="10" t="n"/>
      <c r="V904" s="10" t="n"/>
      <c r="W904" s="10" t="n"/>
      <c r="X904" s="10" t="n"/>
      <c r="Y904" s="10" t="n"/>
      <c r="Z904" s="10" t="n"/>
      <c r="AA904" s="10" t="n"/>
      <c r="AB904" s="10" t="n"/>
      <c r="AC904" s="10" t="n"/>
      <c r="AD904" s="10" t="n"/>
      <c r="AE904" s="10" t="n"/>
      <c r="AF904" s="10" t="n"/>
      <c r="AG904" s="10" t="n"/>
    </row>
    <row r="905" ht="14.25" customHeight="1" s="27">
      <c r="A905" s="11" t="n"/>
      <c r="B905" s="11" t="n"/>
      <c r="C905" s="12" t="n"/>
      <c r="D905" s="12" t="n"/>
      <c r="E905" s="12" t="n"/>
      <c r="F905" s="11" t="n"/>
      <c r="G905" s="11" t="n"/>
      <c r="H905" s="11" t="n"/>
      <c r="I905" s="12" t="n"/>
      <c r="J905" s="12" t="n"/>
      <c r="K905" s="12" t="n"/>
      <c r="L905" s="12" t="n"/>
      <c r="M905" s="12" t="n"/>
      <c r="N905" s="12" t="n"/>
      <c r="O905" s="12" t="n"/>
      <c r="P905" s="12" t="n"/>
      <c r="Q905" s="12" t="n"/>
      <c r="R905" s="12" t="n"/>
      <c r="S905" s="12" t="n"/>
      <c r="T905" s="10" t="n"/>
      <c r="U905" s="10" t="n"/>
      <c r="V905" s="10" t="n"/>
      <c r="W905" s="10" t="n"/>
      <c r="X905" s="10" t="n"/>
      <c r="Y905" s="10" t="n"/>
      <c r="Z905" s="10" t="n"/>
      <c r="AA905" s="10" t="n"/>
      <c r="AB905" s="10" t="n"/>
      <c r="AC905" s="10" t="n"/>
      <c r="AD905" s="10" t="n"/>
      <c r="AE905" s="10" t="n"/>
      <c r="AF905" s="10" t="n"/>
      <c r="AG905" s="10" t="n"/>
    </row>
    <row r="906" ht="14.25" customHeight="1" s="27">
      <c r="A906" s="11" t="n"/>
      <c r="B906" s="11" t="n"/>
      <c r="C906" s="12" t="n"/>
      <c r="D906" s="12" t="n"/>
      <c r="E906" s="12" t="n"/>
      <c r="F906" s="11" t="n"/>
      <c r="G906" s="11" t="n"/>
      <c r="H906" s="11" t="n"/>
      <c r="I906" s="12" t="n"/>
      <c r="J906" s="12" t="n"/>
      <c r="K906" s="12" t="n"/>
      <c r="L906" s="12" t="n"/>
      <c r="M906" s="12" t="n"/>
      <c r="N906" s="12" t="n"/>
      <c r="O906" s="12" t="n"/>
      <c r="P906" s="12" t="n"/>
      <c r="Q906" s="12" t="n"/>
      <c r="R906" s="12" t="n"/>
      <c r="S906" s="12" t="n"/>
      <c r="T906" s="10" t="n"/>
      <c r="U906" s="10" t="n"/>
      <c r="V906" s="10" t="n"/>
      <c r="W906" s="10" t="n"/>
      <c r="X906" s="10" t="n"/>
      <c r="Y906" s="10" t="n"/>
      <c r="Z906" s="10" t="n"/>
      <c r="AA906" s="10" t="n"/>
      <c r="AB906" s="10" t="n"/>
      <c r="AC906" s="10" t="n"/>
      <c r="AD906" s="10" t="n"/>
      <c r="AE906" s="10" t="n"/>
      <c r="AF906" s="10" t="n"/>
      <c r="AG906" s="10" t="n"/>
    </row>
    <row r="907" ht="14.25" customHeight="1" s="27">
      <c r="A907" s="11" t="n"/>
      <c r="B907" s="11" t="n"/>
      <c r="C907" s="12" t="n"/>
      <c r="D907" s="12" t="n"/>
      <c r="E907" s="12" t="n"/>
      <c r="F907" s="11" t="n"/>
      <c r="G907" s="11" t="n"/>
      <c r="H907" s="11" t="n"/>
      <c r="I907" s="12" t="n"/>
      <c r="J907" s="12" t="n"/>
      <c r="K907" s="12" t="n"/>
      <c r="L907" s="12" t="n"/>
      <c r="M907" s="12" t="n"/>
      <c r="N907" s="12" t="n"/>
      <c r="O907" s="12" t="n"/>
      <c r="P907" s="12" t="n"/>
      <c r="Q907" s="12" t="n"/>
      <c r="R907" s="12" t="n"/>
      <c r="S907" s="12" t="n"/>
      <c r="T907" s="10" t="n"/>
      <c r="U907" s="10" t="n"/>
      <c r="V907" s="10" t="n"/>
      <c r="W907" s="10" t="n"/>
      <c r="X907" s="10" t="n"/>
      <c r="Y907" s="10" t="n"/>
      <c r="Z907" s="10" t="n"/>
      <c r="AA907" s="10" t="n"/>
      <c r="AB907" s="10" t="n"/>
      <c r="AC907" s="10" t="n"/>
      <c r="AD907" s="10" t="n"/>
      <c r="AE907" s="10" t="n"/>
      <c r="AF907" s="10" t="n"/>
      <c r="AG907" s="10" t="n"/>
    </row>
    <row r="908" ht="14.25" customHeight="1" s="27">
      <c r="A908" s="11" t="n"/>
      <c r="B908" s="11" t="n"/>
      <c r="C908" s="12" t="n"/>
      <c r="D908" s="12" t="n"/>
      <c r="E908" s="12" t="n"/>
      <c r="F908" s="11" t="n"/>
      <c r="G908" s="11" t="n"/>
      <c r="H908" s="11" t="n"/>
      <c r="I908" s="12" t="n"/>
      <c r="J908" s="12" t="n"/>
      <c r="K908" s="12" t="n"/>
      <c r="L908" s="12" t="n"/>
      <c r="M908" s="12" t="n"/>
      <c r="N908" s="12" t="n"/>
      <c r="O908" s="12" t="n"/>
      <c r="P908" s="12" t="n"/>
      <c r="Q908" s="12" t="n"/>
      <c r="R908" s="12" t="n"/>
      <c r="S908" s="12" t="n"/>
      <c r="T908" s="10" t="n"/>
      <c r="U908" s="10" t="n"/>
      <c r="V908" s="10" t="n"/>
      <c r="W908" s="10" t="n"/>
      <c r="X908" s="10" t="n"/>
      <c r="Y908" s="10" t="n"/>
      <c r="Z908" s="10" t="n"/>
      <c r="AA908" s="10" t="n"/>
      <c r="AB908" s="10" t="n"/>
      <c r="AC908" s="10" t="n"/>
      <c r="AD908" s="10" t="n"/>
      <c r="AE908" s="10" t="n"/>
      <c r="AF908" s="10" t="n"/>
      <c r="AG908" s="10" t="n"/>
    </row>
    <row r="909" ht="14.25" customHeight="1" s="27">
      <c r="A909" s="11" t="n"/>
      <c r="B909" s="11" t="n"/>
      <c r="C909" s="12" t="n"/>
      <c r="D909" s="12" t="n"/>
      <c r="E909" s="12" t="n"/>
      <c r="F909" s="11" t="n"/>
      <c r="G909" s="11" t="n"/>
      <c r="H909" s="11" t="n"/>
      <c r="I909" s="12" t="n"/>
      <c r="J909" s="12" t="n"/>
      <c r="K909" s="12" t="n"/>
      <c r="L909" s="12" t="n"/>
      <c r="M909" s="12" t="n"/>
      <c r="N909" s="12" t="n"/>
      <c r="O909" s="12" t="n"/>
      <c r="P909" s="12" t="n"/>
      <c r="Q909" s="12" t="n"/>
      <c r="R909" s="12" t="n"/>
      <c r="S909" s="12" t="n"/>
      <c r="T909" s="10" t="n"/>
      <c r="U909" s="10" t="n"/>
      <c r="V909" s="10" t="n"/>
      <c r="W909" s="10" t="n"/>
      <c r="X909" s="10" t="n"/>
      <c r="Y909" s="10" t="n"/>
      <c r="Z909" s="10" t="n"/>
      <c r="AA909" s="10" t="n"/>
      <c r="AB909" s="10" t="n"/>
      <c r="AC909" s="10" t="n"/>
      <c r="AD909" s="10" t="n"/>
      <c r="AE909" s="10" t="n"/>
      <c r="AF909" s="10" t="n"/>
      <c r="AG909" s="10" t="n"/>
    </row>
    <row r="910" ht="14.25" customHeight="1" s="27">
      <c r="A910" s="11" t="n"/>
      <c r="B910" s="11" t="n"/>
      <c r="C910" s="12" t="n"/>
      <c r="D910" s="12" t="n"/>
      <c r="E910" s="12" t="n"/>
      <c r="F910" s="11" t="n"/>
      <c r="G910" s="11" t="n"/>
      <c r="H910" s="11" t="n"/>
      <c r="I910" s="12" t="n"/>
      <c r="J910" s="12" t="n"/>
      <c r="K910" s="12" t="n"/>
      <c r="L910" s="12" t="n"/>
      <c r="M910" s="12" t="n"/>
      <c r="N910" s="12" t="n"/>
      <c r="O910" s="12" t="n"/>
      <c r="P910" s="12" t="n"/>
      <c r="Q910" s="12" t="n"/>
      <c r="R910" s="12" t="n"/>
      <c r="S910" s="12" t="n"/>
      <c r="T910" s="10" t="n"/>
      <c r="U910" s="10" t="n"/>
      <c r="V910" s="10" t="n"/>
      <c r="W910" s="10" t="n"/>
      <c r="X910" s="10" t="n"/>
      <c r="Y910" s="10" t="n"/>
      <c r="Z910" s="10" t="n"/>
      <c r="AA910" s="10" t="n"/>
      <c r="AB910" s="10" t="n"/>
      <c r="AC910" s="10" t="n"/>
      <c r="AD910" s="10" t="n"/>
      <c r="AE910" s="10" t="n"/>
      <c r="AF910" s="10" t="n"/>
      <c r="AG910" s="10" t="n"/>
    </row>
    <row r="911" ht="14.25" customHeight="1" s="27">
      <c r="A911" s="11" t="n"/>
      <c r="B911" s="11" t="n"/>
      <c r="C911" s="12" t="n"/>
      <c r="D911" s="12" t="n"/>
      <c r="E911" s="12" t="n"/>
      <c r="F911" s="11" t="n"/>
      <c r="G911" s="11" t="n"/>
      <c r="H911" s="11" t="n"/>
      <c r="I911" s="12" t="n"/>
      <c r="J911" s="12" t="n"/>
      <c r="K911" s="12" t="n"/>
      <c r="L911" s="12" t="n"/>
      <c r="M911" s="12" t="n"/>
      <c r="N911" s="12" t="n"/>
      <c r="O911" s="12" t="n"/>
      <c r="P911" s="12" t="n"/>
      <c r="Q911" s="12" t="n"/>
      <c r="R911" s="12" t="n"/>
      <c r="S911" s="12" t="n"/>
      <c r="T911" s="10" t="n"/>
      <c r="U911" s="10" t="n"/>
      <c r="V911" s="10" t="n"/>
      <c r="W911" s="10" t="n"/>
      <c r="X911" s="10" t="n"/>
      <c r="Y911" s="10" t="n"/>
      <c r="Z911" s="10" t="n"/>
      <c r="AA911" s="10" t="n"/>
      <c r="AB911" s="10" t="n"/>
      <c r="AC911" s="10" t="n"/>
      <c r="AD911" s="10" t="n"/>
      <c r="AE911" s="10" t="n"/>
      <c r="AF911" s="10" t="n"/>
      <c r="AG911" s="10" t="n"/>
    </row>
    <row r="912" ht="14.25" customHeight="1" s="27">
      <c r="A912" s="11" t="n"/>
      <c r="B912" s="11" t="n"/>
      <c r="C912" s="12" t="n"/>
      <c r="D912" s="12" t="n"/>
      <c r="E912" s="12" t="n"/>
      <c r="F912" s="11" t="n"/>
      <c r="G912" s="11" t="n"/>
      <c r="H912" s="11" t="n"/>
      <c r="I912" s="12" t="n"/>
      <c r="J912" s="12" t="n"/>
      <c r="K912" s="12" t="n"/>
      <c r="L912" s="12" t="n"/>
      <c r="M912" s="12" t="n"/>
      <c r="N912" s="12" t="n"/>
      <c r="O912" s="12" t="n"/>
      <c r="P912" s="12" t="n"/>
      <c r="Q912" s="12" t="n"/>
      <c r="R912" s="12" t="n"/>
      <c r="S912" s="12" t="n"/>
      <c r="T912" s="10" t="n"/>
      <c r="U912" s="10" t="n"/>
      <c r="V912" s="10" t="n"/>
      <c r="W912" s="10" t="n"/>
      <c r="X912" s="10" t="n"/>
      <c r="Y912" s="10" t="n"/>
      <c r="Z912" s="10" t="n"/>
      <c r="AA912" s="10" t="n"/>
      <c r="AB912" s="10" t="n"/>
      <c r="AC912" s="10" t="n"/>
      <c r="AD912" s="10" t="n"/>
      <c r="AE912" s="10" t="n"/>
      <c r="AF912" s="10" t="n"/>
      <c r="AG912" s="10" t="n"/>
    </row>
    <row r="913" ht="14.25" customHeight="1" s="27">
      <c r="A913" s="11" t="n"/>
      <c r="B913" s="11" t="n"/>
      <c r="C913" s="12" t="n"/>
      <c r="D913" s="12" t="n"/>
      <c r="E913" s="12" t="n"/>
      <c r="F913" s="11" t="n"/>
      <c r="G913" s="11" t="n"/>
      <c r="H913" s="11" t="n"/>
      <c r="I913" s="12" t="n"/>
      <c r="J913" s="12" t="n"/>
      <c r="K913" s="12" t="n"/>
      <c r="L913" s="12" t="n"/>
      <c r="M913" s="12" t="n"/>
      <c r="N913" s="12" t="n"/>
      <c r="O913" s="12" t="n"/>
      <c r="P913" s="12" t="n"/>
      <c r="Q913" s="12" t="n"/>
      <c r="R913" s="12" t="n"/>
      <c r="S913" s="12" t="n"/>
      <c r="T913" s="10" t="n"/>
      <c r="U913" s="10" t="n"/>
      <c r="V913" s="10" t="n"/>
      <c r="W913" s="10" t="n"/>
      <c r="X913" s="10" t="n"/>
      <c r="Y913" s="10" t="n"/>
      <c r="Z913" s="10" t="n"/>
      <c r="AA913" s="10" t="n"/>
      <c r="AB913" s="10" t="n"/>
      <c r="AC913" s="10" t="n"/>
      <c r="AD913" s="10" t="n"/>
      <c r="AE913" s="10" t="n"/>
      <c r="AF913" s="10" t="n"/>
      <c r="AG913" s="10" t="n"/>
    </row>
    <row r="914" ht="14.25" customHeight="1" s="27">
      <c r="A914" s="11" t="n"/>
      <c r="B914" s="11" t="n"/>
      <c r="C914" s="12" t="n"/>
      <c r="D914" s="12" t="n"/>
      <c r="E914" s="12" t="n"/>
      <c r="F914" s="11" t="n"/>
      <c r="G914" s="11" t="n"/>
      <c r="H914" s="11" t="n"/>
      <c r="I914" s="12" t="n"/>
      <c r="J914" s="12" t="n"/>
      <c r="K914" s="12" t="n"/>
      <c r="L914" s="12" t="n"/>
      <c r="M914" s="12" t="n"/>
      <c r="N914" s="12" t="n"/>
      <c r="O914" s="12" t="n"/>
      <c r="P914" s="12" t="n"/>
      <c r="Q914" s="12" t="n"/>
      <c r="R914" s="12" t="n"/>
      <c r="S914" s="12" t="n"/>
      <c r="T914" s="10" t="n"/>
      <c r="U914" s="10" t="n"/>
      <c r="V914" s="10" t="n"/>
      <c r="W914" s="10" t="n"/>
      <c r="X914" s="10" t="n"/>
      <c r="Y914" s="10" t="n"/>
      <c r="Z914" s="10" t="n"/>
      <c r="AA914" s="10" t="n"/>
      <c r="AB914" s="10" t="n"/>
      <c r="AC914" s="10" t="n"/>
      <c r="AD914" s="10" t="n"/>
      <c r="AE914" s="10" t="n"/>
      <c r="AF914" s="10" t="n"/>
      <c r="AG914" s="10" t="n"/>
    </row>
    <row r="915" ht="14.25" customHeight="1" s="27">
      <c r="A915" s="11" t="n"/>
      <c r="B915" s="11" t="n"/>
      <c r="C915" s="12" t="n"/>
      <c r="D915" s="12" t="n"/>
      <c r="E915" s="12" t="n"/>
      <c r="F915" s="11" t="n"/>
      <c r="G915" s="11" t="n"/>
      <c r="H915" s="11" t="n"/>
      <c r="I915" s="12" t="n"/>
      <c r="J915" s="12" t="n"/>
      <c r="K915" s="12" t="n"/>
      <c r="L915" s="12" t="n"/>
      <c r="M915" s="12" t="n"/>
      <c r="N915" s="12" t="n"/>
      <c r="O915" s="12" t="n"/>
      <c r="P915" s="12" t="n"/>
      <c r="Q915" s="12" t="n"/>
      <c r="R915" s="12" t="n"/>
      <c r="S915" s="12" t="n"/>
      <c r="T915" s="10" t="n"/>
      <c r="U915" s="10" t="n"/>
      <c r="V915" s="10" t="n"/>
      <c r="W915" s="10" t="n"/>
      <c r="X915" s="10" t="n"/>
      <c r="Y915" s="10" t="n"/>
      <c r="Z915" s="10" t="n"/>
      <c r="AA915" s="10" t="n"/>
      <c r="AB915" s="10" t="n"/>
      <c r="AC915" s="10" t="n"/>
      <c r="AD915" s="10" t="n"/>
      <c r="AE915" s="10" t="n"/>
      <c r="AF915" s="10" t="n"/>
      <c r="AG915" s="10" t="n"/>
    </row>
    <row r="916" ht="14.25" customHeight="1" s="27">
      <c r="A916" s="11" t="n"/>
      <c r="B916" s="11" t="n"/>
      <c r="C916" s="12" t="n"/>
      <c r="D916" s="12" t="n"/>
      <c r="E916" s="12" t="n"/>
      <c r="F916" s="11" t="n"/>
      <c r="G916" s="11" t="n"/>
      <c r="H916" s="11" t="n"/>
      <c r="I916" s="12" t="n"/>
      <c r="J916" s="12" t="n"/>
      <c r="K916" s="12" t="n"/>
      <c r="L916" s="12" t="n"/>
      <c r="M916" s="12" t="n"/>
      <c r="N916" s="12" t="n"/>
      <c r="O916" s="12" t="n"/>
      <c r="P916" s="12" t="n"/>
      <c r="Q916" s="12" t="n"/>
      <c r="R916" s="12" t="n"/>
      <c r="S916" s="12" t="n"/>
      <c r="T916" s="10" t="n"/>
      <c r="U916" s="10" t="n"/>
      <c r="V916" s="10" t="n"/>
      <c r="W916" s="10" t="n"/>
      <c r="X916" s="10" t="n"/>
      <c r="Y916" s="10" t="n"/>
      <c r="Z916" s="10" t="n"/>
      <c r="AA916" s="10" t="n"/>
      <c r="AB916" s="10" t="n"/>
      <c r="AC916" s="10" t="n"/>
      <c r="AD916" s="10" t="n"/>
      <c r="AE916" s="10" t="n"/>
      <c r="AF916" s="10" t="n"/>
      <c r="AG916" s="10" t="n"/>
    </row>
    <row r="917" ht="14.25" customHeight="1" s="27">
      <c r="A917" s="11" t="n"/>
      <c r="B917" s="11" t="n"/>
      <c r="C917" s="12" t="n"/>
      <c r="D917" s="12" t="n"/>
      <c r="E917" s="12" t="n"/>
      <c r="F917" s="11" t="n"/>
      <c r="G917" s="11" t="n"/>
      <c r="H917" s="11" t="n"/>
      <c r="I917" s="12" t="n"/>
      <c r="J917" s="12" t="n"/>
      <c r="K917" s="12" t="n"/>
      <c r="L917" s="12" t="n"/>
      <c r="M917" s="12" t="n"/>
      <c r="N917" s="12" t="n"/>
      <c r="O917" s="12" t="n"/>
      <c r="P917" s="12" t="n"/>
      <c r="Q917" s="12" t="n"/>
      <c r="R917" s="12" t="n"/>
      <c r="S917" s="12" t="n"/>
      <c r="T917" s="10" t="n"/>
      <c r="U917" s="10" t="n"/>
      <c r="V917" s="10" t="n"/>
      <c r="W917" s="10" t="n"/>
      <c r="X917" s="10" t="n"/>
      <c r="Y917" s="10" t="n"/>
      <c r="Z917" s="10" t="n"/>
      <c r="AA917" s="10" t="n"/>
      <c r="AB917" s="10" t="n"/>
      <c r="AC917" s="10" t="n"/>
      <c r="AD917" s="10" t="n"/>
      <c r="AE917" s="10" t="n"/>
      <c r="AF917" s="10" t="n"/>
      <c r="AG917" s="10" t="n"/>
    </row>
    <row r="918" ht="14.25" customHeight="1" s="27">
      <c r="A918" s="11" t="n"/>
      <c r="B918" s="11" t="n"/>
      <c r="C918" s="12" t="n"/>
      <c r="D918" s="12" t="n"/>
      <c r="E918" s="12" t="n"/>
      <c r="F918" s="11" t="n"/>
      <c r="G918" s="11" t="n"/>
      <c r="H918" s="11" t="n"/>
      <c r="I918" s="12" t="n"/>
      <c r="J918" s="12" t="n"/>
      <c r="K918" s="12" t="n"/>
      <c r="L918" s="12" t="n"/>
      <c r="M918" s="12" t="n"/>
      <c r="N918" s="12" t="n"/>
      <c r="O918" s="12" t="n"/>
      <c r="P918" s="12" t="n"/>
      <c r="Q918" s="12" t="n"/>
      <c r="R918" s="12" t="n"/>
      <c r="S918" s="12" t="n"/>
      <c r="T918" s="10" t="n"/>
      <c r="U918" s="10" t="n"/>
      <c r="V918" s="10" t="n"/>
      <c r="W918" s="10" t="n"/>
      <c r="X918" s="10" t="n"/>
      <c r="Y918" s="10" t="n"/>
      <c r="Z918" s="10" t="n"/>
      <c r="AA918" s="10" t="n"/>
      <c r="AB918" s="10" t="n"/>
      <c r="AC918" s="10" t="n"/>
      <c r="AD918" s="10" t="n"/>
      <c r="AE918" s="10" t="n"/>
      <c r="AF918" s="10" t="n"/>
      <c r="AG918" s="10" t="n"/>
    </row>
    <row r="919" ht="14.25" customHeight="1" s="27">
      <c r="A919" s="11" t="n"/>
      <c r="B919" s="11" t="n"/>
      <c r="C919" s="12" t="n"/>
      <c r="D919" s="12" t="n"/>
      <c r="E919" s="12" t="n"/>
      <c r="F919" s="11" t="n"/>
      <c r="G919" s="11" t="n"/>
      <c r="H919" s="11" t="n"/>
      <c r="I919" s="12" t="n"/>
      <c r="J919" s="12" t="n"/>
      <c r="K919" s="12" t="n"/>
      <c r="L919" s="12" t="n"/>
      <c r="M919" s="12" t="n"/>
      <c r="N919" s="12" t="n"/>
      <c r="O919" s="12" t="n"/>
      <c r="P919" s="12" t="n"/>
      <c r="Q919" s="12" t="n"/>
      <c r="R919" s="12" t="n"/>
      <c r="S919" s="12" t="n"/>
      <c r="T919" s="10" t="n"/>
      <c r="U919" s="10" t="n"/>
      <c r="V919" s="10" t="n"/>
      <c r="W919" s="10" t="n"/>
      <c r="X919" s="10" t="n"/>
      <c r="Y919" s="10" t="n"/>
      <c r="Z919" s="10" t="n"/>
      <c r="AA919" s="10" t="n"/>
      <c r="AB919" s="10" t="n"/>
      <c r="AC919" s="10" t="n"/>
      <c r="AD919" s="10" t="n"/>
      <c r="AE919" s="10" t="n"/>
      <c r="AF919" s="10" t="n"/>
      <c r="AG919" s="10" t="n"/>
    </row>
    <row r="920" ht="14.25" customHeight="1" s="27">
      <c r="A920" s="11" t="n"/>
      <c r="B920" s="11" t="n"/>
      <c r="C920" s="12" t="n"/>
      <c r="D920" s="12" t="n"/>
      <c r="E920" s="12" t="n"/>
      <c r="F920" s="11" t="n"/>
      <c r="G920" s="11" t="n"/>
      <c r="H920" s="11" t="n"/>
      <c r="I920" s="12" t="n"/>
      <c r="J920" s="12" t="n"/>
      <c r="K920" s="12" t="n"/>
      <c r="L920" s="12" t="n"/>
      <c r="M920" s="12" t="n"/>
      <c r="N920" s="12" t="n"/>
      <c r="O920" s="12" t="n"/>
      <c r="P920" s="12" t="n"/>
      <c r="Q920" s="12" t="n"/>
      <c r="R920" s="12" t="n"/>
      <c r="S920" s="12" t="n"/>
      <c r="T920" s="10" t="n"/>
      <c r="U920" s="10" t="n"/>
      <c r="V920" s="10" t="n"/>
      <c r="W920" s="10" t="n"/>
      <c r="X920" s="10" t="n"/>
      <c r="Y920" s="10" t="n"/>
      <c r="Z920" s="10" t="n"/>
      <c r="AA920" s="10" t="n"/>
      <c r="AB920" s="10" t="n"/>
      <c r="AC920" s="10" t="n"/>
      <c r="AD920" s="10" t="n"/>
      <c r="AE920" s="10" t="n"/>
      <c r="AF920" s="10" t="n"/>
      <c r="AG920" s="10" t="n"/>
    </row>
    <row r="921" ht="14.25" customHeight="1" s="27">
      <c r="A921" s="11" t="n"/>
      <c r="B921" s="11" t="n"/>
      <c r="C921" s="12" t="n"/>
      <c r="D921" s="12" t="n"/>
      <c r="E921" s="12" t="n"/>
      <c r="F921" s="11" t="n"/>
      <c r="G921" s="11" t="n"/>
      <c r="H921" s="11" t="n"/>
      <c r="I921" s="12" t="n"/>
      <c r="J921" s="12" t="n"/>
      <c r="K921" s="12" t="n"/>
      <c r="L921" s="12" t="n"/>
      <c r="M921" s="12" t="n"/>
      <c r="N921" s="12" t="n"/>
      <c r="O921" s="12" t="n"/>
      <c r="P921" s="12" t="n"/>
      <c r="Q921" s="12" t="n"/>
      <c r="R921" s="12" t="n"/>
      <c r="S921" s="12" t="n"/>
      <c r="T921" s="10" t="n"/>
      <c r="U921" s="10" t="n"/>
      <c r="V921" s="10" t="n"/>
      <c r="W921" s="10" t="n"/>
      <c r="X921" s="10" t="n"/>
      <c r="Y921" s="10" t="n"/>
      <c r="Z921" s="10" t="n"/>
      <c r="AA921" s="10" t="n"/>
      <c r="AB921" s="10" t="n"/>
      <c r="AC921" s="10" t="n"/>
      <c r="AD921" s="10" t="n"/>
      <c r="AE921" s="10" t="n"/>
      <c r="AF921" s="10" t="n"/>
      <c r="AG921" s="10" t="n"/>
    </row>
    <row r="922" ht="14.25" customHeight="1" s="27">
      <c r="A922" s="11" t="n"/>
      <c r="B922" s="11" t="n"/>
      <c r="C922" s="12" t="n"/>
      <c r="D922" s="12" t="n"/>
      <c r="E922" s="12" t="n"/>
      <c r="F922" s="11" t="n"/>
      <c r="G922" s="11" t="n"/>
      <c r="H922" s="11" t="n"/>
      <c r="I922" s="12" t="n"/>
      <c r="J922" s="12" t="n"/>
      <c r="K922" s="12" t="n"/>
      <c r="L922" s="12" t="n"/>
      <c r="M922" s="12" t="n"/>
      <c r="N922" s="12" t="n"/>
      <c r="O922" s="12" t="n"/>
      <c r="P922" s="12" t="n"/>
      <c r="Q922" s="12" t="n"/>
      <c r="R922" s="12" t="n"/>
      <c r="S922" s="12" t="n"/>
      <c r="T922" s="10" t="n"/>
      <c r="U922" s="10" t="n"/>
      <c r="V922" s="10" t="n"/>
      <c r="W922" s="10" t="n"/>
      <c r="X922" s="10" t="n"/>
      <c r="Y922" s="10" t="n"/>
      <c r="Z922" s="10" t="n"/>
      <c r="AA922" s="10" t="n"/>
      <c r="AB922" s="10" t="n"/>
      <c r="AC922" s="10" t="n"/>
      <c r="AD922" s="10" t="n"/>
      <c r="AE922" s="10" t="n"/>
      <c r="AF922" s="10" t="n"/>
      <c r="AG922" s="10" t="n"/>
    </row>
    <row r="923" ht="14.25" customHeight="1" s="27">
      <c r="A923" s="11" t="n"/>
      <c r="B923" s="11" t="n"/>
      <c r="C923" s="12" t="n"/>
      <c r="D923" s="12" t="n"/>
      <c r="E923" s="12" t="n"/>
      <c r="F923" s="11" t="n"/>
      <c r="G923" s="11" t="n"/>
      <c r="H923" s="11" t="n"/>
      <c r="I923" s="12" t="n"/>
      <c r="J923" s="12" t="n"/>
      <c r="K923" s="12" t="n"/>
      <c r="L923" s="12" t="n"/>
      <c r="M923" s="12" t="n"/>
      <c r="N923" s="12" t="n"/>
      <c r="O923" s="12" t="n"/>
      <c r="P923" s="12" t="n"/>
      <c r="Q923" s="12" t="n"/>
      <c r="R923" s="12" t="n"/>
      <c r="S923" s="12" t="n"/>
      <c r="T923" s="10" t="n"/>
      <c r="U923" s="10" t="n"/>
      <c r="V923" s="10" t="n"/>
      <c r="W923" s="10" t="n"/>
      <c r="X923" s="10" t="n"/>
      <c r="Y923" s="10" t="n"/>
      <c r="Z923" s="10" t="n"/>
      <c r="AA923" s="10" t="n"/>
      <c r="AB923" s="10" t="n"/>
      <c r="AC923" s="10" t="n"/>
      <c r="AD923" s="10" t="n"/>
      <c r="AE923" s="10" t="n"/>
      <c r="AF923" s="10" t="n"/>
      <c r="AG923" s="10" t="n"/>
    </row>
    <row r="924" ht="14.25" customHeight="1" s="27">
      <c r="A924" s="11" t="n"/>
      <c r="B924" s="11" t="n"/>
      <c r="C924" s="12" t="n"/>
      <c r="D924" s="12" t="n"/>
      <c r="E924" s="12" t="n"/>
      <c r="F924" s="11" t="n"/>
      <c r="G924" s="11" t="n"/>
      <c r="H924" s="11" t="n"/>
      <c r="I924" s="12" t="n"/>
      <c r="J924" s="12" t="n"/>
      <c r="K924" s="12" t="n"/>
      <c r="L924" s="12" t="n"/>
      <c r="M924" s="12" t="n"/>
      <c r="N924" s="12" t="n"/>
      <c r="O924" s="12" t="n"/>
      <c r="P924" s="12" t="n"/>
      <c r="Q924" s="12" t="n"/>
      <c r="R924" s="12" t="n"/>
      <c r="S924" s="12" t="n"/>
      <c r="T924" s="10" t="n"/>
      <c r="U924" s="10" t="n"/>
      <c r="V924" s="10" t="n"/>
      <c r="W924" s="10" t="n"/>
      <c r="X924" s="10" t="n"/>
      <c r="Y924" s="10" t="n"/>
      <c r="Z924" s="10" t="n"/>
      <c r="AA924" s="10" t="n"/>
      <c r="AB924" s="10" t="n"/>
      <c r="AC924" s="10" t="n"/>
      <c r="AD924" s="10" t="n"/>
      <c r="AE924" s="10" t="n"/>
      <c r="AF924" s="10" t="n"/>
      <c r="AG924" s="10" t="n"/>
    </row>
    <row r="925" ht="14.25" customHeight="1" s="27">
      <c r="A925" s="11" t="n"/>
      <c r="B925" s="11" t="n"/>
      <c r="C925" s="12" t="n"/>
      <c r="D925" s="12" t="n"/>
      <c r="E925" s="12" t="n"/>
      <c r="F925" s="11" t="n"/>
      <c r="G925" s="11" t="n"/>
      <c r="H925" s="11" t="n"/>
      <c r="I925" s="12" t="n"/>
      <c r="J925" s="12" t="n"/>
      <c r="K925" s="12" t="n"/>
      <c r="L925" s="12" t="n"/>
      <c r="M925" s="12" t="n"/>
      <c r="N925" s="12" t="n"/>
      <c r="O925" s="12" t="n"/>
      <c r="P925" s="12" t="n"/>
      <c r="Q925" s="12" t="n"/>
      <c r="R925" s="12" t="n"/>
      <c r="S925" s="12" t="n"/>
      <c r="T925" s="10" t="n"/>
      <c r="U925" s="10" t="n"/>
      <c r="V925" s="10" t="n"/>
      <c r="W925" s="10" t="n"/>
      <c r="X925" s="10" t="n"/>
      <c r="Y925" s="10" t="n"/>
      <c r="Z925" s="10" t="n"/>
      <c r="AA925" s="10" t="n"/>
      <c r="AB925" s="10" t="n"/>
      <c r="AC925" s="10" t="n"/>
      <c r="AD925" s="10" t="n"/>
      <c r="AE925" s="10" t="n"/>
      <c r="AF925" s="10" t="n"/>
      <c r="AG925" s="10" t="n"/>
    </row>
    <row r="926" ht="14.25" customHeight="1" s="27">
      <c r="A926" s="11" t="n"/>
      <c r="B926" s="11" t="n"/>
      <c r="C926" s="12" t="n"/>
      <c r="D926" s="12" t="n"/>
      <c r="E926" s="12" t="n"/>
      <c r="F926" s="11" t="n"/>
      <c r="G926" s="11" t="n"/>
      <c r="H926" s="11" t="n"/>
      <c r="I926" s="12" t="n"/>
      <c r="J926" s="12" t="n"/>
      <c r="K926" s="12" t="n"/>
      <c r="L926" s="12" t="n"/>
      <c r="M926" s="12" t="n"/>
      <c r="N926" s="12" t="n"/>
      <c r="O926" s="12" t="n"/>
      <c r="P926" s="12" t="n"/>
      <c r="Q926" s="12" t="n"/>
      <c r="R926" s="12" t="n"/>
      <c r="S926" s="12" t="n"/>
      <c r="T926" s="10" t="n"/>
      <c r="U926" s="10" t="n"/>
      <c r="V926" s="10" t="n"/>
      <c r="W926" s="10" t="n"/>
      <c r="X926" s="10" t="n"/>
      <c r="Y926" s="10" t="n"/>
      <c r="Z926" s="10" t="n"/>
      <c r="AA926" s="10" t="n"/>
      <c r="AB926" s="10" t="n"/>
      <c r="AC926" s="10" t="n"/>
      <c r="AD926" s="10" t="n"/>
      <c r="AE926" s="10" t="n"/>
      <c r="AF926" s="10" t="n"/>
      <c r="AG926" s="10" t="n"/>
    </row>
    <row r="927" ht="14.25" customHeight="1" s="27">
      <c r="A927" s="11" t="n"/>
      <c r="B927" s="11" t="n"/>
      <c r="C927" s="12" t="n"/>
      <c r="D927" s="12" t="n"/>
      <c r="E927" s="12" t="n"/>
      <c r="F927" s="11" t="n"/>
      <c r="G927" s="11" t="n"/>
      <c r="H927" s="11" t="n"/>
      <c r="I927" s="12" t="n"/>
      <c r="J927" s="12" t="n"/>
      <c r="K927" s="12" t="n"/>
      <c r="L927" s="12" t="n"/>
      <c r="M927" s="12" t="n"/>
      <c r="N927" s="12" t="n"/>
      <c r="O927" s="12" t="n"/>
      <c r="P927" s="12" t="n"/>
      <c r="Q927" s="12" t="n"/>
      <c r="R927" s="12" t="n"/>
      <c r="S927" s="12" t="n"/>
      <c r="T927" s="10" t="n"/>
      <c r="U927" s="10" t="n"/>
      <c r="V927" s="10" t="n"/>
      <c r="W927" s="10" t="n"/>
      <c r="X927" s="10" t="n"/>
      <c r="Y927" s="10" t="n"/>
      <c r="Z927" s="10" t="n"/>
      <c r="AA927" s="10" t="n"/>
      <c r="AB927" s="10" t="n"/>
      <c r="AC927" s="10" t="n"/>
      <c r="AD927" s="10" t="n"/>
      <c r="AE927" s="10" t="n"/>
      <c r="AF927" s="10" t="n"/>
      <c r="AG927" s="10" t="n"/>
    </row>
    <row r="928" ht="14.25" customHeight="1" s="27">
      <c r="A928" s="11" t="n"/>
      <c r="B928" s="11" t="n"/>
      <c r="C928" s="12" t="n"/>
      <c r="D928" s="12" t="n"/>
      <c r="E928" s="12" t="n"/>
      <c r="F928" s="11" t="n"/>
      <c r="G928" s="11" t="n"/>
      <c r="H928" s="11" t="n"/>
      <c r="I928" s="12" t="n"/>
      <c r="J928" s="12" t="n"/>
      <c r="K928" s="12" t="n"/>
      <c r="L928" s="12" t="n"/>
      <c r="M928" s="12" t="n"/>
      <c r="N928" s="12" t="n"/>
      <c r="O928" s="12" t="n"/>
      <c r="P928" s="12" t="n"/>
      <c r="Q928" s="12" t="n"/>
      <c r="R928" s="12" t="n"/>
      <c r="S928" s="12" t="n"/>
      <c r="T928" s="10" t="n"/>
      <c r="U928" s="10" t="n"/>
      <c r="V928" s="10" t="n"/>
      <c r="W928" s="10" t="n"/>
      <c r="X928" s="10" t="n"/>
      <c r="Y928" s="10" t="n"/>
      <c r="Z928" s="10" t="n"/>
      <c r="AA928" s="10" t="n"/>
      <c r="AB928" s="10" t="n"/>
      <c r="AC928" s="10" t="n"/>
      <c r="AD928" s="10" t="n"/>
      <c r="AE928" s="10" t="n"/>
      <c r="AF928" s="10" t="n"/>
      <c r="AG928" s="10" t="n"/>
    </row>
    <row r="929" ht="14.25" customHeight="1" s="27">
      <c r="A929" s="11" t="n"/>
      <c r="B929" s="11" t="n"/>
      <c r="C929" s="12" t="n"/>
      <c r="D929" s="12" t="n"/>
      <c r="E929" s="12" t="n"/>
      <c r="F929" s="11" t="n"/>
      <c r="G929" s="11" t="n"/>
      <c r="H929" s="11" t="n"/>
      <c r="I929" s="12" t="n"/>
      <c r="J929" s="12" t="n"/>
      <c r="K929" s="12" t="n"/>
      <c r="L929" s="12" t="n"/>
      <c r="M929" s="12" t="n"/>
      <c r="N929" s="12" t="n"/>
      <c r="O929" s="12" t="n"/>
      <c r="P929" s="12" t="n"/>
      <c r="Q929" s="12" t="n"/>
      <c r="R929" s="12" t="n"/>
      <c r="S929" s="12" t="n"/>
      <c r="T929" s="10" t="n"/>
      <c r="U929" s="10" t="n"/>
      <c r="V929" s="10" t="n"/>
      <c r="W929" s="10" t="n"/>
      <c r="X929" s="10" t="n"/>
      <c r="Y929" s="10" t="n"/>
      <c r="Z929" s="10" t="n"/>
      <c r="AA929" s="10" t="n"/>
      <c r="AB929" s="10" t="n"/>
      <c r="AC929" s="10" t="n"/>
      <c r="AD929" s="10" t="n"/>
      <c r="AE929" s="10" t="n"/>
      <c r="AF929" s="10" t="n"/>
      <c r="AG929" s="10" t="n"/>
    </row>
    <row r="930" ht="14.25" customHeight="1" s="27">
      <c r="A930" s="11" t="n"/>
      <c r="B930" s="11" t="n"/>
      <c r="C930" s="12" t="n"/>
      <c r="D930" s="12" t="n"/>
      <c r="E930" s="12" t="n"/>
      <c r="F930" s="11" t="n"/>
      <c r="G930" s="11" t="n"/>
      <c r="H930" s="11" t="n"/>
      <c r="I930" s="12" t="n"/>
      <c r="J930" s="12" t="n"/>
      <c r="K930" s="12" t="n"/>
      <c r="L930" s="12" t="n"/>
      <c r="M930" s="12" t="n"/>
      <c r="N930" s="12" t="n"/>
      <c r="O930" s="12" t="n"/>
      <c r="P930" s="12" t="n"/>
      <c r="Q930" s="12" t="n"/>
      <c r="R930" s="12" t="n"/>
      <c r="S930" s="12" t="n"/>
      <c r="T930" s="10" t="n"/>
      <c r="U930" s="10" t="n"/>
      <c r="V930" s="10" t="n"/>
      <c r="W930" s="10" t="n"/>
      <c r="X930" s="10" t="n"/>
      <c r="Y930" s="10" t="n"/>
      <c r="Z930" s="10" t="n"/>
      <c r="AA930" s="10" t="n"/>
      <c r="AB930" s="10" t="n"/>
      <c r="AC930" s="10" t="n"/>
      <c r="AD930" s="10" t="n"/>
      <c r="AE930" s="10" t="n"/>
      <c r="AF930" s="10" t="n"/>
      <c r="AG930" s="10" t="n"/>
    </row>
    <row r="931" ht="14.25" customHeight="1" s="27">
      <c r="A931" s="11" t="n"/>
      <c r="B931" s="11" t="n"/>
      <c r="C931" s="12" t="n"/>
      <c r="D931" s="12" t="n"/>
      <c r="E931" s="12" t="n"/>
      <c r="F931" s="11" t="n"/>
      <c r="G931" s="11" t="n"/>
      <c r="H931" s="11" t="n"/>
      <c r="I931" s="12" t="n"/>
      <c r="J931" s="12" t="n"/>
      <c r="K931" s="12" t="n"/>
      <c r="L931" s="12" t="n"/>
      <c r="M931" s="12" t="n"/>
      <c r="N931" s="12" t="n"/>
      <c r="O931" s="12" t="n"/>
      <c r="P931" s="12" t="n"/>
      <c r="Q931" s="12" t="n"/>
      <c r="R931" s="12" t="n"/>
      <c r="S931" s="12" t="n"/>
      <c r="T931" s="10" t="n"/>
      <c r="U931" s="10" t="n"/>
      <c r="V931" s="10" t="n"/>
      <c r="W931" s="10" t="n"/>
      <c r="X931" s="10" t="n"/>
      <c r="Y931" s="10" t="n"/>
      <c r="Z931" s="10" t="n"/>
      <c r="AA931" s="10" t="n"/>
      <c r="AB931" s="10" t="n"/>
      <c r="AC931" s="10" t="n"/>
      <c r="AD931" s="10" t="n"/>
      <c r="AE931" s="10" t="n"/>
      <c r="AF931" s="10" t="n"/>
      <c r="AG931" s="10" t="n"/>
    </row>
    <row r="932" ht="14.25" customHeight="1" s="27">
      <c r="A932" s="11" t="n"/>
      <c r="B932" s="11" t="n"/>
      <c r="C932" s="12" t="n"/>
      <c r="D932" s="12" t="n"/>
      <c r="E932" s="12" t="n"/>
      <c r="F932" s="11" t="n"/>
      <c r="G932" s="11" t="n"/>
      <c r="H932" s="11" t="n"/>
      <c r="I932" s="12" t="n"/>
      <c r="J932" s="12" t="n"/>
      <c r="K932" s="12" t="n"/>
      <c r="L932" s="12" t="n"/>
      <c r="M932" s="12" t="n"/>
      <c r="N932" s="12" t="n"/>
      <c r="O932" s="12" t="n"/>
      <c r="P932" s="12" t="n"/>
      <c r="Q932" s="12" t="n"/>
      <c r="R932" s="12" t="n"/>
      <c r="S932" s="12" t="n"/>
      <c r="T932" s="10" t="n"/>
      <c r="U932" s="10" t="n"/>
      <c r="V932" s="10" t="n"/>
      <c r="W932" s="10" t="n"/>
      <c r="X932" s="10" t="n"/>
      <c r="Y932" s="10" t="n"/>
      <c r="Z932" s="10" t="n"/>
      <c r="AA932" s="10" t="n"/>
      <c r="AB932" s="10" t="n"/>
      <c r="AC932" s="10" t="n"/>
      <c r="AD932" s="10" t="n"/>
      <c r="AE932" s="10" t="n"/>
      <c r="AF932" s="10" t="n"/>
      <c r="AG932" s="10" t="n"/>
    </row>
    <row r="933" ht="14.25" customHeight="1" s="27">
      <c r="A933" s="11" t="n"/>
      <c r="B933" s="11" t="n"/>
      <c r="C933" s="12" t="n"/>
      <c r="D933" s="12" t="n"/>
      <c r="E933" s="12" t="n"/>
      <c r="F933" s="11" t="n"/>
      <c r="G933" s="11" t="n"/>
      <c r="H933" s="11" t="n"/>
      <c r="I933" s="12" t="n"/>
      <c r="J933" s="12" t="n"/>
      <c r="K933" s="12" t="n"/>
      <c r="L933" s="12" t="n"/>
      <c r="M933" s="12" t="n"/>
      <c r="N933" s="12" t="n"/>
      <c r="O933" s="12" t="n"/>
      <c r="P933" s="12" t="n"/>
      <c r="Q933" s="12" t="n"/>
      <c r="R933" s="12" t="n"/>
      <c r="S933" s="12" t="n"/>
      <c r="T933" s="10" t="n"/>
      <c r="U933" s="10" t="n"/>
      <c r="V933" s="10" t="n"/>
      <c r="W933" s="10" t="n"/>
      <c r="X933" s="10" t="n"/>
      <c r="Y933" s="10" t="n"/>
      <c r="Z933" s="10" t="n"/>
      <c r="AA933" s="10" t="n"/>
      <c r="AB933" s="10" t="n"/>
      <c r="AC933" s="10" t="n"/>
      <c r="AD933" s="10" t="n"/>
      <c r="AE933" s="10" t="n"/>
      <c r="AF933" s="10" t="n"/>
      <c r="AG933" s="10" t="n"/>
    </row>
    <row r="934" ht="14.25" customHeight="1" s="27">
      <c r="A934" s="11" t="n"/>
      <c r="B934" s="11" t="n"/>
      <c r="C934" s="12" t="n"/>
      <c r="D934" s="12" t="n"/>
      <c r="E934" s="12" t="n"/>
      <c r="F934" s="11" t="n"/>
      <c r="G934" s="11" t="n"/>
      <c r="H934" s="11" t="n"/>
      <c r="I934" s="12" t="n"/>
      <c r="J934" s="12" t="n"/>
      <c r="K934" s="12" t="n"/>
      <c r="L934" s="12" t="n"/>
      <c r="M934" s="12" t="n"/>
      <c r="N934" s="12" t="n"/>
      <c r="O934" s="12" t="n"/>
      <c r="P934" s="12" t="n"/>
      <c r="Q934" s="12" t="n"/>
      <c r="R934" s="12" t="n"/>
      <c r="S934" s="12" t="n"/>
      <c r="T934" s="10" t="n"/>
      <c r="U934" s="10" t="n"/>
      <c r="V934" s="10" t="n"/>
      <c r="W934" s="10" t="n"/>
      <c r="X934" s="10" t="n"/>
      <c r="Y934" s="10" t="n"/>
      <c r="Z934" s="10" t="n"/>
      <c r="AA934" s="10" t="n"/>
      <c r="AB934" s="10" t="n"/>
      <c r="AC934" s="10" t="n"/>
      <c r="AD934" s="10" t="n"/>
      <c r="AE934" s="10" t="n"/>
      <c r="AF934" s="10" t="n"/>
      <c r="AG934" s="10" t="n"/>
    </row>
    <row r="935" ht="14.25" customHeight="1" s="27">
      <c r="A935" s="11" t="n"/>
      <c r="B935" s="11" t="n"/>
      <c r="C935" s="12" t="n"/>
      <c r="D935" s="12" t="n"/>
      <c r="E935" s="12" t="n"/>
      <c r="F935" s="11" t="n"/>
      <c r="G935" s="11" t="n"/>
      <c r="H935" s="11" t="n"/>
      <c r="I935" s="12" t="n"/>
      <c r="J935" s="12" t="n"/>
      <c r="K935" s="12" t="n"/>
      <c r="L935" s="12" t="n"/>
      <c r="M935" s="12" t="n"/>
      <c r="N935" s="12" t="n"/>
      <c r="O935" s="12" t="n"/>
      <c r="P935" s="12" t="n"/>
      <c r="Q935" s="12" t="n"/>
      <c r="R935" s="12" t="n"/>
      <c r="S935" s="12" t="n"/>
      <c r="T935" s="10" t="n"/>
      <c r="U935" s="10" t="n"/>
      <c r="V935" s="10" t="n"/>
      <c r="W935" s="10" t="n"/>
      <c r="X935" s="10" t="n"/>
      <c r="Y935" s="10" t="n"/>
      <c r="Z935" s="10" t="n"/>
      <c r="AA935" s="10" t="n"/>
      <c r="AB935" s="10" t="n"/>
      <c r="AC935" s="10" t="n"/>
      <c r="AD935" s="10" t="n"/>
      <c r="AE935" s="10" t="n"/>
      <c r="AF935" s="10" t="n"/>
      <c r="AG935" s="10" t="n"/>
    </row>
    <row r="936" ht="14.25" customHeight="1" s="27">
      <c r="A936" s="11" t="n"/>
      <c r="B936" s="11" t="n"/>
      <c r="C936" s="12" t="n"/>
      <c r="D936" s="12" t="n"/>
      <c r="E936" s="12" t="n"/>
      <c r="F936" s="11" t="n"/>
      <c r="G936" s="11" t="n"/>
      <c r="H936" s="11" t="n"/>
      <c r="I936" s="12" t="n"/>
      <c r="J936" s="12" t="n"/>
      <c r="K936" s="12" t="n"/>
      <c r="L936" s="12" t="n"/>
      <c r="M936" s="12" t="n"/>
      <c r="N936" s="12" t="n"/>
      <c r="O936" s="12" t="n"/>
      <c r="P936" s="12" t="n"/>
      <c r="Q936" s="12" t="n"/>
      <c r="R936" s="12" t="n"/>
      <c r="S936" s="12" t="n"/>
      <c r="T936" s="10" t="n"/>
      <c r="U936" s="10" t="n"/>
      <c r="V936" s="10" t="n"/>
      <c r="W936" s="10" t="n"/>
      <c r="X936" s="10" t="n"/>
      <c r="Y936" s="10" t="n"/>
      <c r="Z936" s="10" t="n"/>
      <c r="AA936" s="10" t="n"/>
      <c r="AB936" s="10" t="n"/>
      <c r="AC936" s="10" t="n"/>
      <c r="AD936" s="10" t="n"/>
      <c r="AE936" s="10" t="n"/>
      <c r="AF936" s="10" t="n"/>
      <c r="AG936" s="10" t="n"/>
    </row>
    <row r="937" ht="14.25" customHeight="1" s="27">
      <c r="A937" s="11" t="n"/>
      <c r="B937" s="11" t="n"/>
      <c r="C937" s="12" t="n"/>
      <c r="D937" s="12" t="n"/>
      <c r="E937" s="12" t="n"/>
      <c r="F937" s="11" t="n"/>
      <c r="G937" s="11" t="n"/>
      <c r="H937" s="11" t="n"/>
      <c r="I937" s="12" t="n"/>
      <c r="J937" s="12" t="n"/>
      <c r="K937" s="12" t="n"/>
      <c r="L937" s="12" t="n"/>
      <c r="M937" s="12" t="n"/>
      <c r="N937" s="12" t="n"/>
      <c r="O937" s="12" t="n"/>
      <c r="P937" s="12" t="n"/>
      <c r="Q937" s="12" t="n"/>
      <c r="R937" s="12" t="n"/>
      <c r="S937" s="12" t="n"/>
      <c r="T937" s="10" t="n"/>
      <c r="U937" s="10" t="n"/>
      <c r="V937" s="10" t="n"/>
      <c r="W937" s="10" t="n"/>
      <c r="X937" s="10" t="n"/>
      <c r="Y937" s="10" t="n"/>
      <c r="Z937" s="10" t="n"/>
      <c r="AA937" s="10" t="n"/>
      <c r="AB937" s="10" t="n"/>
      <c r="AC937" s="10" t="n"/>
      <c r="AD937" s="10" t="n"/>
      <c r="AE937" s="10" t="n"/>
      <c r="AF937" s="10" t="n"/>
      <c r="AG937" s="10" t="n"/>
    </row>
    <row r="938" ht="14.25" customHeight="1" s="27">
      <c r="A938" s="11" t="n"/>
      <c r="B938" s="11" t="n"/>
      <c r="C938" s="12" t="n"/>
      <c r="D938" s="12" t="n"/>
      <c r="E938" s="12" t="n"/>
      <c r="F938" s="11" t="n"/>
      <c r="G938" s="11" t="n"/>
      <c r="H938" s="11" t="n"/>
      <c r="I938" s="12" t="n"/>
      <c r="J938" s="12" t="n"/>
      <c r="K938" s="12" t="n"/>
      <c r="L938" s="12" t="n"/>
      <c r="M938" s="12" t="n"/>
      <c r="N938" s="12" t="n"/>
      <c r="O938" s="12" t="n"/>
      <c r="P938" s="12" t="n"/>
      <c r="Q938" s="12" t="n"/>
      <c r="R938" s="12" t="n"/>
      <c r="S938" s="12" t="n"/>
      <c r="T938" s="10" t="n"/>
      <c r="U938" s="10" t="n"/>
      <c r="V938" s="10" t="n"/>
      <c r="W938" s="10" t="n"/>
      <c r="X938" s="10" t="n"/>
      <c r="Y938" s="10" t="n"/>
      <c r="Z938" s="10" t="n"/>
      <c r="AA938" s="10" t="n"/>
      <c r="AB938" s="10" t="n"/>
      <c r="AC938" s="10" t="n"/>
      <c r="AD938" s="10" t="n"/>
      <c r="AE938" s="10" t="n"/>
      <c r="AF938" s="10" t="n"/>
      <c r="AG938" s="10" t="n"/>
    </row>
    <row r="939" ht="14.25" customHeight="1" s="27"/>
    <row r="940" ht="14.25" customHeight="1" s="27"/>
    <row r="941" ht="14.25" customHeight="1" s="27"/>
    <row r="942" ht="14.25" customHeight="1" s="27"/>
    <row r="943" ht="14.25" customHeight="1" s="27"/>
    <row r="944" ht="14.25" customHeight="1" s="27"/>
    <row r="945" ht="14.25" customHeight="1" s="27"/>
    <row r="946" ht="14.25" customHeight="1" s="27"/>
    <row r="947" ht="14.25" customHeight="1" s="27"/>
    <row r="948" ht="14.25" customHeight="1" s="27"/>
    <row r="949" ht="14.25" customHeight="1" s="27"/>
    <row r="950" ht="14.25" customHeight="1" s="27"/>
    <row r="951" ht="14.25" customHeight="1" s="27"/>
    <row r="952" ht="14.25" customHeight="1" s="27"/>
    <row r="953" ht="14.25" customHeight="1" s="27"/>
    <row r="954" ht="14.25" customHeight="1" s="27"/>
    <row r="955" ht="14.25" customHeight="1" s="27"/>
    <row r="956" ht="14.25" customHeight="1" s="27"/>
    <row r="957" ht="14.25" customHeight="1" s="27"/>
  </sheetData>
  <conditionalFormatting sqref="H2:H188">
    <cfRule type="expression" priority="1" dxfId="3">
      <formula>$H2="Passed"</formula>
    </cfRule>
    <cfRule type="expression" priority="2" dxfId="0">
      <formula>$H2="Failed"</formula>
    </cfRule>
  </conditionalFormatting>
  <conditionalFormatting sqref="T2:T188">
    <cfRule type="expression" priority="3" dxfId="3">
      <formula>$T2="Approve"</formula>
    </cfRule>
    <cfRule type="expression" priority="4" dxfId="2">
      <formula>$T2="Draft"</formula>
    </cfRule>
    <cfRule type="expression" priority="5" dxfId="0">
      <formula>OR($T2="Block",$T2="Reject")</formula>
    </cfRule>
  </conditionalFormatting>
  <dataValidations count="4">
    <dataValidation sqref="F2:F188" showDropDown="0" showInputMessage="0" showErrorMessage="0" allowBlank="1" type="list">
      <formula1>"S1 (highest),S2,S3,S4 (lowest)"</formula1>
    </dataValidation>
    <dataValidation sqref="G2:G188" showDropDown="0" showInputMessage="0" showErrorMessage="0" allowBlank="1" type="list">
      <formula1>"Critical,High,Medium,Low"</formula1>
    </dataValidation>
    <dataValidation sqref="H2:H188" showDropDown="0" showInputMessage="0" showErrorMessage="0" allowBlank="1" type="list">
      <formula1>"Passed,Failed,Blocked,Not Run"</formula1>
    </dataValidation>
    <dataValidation sqref="T2:T188" showDropDown="0" showInputMessage="0" showErrorMessage="0" allowBlank="1" type="list">
      <formula1>"Approve,Draft,Block,Reject"</formula1>
    </dataValidation>
  </dataValidations>
  <pageMargins left="0.75" right="0.75" top="1" bottom="1" header="0" footer="0"/>
  <pageSetup orientation="landscape" fitToHeight="0"/>
  <headerFooter>
    <oddHeader/>
    <oddFooter>&amp;CPage &amp;P of</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AA24"/>
  <sheetViews>
    <sheetView showGridLines="0"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4.42578125" defaultRowHeight="15" customHeight="1"/>
  <cols>
    <col width="16" customWidth="1" style="27" min="1" max="1"/>
    <col width="36" customWidth="1" style="27" min="2" max="2"/>
    <col width="14" customWidth="1" style="27" min="3" max="3"/>
    <col width="12" customWidth="1" style="27" min="4" max="4"/>
    <col width="12" customWidth="1" style="27" min="5" max="5"/>
    <col width="16" customWidth="1" style="27" min="6" max="6"/>
    <col width="26" customWidth="1" style="27" min="7" max="7"/>
    <col width="28" customWidth="1" style="27" min="8" max="8"/>
    <col width="42" customWidth="1" style="27" min="9" max="9"/>
    <col width="38" customWidth="1" style="27" min="10" max="10"/>
    <col width="42" customWidth="1" style="27" min="11" max="11"/>
    <col width="24" customWidth="1" style="27" min="12" max="12"/>
    <col width="26" customWidth="1" style="27" min="13" max="13"/>
    <col width="38" customWidth="1" style="27" min="14" max="14"/>
    <col width="8.7109375" customWidth="1" style="27" min="15" max="27"/>
  </cols>
  <sheetData>
    <row r="1" ht="34.5" customHeight="1" s="27">
      <c r="A1" s="1" t="inlineStr">
        <is>
          <t>Defect ID</t>
        </is>
      </c>
      <c r="B1" s="1" t="inlineStr">
        <is>
          <t>Defect Summary</t>
        </is>
      </c>
      <c r="C1" s="1" t="inlineStr">
        <is>
          <t>Severity</t>
        </is>
      </c>
      <c r="D1" s="1" t="inlineStr">
        <is>
          <t>Priority</t>
        </is>
      </c>
      <c r="E1" s="1" t="inlineStr">
        <is>
          <t>Status</t>
        </is>
      </c>
      <c r="F1" s="1" t="inlineStr">
        <is>
          <t>Defect Type</t>
        </is>
      </c>
      <c r="G1" s="1" t="inlineStr">
        <is>
          <t>Environment</t>
        </is>
      </c>
      <c r="H1" s="1" t="inlineStr">
        <is>
          <t>Preconditions</t>
        </is>
      </c>
      <c r="I1" s="1" t="inlineStr">
        <is>
          <t>Steps to Reproduce</t>
        </is>
      </c>
      <c r="J1" s="1" t="inlineStr">
        <is>
          <t>Expected Result</t>
        </is>
      </c>
      <c r="K1" s="1" t="inlineStr">
        <is>
          <t>Actual Result</t>
        </is>
      </c>
      <c r="L1" s="1" t="inlineStr">
        <is>
          <t>Linked Test Case(s)</t>
        </is>
      </c>
      <c r="M1" s="1" t="inlineStr">
        <is>
          <t>Evidence</t>
        </is>
      </c>
      <c r="N1" s="2" t="inlineStr">
        <is>
          <t>Notes</t>
        </is>
      </c>
      <c r="O1" s="3" t="n"/>
      <c r="P1" s="3" t="n"/>
      <c r="Q1" s="3" t="n"/>
      <c r="R1" s="3" t="n"/>
      <c r="S1" s="3" t="n"/>
      <c r="T1" s="3" t="n"/>
      <c r="U1" s="3" t="n"/>
      <c r="V1" s="3" t="n"/>
      <c r="W1" s="3" t="n"/>
      <c r="X1" s="3" t="n"/>
      <c r="Y1" s="3" t="n"/>
      <c r="Z1" s="3" t="n"/>
      <c r="AA1" s="3" t="n"/>
    </row>
    <row r="2" ht="95" customHeight="1" s="27">
      <c r="A2" s="34" t="inlineStr">
        <is>
          <t>BUG-R9-001</t>
        </is>
      </c>
      <c r="B2" s="35" t="inlineStr">
        <is>
          <t>[SCR-01 Choose child] Child cards do not show school, level, class or outstanding invoice label</t>
        </is>
      </c>
      <c r="C2" s="36" t="inlineStr">
        <is>
          <t>S3</t>
        </is>
      </c>
      <c r="D2" s="37" t="inlineStr">
        <is>
          <t>Medium</t>
        </is>
      </c>
      <c r="E2" s="38" t="inlineStr">
        <is>
          <t>Open</t>
        </is>
      </c>
      <c r="F2" s="37" t="inlineStr">
        <is>
          <t>UI</t>
        </is>
      </c>
      <c r="G2" s="35" t="inlineStr">
        <is>
          <t>SIT (Local QA Stack)
e-Service: http://localhost:5174
API Gateway: http://localhost:5273
Database: edufams-qa-sqlserver (SQL Server 2022)
Browser: Chrome (latest), Windows 11
Build: QA_BE / develop (22 Oct 2026)</t>
        </is>
      </c>
      <c r="H2" s="35" t="inlineStr">
        <is>
          <t>Parent (S7890123F, Tan Ah Kow) is signed in through Singpass and has linked children with and without outstanding charges.</t>
        </is>
      </c>
      <c r="I2" s="35" t="inlineStr">
        <is>
          <t>1. Sign in to the e-Service portal as Parent S7890123F.
2. Open the Education Accounts / Choose Child screen (/accounts, SCR-01).
3. Inspect each child card for school name, level/cohort, class, and the outstanding/no-outstanding invoices indicator.</t>
        </is>
      </c>
      <c r="J2" s="35" t="inlineStr">
        <is>
          <t>Each child entry on SCR-01 displays the student name, school, level (cohort), class, and a label indicating whether the child has outstanding invoices or no outstanding invoices (TC-004, TC-005).</t>
        </is>
      </c>
      <c r="K2" s="35" t="inlineStr">
        <is>
          <t>Each card only displays the student name, account number (e.g., 'Account EDU-00502'), status ('Status: Active') and a 'View fees for &lt;Child&gt;' link. School name, level, class and the outstanding/no-outstanding label are not shown.</t>
        </is>
      </c>
      <c r="L2" s="35" t="inlineStr">
        <is>
          <t>TC-004, TC-005</t>
        </is>
      </c>
      <c r="M2" s="35" t="inlineStr">
        <is>
          <t>Image 1 (sheet Evidence)
evidence_01_BUG-R9-001.png</t>
        </is>
      </c>
      <c r="N2" s="35" t="inlineStr">
        <is>
          <t>Root cause: AccountsPage in apps/e-service only renders wallet summary fields from EducationAccountService and does not fetch or display school/level/class or billing outstanding summary.</t>
        </is>
      </c>
    </row>
    <row r="3" ht="95" customHeight="1" s="27">
      <c r="A3" s="34" t="inlineStr">
        <is>
          <t>BUG-R9-002</t>
        </is>
      </c>
      <c r="B3" s="39" t="inlineStr">
        <is>
          <t>[API &amp; SCR-02 Access Control] Unlinked student ID returns HTTP 200 empty list instead of 403 Forbidden and UI does not show access denied message</t>
        </is>
      </c>
      <c r="C3" s="40" t="inlineStr">
        <is>
          <t>S1 (highest)</t>
        </is>
      </c>
      <c r="D3" s="41" t="inlineStr">
        <is>
          <t>Critical</t>
        </is>
      </c>
      <c r="E3" s="38" t="inlineStr">
        <is>
          <t>Open</t>
        </is>
      </c>
      <c r="F3" s="41" t="inlineStr">
        <is>
          <t>Security</t>
        </is>
      </c>
      <c r="G3" s="35" t="inlineStr">
        <is>
          <t>SIT (Local QA Stack)
e-Service: http://localhost:5174
API Gateway: http://localhost:5273
Database: edufams-qa-sqlserver (SQL Server 2022)
Browser: Chrome (latest), Windows 11
Build: QA_BE / develop (22 Oct 2026)</t>
        </is>
      </c>
      <c r="H3" s="39" t="inlineStr">
        <is>
          <t>Parent (S7890123F) is signed in and requests outstanding charges or opens /billing/{studentId} for a student ID belonging to another family.</t>
        </is>
      </c>
      <c r="I3" s="35" t="inlineStr">
        <is>
          <t>1. Sign in as Parent S7890123F.
2. Call GET /api/billing/v1/students/00000000-0000-4000-8000-000000000001/outstanding-charges (TC-012).
3. Navigate directly to http://localhost:5174/billing/00000000-0000-4000-8000-000000000001 in the browser (TC-016).</t>
        </is>
      </c>
      <c r="J3" s="39" t="inlineStr">
        <is>
          <t>1. The API refuses the request with HTTP 403 Forbidden and writes a security log entry (TC-012).
2. Navigating to /billing/{unlinkedStudentId} returns 403 and displays 'You do not have access to this student's records.' without showing wallet or billing controls (TC-016).</t>
        </is>
      </c>
      <c r="K3" s="39" t="inlineStr">
        <is>
          <t>1. GET /api/billing/v1/students/{unlinkedStudentId}/outstanding-charges returns HTTP 200 OK with {"isSuccess":true,"statusCode":200,"data":[]}.
2. Navigating to /billing/{unlinkedStudentId} opens the billing screen with 'Outstanding fees SGD 0.00' instead of showing 'You do not have access to this student's records.'</t>
        </is>
      </c>
      <c r="L3" s="39" t="inlineStr">
        <is>
          <t>TC-012, TC-016</t>
        </is>
      </c>
      <c r="M3" s="39" t="inlineStr">
        <is>
          <t>Image 2 (sheet Evidence)
evidence_02_BUG-R9-002.png</t>
        </is>
      </c>
      <c r="N3" s="39" t="inlineStr">
        <is>
          <t>Root cause: StudentChargesController and GetOutstandingChargesHandler do not verify guardian-student linkage against IAM/EducationAccount before querying charges.</t>
        </is>
      </c>
    </row>
    <row r="4" ht="95" customHeight="1" s="27">
      <c r="A4" s="34" t="inlineStr">
        <is>
          <t>BUG-R9-003</t>
        </is>
      </c>
      <c r="B4" s="39" t="inlineStr">
        <is>
          <t>[SCR-02 Outstanding fees] Flat charge table is displayed instead of expandable invoices grouped by fee type with GST and earliest due date</t>
        </is>
      </c>
      <c r="C4" s="42" t="inlineStr">
        <is>
          <t>S2</t>
        </is>
      </c>
      <c r="D4" s="41" t="inlineStr">
        <is>
          <t>High</t>
        </is>
      </c>
      <c r="E4" s="38" t="inlineStr">
        <is>
          <t>Open</t>
        </is>
      </c>
      <c r="F4" s="41" t="inlineStr">
        <is>
          <t>UI</t>
        </is>
      </c>
      <c r="G4" s="35" t="inlineStr">
        <is>
          <t>SIT (Local QA Stack)
e-Service: http://localhost:5174
API Gateway: http://localhost:5273
Database: edufams-qa-sqlserver (SQL Server 2022)
Browser: Chrome (latest), Windows 11
Build: QA_BE / develop (22 Oct 2026)</t>
        </is>
      </c>
      <c r="H4" s="39" t="inlineStr">
        <is>
          <t>Parent is signed in and opens SCR-02 (/billing/01999001-0000-7000-8000-000000000001) for a child with multiple outstanding fee lines.</t>
        </is>
      </c>
      <c r="I4" s="35" t="inlineStr">
        <is>
          <t>1. Open /billing/01999001-0000-7000-8000-000000000001 (SCR-02).
2. Inspect the list of outstanding items for invoice numbers (INV-YYYY-NNNNNN), earliest due date across lines, expandable fee-type groups (Tuition, School, Miscellaneous), and GST breakdown.</t>
        </is>
      </c>
      <c r="J4" s="39" t="inlineStr">
        <is>
          <t>1. Open invoices are listed with their invoice number and the earliest due date of their lines (TC-022).
2. Opening an invoice shows its lines grouped by fee type with fee components and GST (TC-019).</t>
        </is>
      </c>
      <c r="K4" s="39" t="inlineStr">
        <is>
          <t>SCR-02 renders a flat table of individual student_charges rows (Charge description, Gross, Subsidy, Net, Due date). Invoices are only created at checkout, so no INV-YYYY-NNNNNN header, earliest due date aggregation, fee-type grouping, or GST breakdown is shown on SCR-02.</t>
        </is>
      </c>
      <c r="L4" s="39" t="inlineStr">
        <is>
          <t>TC-019, TC-022</t>
        </is>
      </c>
      <c r="M4" s="39" t="inlineStr">
        <is>
          <t>Image 3 (sheet Evidence)
evidence_03_BUG-R9-003.png</t>
        </is>
      </c>
      <c r="N4" s="39" t="inlineStr">
        <is>
          <t>Root cause: Architecture/UI mismatch (ASM-R9-UI-01): BillingPaymentPage lists pre-invoice student_charges rather than pre-issued invoices with expandable line groups.</t>
        </is>
      </c>
    </row>
    <row r="5" ht="95" customHeight="1" s="27">
      <c r="A5" s="34" t="inlineStr">
        <is>
          <t>BUG-R9-004</t>
        </is>
      </c>
      <c r="B5" s="35" t="inlineStr">
        <is>
          <t>[SCR-02 Outstanding fees] Charges in a PaymentPending or ReconciliationRequired invoice are hidden instead of shown as Pending and disabled</t>
        </is>
      </c>
      <c r="C5" s="40" t="inlineStr">
        <is>
          <t>S1 (highest)</t>
        </is>
      </c>
      <c r="D5" s="37" t="inlineStr">
        <is>
          <t>Critical</t>
        </is>
      </c>
      <c r="E5" s="38" t="inlineStr">
        <is>
          <t>Open</t>
        </is>
      </c>
      <c r="F5" s="37" t="inlineStr">
        <is>
          <t>Functional</t>
        </is>
      </c>
      <c r="G5" s="35" t="inlineStr">
        <is>
          <t>SIT (Local QA Stack)
e-Service: http://localhost:5174
API Gateway: http://localhost:5273
Database: edufams-qa-sqlserver (SQL Server 2022)
Browser: Chrome (latest), Windows 11
Build: QA_BE / develop (22 Oct 2026)</t>
        </is>
      </c>
      <c r="H5" s="35" t="inlineStr">
        <is>
          <t>A student has an open charge that is currently inside a PaymentPending (status = 3) or ReconciliationRequired (status = 5) invoice/transaction.</t>
        </is>
      </c>
      <c r="I5" s="35" t="inlineStr">
        <is>
          <t>1. Start an OnlineGateway checkout for a charge (or set a split payment to ReconciliationRequired) so the invoice is PaymentPending (status = 3).
2. Return to SCR-02 (/billing/{studentId}) and inspect the list of items (TC-025, TC-110, TC-127).
3. Repeat for a child whose only open invoice is in PaymentPending (TC-034).</t>
        </is>
      </c>
      <c r="J5" s="35" t="inlineStr">
        <is>
          <t>1. The invoice/item waiting for payment is shown on SCR-02 with status 'Pending' (or 'Verifying') and its selection checkbox is disabled so a second payment cannot be started from the UI (TC-025, TC-110, TC-127).
2. A child whose only open invoice is waiting for payment sees that Pending item on SCR-02 and is NOT shown the SCR-03 empty state (TC-034).</t>
        </is>
      </c>
      <c r="K5" s="35" t="inlineStr">
        <is>
          <t>GetOutstandingChargesHandler filters out any student_charge already linked to a PaymentPending invoice. As a result, the Pending item disappears completely from SCR-02 (TC-025, TC-110, TC-127), and a child whose only open item is PaymentPending is shown the 'No outstanding charges' empty state SCR-03 (TC-034).</t>
        </is>
      </c>
      <c r="L5" s="35" t="inlineStr">
        <is>
          <t>TC-025, TC-034, TC-110, TC-127</t>
        </is>
      </c>
      <c r="M5" s="35" t="inlineStr">
        <is>
          <t>Image 4 (sheet Evidence)
evidence_04_BUG-R9-004.png</t>
        </is>
      </c>
      <c r="N5" s="35" t="inlineStr">
        <is>
          <t>Root cause: GetOutstandingChargesHandler.cs excludes charges joined to non-cancelled invoices instead of returning them with a Pending status flag for BillingPaymentPage to display as disabled.</t>
        </is>
      </c>
    </row>
    <row r="6" ht="95" customHeight="1" s="27">
      <c r="A6" s="34" t="inlineStr">
        <is>
          <t>BUG-R9-005</t>
        </is>
      </c>
      <c r="B6" s="35" t="inlineStr">
        <is>
          <t>[SCR-02 Outstanding fees] Missing sample/demo data notice on the Fees &amp; Payments screen</t>
        </is>
      </c>
      <c r="C6" s="36" t="inlineStr">
        <is>
          <t>S3</t>
        </is>
      </c>
      <c r="D6" s="37" t="inlineStr">
        <is>
          <t>Medium</t>
        </is>
      </c>
      <c r="E6" s="38" t="inlineStr">
        <is>
          <t>Open</t>
        </is>
      </c>
      <c r="F6" s="37" t="inlineStr">
        <is>
          <t>UI</t>
        </is>
      </c>
      <c r="G6" s="35" t="inlineStr">
        <is>
          <t>SIT (Local QA Stack)
e-Service: http://localhost:5174
API Gateway: http://localhost:5273
Database: edufams-qa-sqlserver (SQL Server 2022)
Browser: Chrome (latest), Windows 11
Build: QA_BE / develop (22 Oct 2026)</t>
        </is>
      </c>
      <c r="H6" s="35" t="inlineStr">
        <is>
          <t>Parent is signed in and opens SCR-02 (/billing/{studentId}) in the prototype/SIT environment.</t>
        </is>
      </c>
      <c r="I6" s="35" t="inlineStr">
        <is>
          <t>1. Open /billing/01999001-0000-7000-8000-000000000001 (SCR-02).
2. Check the page header, banner, and table footer for a notice stating that the fee and balance figures are sample/demo data.</t>
        </is>
      </c>
      <c r="J6" s="35" t="inlineStr">
        <is>
          <t>SCR-02 displays a visible notice labelling the fee and Education Account figures as sample/demo data (TC-027).</t>
        </is>
      </c>
      <c r="K6" s="35" t="inlineStr">
        <is>
          <t>No sample data, demo data, or prototype notice appears anywhere on SCR-02.</t>
        </is>
      </c>
      <c r="L6" s="35" t="inlineStr">
        <is>
          <t>TC-027</t>
        </is>
      </c>
      <c r="M6" s="35" t="inlineStr">
        <is>
          <t>Image 5 (sheet Evidence)
evidence_05_BUG-R9-005.png</t>
        </is>
      </c>
      <c r="N6" s="35" t="inlineStr">
        <is>
          <t>Root cause: BillingPaymentPage.tsx does not include a sample/demo data disclaimer banner.</t>
        </is>
      </c>
    </row>
    <row r="7" ht="95" customHeight="1" s="27">
      <c r="A7" s="34" t="inlineStr">
        <is>
          <t>BUG-R9-006</t>
        </is>
      </c>
      <c r="B7" s="39" t="inlineStr">
        <is>
          <t>[SCR-02 &amp; SCR-04 Student without EA] Missing Education Account (404) shows an error banner and blocks online payment</t>
        </is>
      </c>
      <c r="C7" s="42" t="inlineStr">
        <is>
          <t>S2</t>
        </is>
      </c>
      <c r="D7" s="41" t="inlineStr">
        <is>
          <t>High</t>
        </is>
      </c>
      <c r="E7" s="38" t="inlineStr">
        <is>
          <t>Open</t>
        </is>
      </c>
      <c r="F7" s="41" t="inlineStr">
        <is>
          <t>Functional</t>
        </is>
      </c>
      <c r="G7" s="35" t="inlineStr">
        <is>
          <t>SIT (Local QA Stack)
e-Service: http://localhost:5174
API Gateway: http://localhost:5273
Database: edufams-qa-sqlserver (SQL Server 2022)
Browser: Chrome (latest), Windows 11
Build: QA_BE / develop (22 Oct 2026)</t>
        </is>
      </c>
      <c r="H7" s="39" t="inlineStr">
        <is>
          <t>A linked student (e.g., non-citizen or pre-activation student) has outstanding charges in BillingPaymentService but no wallet record in EducationAccountDatabase (wallet API returns 404).</t>
        </is>
      </c>
      <c r="I7" s="35" t="inlineStr">
        <is>
          <t>1. Open SCR-02 (/billing/{studentId}) for a student without an Education Account.
2. Observe the balance area and attempt to select a charge and proceed to SCR-04 to pay via Online Gateway.</t>
        </is>
      </c>
      <c r="J7" s="39" t="inlineStr">
        <is>
          <t>1. SCR-02 shows no EA balance and displays a clear note that the student does not have an Education Account (TC-029).
2. The Parent can still select outstanding charges and pay via Online Gateway only on SCR-04 (TC-038).</t>
        </is>
      </c>
      <c r="K7" s="39" t="inlineStr">
        <is>
          <t>When GET /api/v1/accounts/by-student/{studentId} returns HTTP 404, BillingPaymentPage treats it as a fatal load failure, displaying 'Unable to load education account' and hiding the entire charges table and payment flow.</t>
        </is>
      </c>
      <c r="L7" s="39" t="inlineStr">
        <is>
          <t>TC-029, TC-038</t>
        </is>
      </c>
      <c r="M7" s="39" t="inlineStr">
        <is>
          <t>Image 6 (sheet Evidence)
evidence_06_BUG-R9-006.png</t>
        </is>
      </c>
      <c r="N7" s="39" t="inlineStr">
        <is>
          <t>Root cause: BillingPaymentPage fails the whole page load when the wallet query returns 404 instead of treating 404 as 'no Education Account' with OnlineGateway-only eligibility.</t>
        </is>
      </c>
    </row>
    <row r="8" ht="95" customHeight="1" s="27">
      <c r="A8" s="34" t="inlineStr">
        <is>
          <t>BUG-R9-007</t>
        </is>
      </c>
      <c r="B8" s="39" t="inlineStr">
        <is>
          <t>[SCR-03 No outstanding fees] Empty state has no in-page link back to the child list</t>
        </is>
      </c>
      <c r="C8" s="42" t="inlineStr">
        <is>
          <t>S2</t>
        </is>
      </c>
      <c r="D8" s="41" t="inlineStr">
        <is>
          <t>High</t>
        </is>
      </c>
      <c r="E8" s="38" t="inlineStr">
        <is>
          <t>Open</t>
        </is>
      </c>
      <c r="F8" s="41" t="inlineStr">
        <is>
          <t>UI</t>
        </is>
      </c>
      <c r="G8" s="35" t="inlineStr">
        <is>
          <t>SIT (Local QA Stack)
e-Service: http://localhost:5174
API Gateway: http://localhost:5273
Database: edufams-qa-sqlserver (SQL Server 2022)
Browser: Chrome (latest), Windows 11
Build: QA_BE / develop (22 Oct 2026)</t>
        </is>
      </c>
      <c r="H8" s="39" t="inlineStr">
        <is>
          <t>Parent is signed in and opens /billing/01a15be4-1120-7768-a885-cef71d2a0b8a for Tan Wei Ming (a child with 0 outstanding charges).</t>
        </is>
      </c>
      <c r="I8" s="35" t="inlineStr">
        <is>
          <t>1. Open /billing/01a15be4-1120-7768-a885-cef71d2a0b8a (SCR-03).
2. Look inside the main empty-state card ('No outstanding charges') for a button or link to return to the child list (SCR-01).</t>
        </is>
      </c>
      <c r="J8" s="39" t="inlineStr">
        <is>
          <t>SCR-03 displays the empty state and provides an in-page link/button back to the child list so the Parent can choose another child (TC-032, TC-033).</t>
        </is>
      </c>
      <c r="K8" s="39" t="inlineStr">
        <is>
          <t>The empty state only renders the text 'No outstanding charges — This student currently has no outstanding education charges to pay.' There is no link or button inside &lt;main&gt; to return to the child list.</t>
        </is>
      </c>
      <c r="L8" s="39" t="inlineStr">
        <is>
          <t>TC-032, TC-033</t>
        </is>
      </c>
      <c r="M8" s="39" t="inlineStr">
        <is>
          <t>Image 7 (sheet Evidence)
evidence_07_BUG-R9-007.png</t>
        </is>
      </c>
      <c r="N8" s="39" t="inlineStr">
        <is>
          <t>Root cause: Empty state block in BillingPaymentPage.tsx omits a 'Back to child list' / 'Choose another child' link.</t>
        </is>
      </c>
    </row>
    <row r="9" ht="95" customHeight="1" s="27">
      <c r="A9" s="34" t="inlineStr">
        <is>
          <t>BUG-R9-008</t>
        </is>
      </c>
      <c r="B9" s="35" t="inlineStr">
        <is>
          <t>[SCR-04 Choose payment method] Closed Education Account is still selectable when wallet balance &gt;= amount</t>
        </is>
      </c>
      <c r="C9" s="42" t="inlineStr">
        <is>
          <t>S2</t>
        </is>
      </c>
      <c r="D9" s="37" t="inlineStr">
        <is>
          <t>High</t>
        </is>
      </c>
      <c r="E9" s="38" t="inlineStr">
        <is>
          <t>Open</t>
        </is>
      </c>
      <c r="F9" s="37" t="inlineStr">
        <is>
          <t>Functional</t>
        </is>
      </c>
      <c r="G9" s="35" t="inlineStr">
        <is>
          <t>SIT (Local QA Stack)
e-Service: http://localhost:5174
API Gateway: http://localhost:5273
Database: edufams-qa-sqlserver (SQL Server 2022)
Browser: Chrome (latest), Windows 11
Build: QA_BE / develop (22 Oct 2026)</t>
        </is>
      </c>
      <c r="H9" s="35" t="inlineStr">
        <is>
          <t>A student has an Education Account with status = 'Closed' and balance = SGD 300.00, and an outstanding charge of SGD 75.00.</t>
        </is>
      </c>
      <c r="I9" s="35" t="inlineStr">
        <is>
          <t>1. Open SCR-02 for the student with a Closed EA wallet.
2. Select the SGD 75.00 charge and click Continue to open SCR-04 (Choose payment method).
3. Inspect the Education Account radio option.</t>
        </is>
      </c>
      <c r="J9" s="35" t="inlineStr">
        <is>
          <t>Because the Education Account is Closed, the Education Account and Split (Both) options are disabled/unavailable, and only Online Gateway can be selected (TC-039).</t>
        </is>
      </c>
      <c r="K9" s="35" t="inlineStr">
        <is>
          <t>The Education Account radio button is enabled and checked by default because canUseEducationAccount in BillingPaymentPage only compares wallet.balance &gt;= selectedTotal and ignores wallet.status !== 'Active'.</t>
        </is>
      </c>
      <c r="L9" s="35" t="inlineStr">
        <is>
          <t>TC-039</t>
        </is>
      </c>
      <c r="M9" s="35" t="inlineStr">
        <is>
          <t>Image 8 (sheet Evidence)
evidence_08_BUG-R9-008.png</t>
        </is>
      </c>
      <c r="N9" s="35" t="inlineStr">
        <is>
          <t>Root cause: Frontend eligibility helper canUseEducationAccount checks balance &gt;= amount without checking account status == 'Active'.</t>
        </is>
      </c>
    </row>
    <row r="10" ht="95" customHeight="1" s="27">
      <c r="A10" s="34" t="inlineStr">
        <is>
          <t>BUG-R9-009</t>
        </is>
      </c>
      <c r="B10" s="39" t="inlineStr">
        <is>
          <t>[SCR-04 Choose payment method] Low EA balance disables Education Account radio without showing the required explanation message</t>
        </is>
      </c>
      <c r="C10" s="40" t="inlineStr">
        <is>
          <t>S1 (highest)</t>
        </is>
      </c>
      <c r="D10" s="41" t="inlineStr">
        <is>
          <t>Critical</t>
        </is>
      </c>
      <c r="E10" s="38" t="inlineStr">
        <is>
          <t>Open</t>
        </is>
      </c>
      <c r="F10" s="41" t="inlineStr">
        <is>
          <t>UI</t>
        </is>
      </c>
      <c r="G10" s="35" t="inlineStr">
        <is>
          <t>SIT (Local QA Stack)
e-Service: http://localhost:5174
API Gateway: http://localhost:5273
Database: edufams-qa-sqlserver (SQL Server 2022)
Browser: Chrome (latest), Windows 11
Build: QA_BE / develop (22 Oct 2026)</t>
        </is>
      </c>
      <c r="H10" s="39" t="inlineStr">
        <is>
          <t>Parent selects charges totalling SGD 470.00 for Test Child Three whose active EA balance is SGD 300.00 (0 &lt; balance &lt; amount to pay).</t>
        </is>
      </c>
      <c r="I10" s="39" t="inlineStr">
        <is>
          <t>1. Open /billing/01999001-0000-7000-8000-000000000003 (Test Child Three, EA balance SGD 300.00).
2. Select all charges (SGD 470.00) and click Continue to SCR-04.
3. Inspect the disabled Education Account option for the explanation message.</t>
        </is>
      </c>
      <c r="J10" s="39" t="inlineStr">
        <is>
          <t>Education Account is disabled and the screen displays the reason explaining that the Education Account balance is not enough for this amount and suggesting paying the rest online via split payment (TC-041, TC-046).</t>
        </is>
      </c>
      <c r="K10" s="39" t="inlineStr">
        <is>
          <t>The Education Account radio option is disabled and Both is selected, but no message explains why Education Account is disabled.</t>
        </is>
      </c>
      <c r="L10" s="39" t="inlineStr">
        <is>
          <t>TC-041, TC-046</t>
        </is>
      </c>
      <c r="M10" s="39" t="inlineStr">
        <is>
          <t>Image 9 (sheet Evidence)
evidence_09_BUG-R9-009.png</t>
        </is>
      </c>
      <c r="N10" s="39" t="inlineStr">
        <is>
          <t>Root cause: BillingPaymentPage disables the EducationAccount radio when balance &lt; totalSelectedNet but does not render the low-balance explanation copy from FS 5.1.</t>
        </is>
      </c>
    </row>
    <row r="11" ht="95" customHeight="1" s="27">
      <c r="A11" s="34" t="inlineStr">
        <is>
          <t>BUG-R9-010</t>
        </is>
      </c>
      <c r="B11" s="35" t="inlineStr">
        <is>
          <t>[SCR-04 Split payment] EA portion in split payment is read-only and cannot be lowered or validated on the UI</t>
        </is>
      </c>
      <c r="C11" s="40" t="inlineStr">
        <is>
          <t>S1 (highest)</t>
        </is>
      </c>
      <c r="D11" s="37" t="inlineStr">
        <is>
          <t>Critical</t>
        </is>
      </c>
      <c r="E11" s="38" t="inlineStr">
        <is>
          <t>Open</t>
        </is>
      </c>
      <c r="F11" s="37" t="inlineStr">
        <is>
          <t>Functional</t>
        </is>
      </c>
      <c r="G11" s="35" t="inlineStr">
        <is>
          <t>SIT (Local QA Stack)
e-Service: http://localhost:5174
API Gateway: http://localhost:5273
Database: edufams-qa-sqlserver (SQL Server 2022)
Browser: Chrome (latest), Windows 11
Build: QA_BE / develop (22 Oct 2026)</t>
        </is>
      </c>
      <c r="H11" s="35" t="inlineStr">
        <is>
          <t>Parent is on SCR-04 with 'Both (Education Account + Online Gateway)' selected for a charge where 0 &lt; EA balance &lt; total amount.</t>
        </is>
      </c>
      <c r="I11" s="35" t="inlineStr">
        <is>
          <t>1. On SCR-04, select 'Both (Education Account + Online Gateway)'.
2. Attempt to edit the Education Account portion (e.g., lower it from 300.00 to 100.00 or 0.01, or test invalid inputs 0.00 and &gt; balance).</t>
        </is>
      </c>
      <c r="J11" s="35" t="inlineStr">
        <is>
          <t>1. The Parent can lower the EA part (down to 0.01) and the online part updates automatically so both parts add up to the total (TC-051, TC-062).
2. Entering 0.00 or an amount above the available balance is refused on SCR-04 with the corresponding validation message (TC-053, TC-057).</t>
        </is>
      </c>
      <c r="K11" s="35" t="inlineStr">
        <is>
          <t>The Payment split box renders static read-only text ('Use the full available balance from the Education Account first, then pay the remainder online. Education Account SGD 300.00 / Online Gateway SGD 170.00') with no input control.</t>
        </is>
      </c>
      <c r="L11" s="35" t="inlineStr">
        <is>
          <t>TC-051, TC-053, TC-057, TC-062</t>
        </is>
      </c>
      <c r="M11" s="35" t="inlineStr">
        <is>
          <t>Image 10 (sheet Evidence)
evidence_10_BUG-R9-010.png</t>
        </is>
      </c>
      <c r="N11" s="35" t="inlineStr">
        <is>
          <t>Root cause: Frontend implements split payment as read-only full-balance deduction (i18n 'split.readOnlyDescription') even though backend CheckoutPlanner accepts custom eaAmount.</t>
        </is>
      </c>
    </row>
    <row r="12" ht="95" customHeight="1" s="27">
      <c r="A12" s="34" t="inlineStr">
        <is>
          <t>BUG-R9-011</t>
        </is>
      </c>
      <c r="B12" s="39" t="inlineStr">
        <is>
          <t>[API Checkout Split] CheckoutRequestDto ignores onlineAmount and does not reject split requests whose parts sum to less than the invoice total</t>
        </is>
      </c>
      <c r="C12" s="40" t="inlineStr">
        <is>
          <t>S1 (highest)</t>
        </is>
      </c>
      <c r="D12" s="41" t="inlineStr">
        <is>
          <t>Critical</t>
        </is>
      </c>
      <c r="E12" s="38" t="inlineStr">
        <is>
          <t>Open</t>
        </is>
      </c>
      <c r="F12" s="41" t="inlineStr">
        <is>
          <t>Functional</t>
        </is>
      </c>
      <c r="G12" s="35" t="inlineStr">
        <is>
          <t>SIT (Local QA Stack)
e-Service: http://localhost:5174
API Gateway: http://localhost:5273
Database: edufams-qa-sqlserver (SQL Server 2022)
Browser: Chrome (latest), Windows 11
Build: QA_BE / develop (22 Oct 2026)</t>
        </is>
      </c>
      <c r="H12" s="39" t="inlineStr">
        <is>
          <t>An outstanding charge of SGD 250.00 exists for a student with an active EA balance of SGD 180.00.</t>
        </is>
      </c>
      <c r="I12" s="35" t="inlineStr">
        <is>
          <t>1. Send POST /api/billing/v1/checkout with paymentMethod = 'Both', eaAmount = 100.00, and onlineAmount = 100.00 (sum = 200.00 &lt; 250.00).
2. Inspect the HTTP status code and response payload.</t>
        </is>
      </c>
      <c r="J12" s="39" t="inlineStr">
        <is>
          <t>The API refuses the request with HTTP 400 Bad Request (SPLIT_AMOUNT_INVALID) because the two parts (100.00 + 100.00 = 200.00) do not add up to the 250.00 amount to pay, and no transaction is created (TC-055).</t>
        </is>
      </c>
      <c r="K12" s="39" t="inlineStr">
        <is>
          <t>The API returns HTTP 200 OK and creates a transaction with EA leg = 100.00 and Online leg = 150.00 because CheckoutRequestDto ignores onlineAmount and silently calculates onlineAmount = total - eaAmount.</t>
        </is>
      </c>
      <c r="L12" s="39" t="inlineStr">
        <is>
          <t>TC-055</t>
        </is>
      </c>
      <c r="M12" s="39" t="inlineStr">
        <is>
          <t>Image 11 (sheet Evidence)
evidence_11_BUG-R9-011.png</t>
        </is>
      </c>
      <c r="N12" s="39" t="inlineStr">
        <is>
          <t>Root cause: CheckoutRequestDto has no OnlineAmount property; CheckoutPlanner only validates EaAmount and derives the online leg as Total - EaAmount.</t>
        </is>
      </c>
    </row>
    <row r="13" ht="95" customHeight="1" s="27">
      <c r="A13" s="34" t="inlineStr">
        <is>
          <t>BUG-R9-012</t>
        </is>
      </c>
      <c r="B13" s="35" t="inlineStr">
        <is>
          <t>[SCR-05 Review and confirm] Review screen for Education Account payment does not show the remaining EA balance after payment</t>
        </is>
      </c>
      <c r="C13" s="42" t="inlineStr">
        <is>
          <t>S2</t>
        </is>
      </c>
      <c r="D13" s="37" t="inlineStr">
        <is>
          <t>High</t>
        </is>
      </c>
      <c r="E13" s="38" t="inlineStr">
        <is>
          <t>Open</t>
        </is>
      </c>
      <c r="F13" s="37" t="inlineStr">
        <is>
          <t>UI</t>
        </is>
      </c>
      <c r="G13" s="35" t="inlineStr">
        <is>
          <t>SIT (Local QA Stack)
e-Service: http://localhost:5174
API Gateway: http://localhost:5273
Database: edufams-qa-sqlserver (SQL Server 2022)
Browser: Chrome (latest), Windows 11
Build: QA_BE / develop (22 Oct 2026)</t>
        </is>
      </c>
      <c r="H13" s="35" t="inlineStr">
        <is>
          <t>Parent selects an outstanding charge on SCR-02, chooses Education Account on SCR-04, and continues to SCR-05 (Check your payment details).</t>
        </is>
      </c>
      <c r="I13" s="35" t="inlineStr">
        <is>
          <t>1. Open /billing/01999001-0000-7000-8000-000000000001.
2. Select a charge (e.g., SGD 75.00), keep Education Account selected on Step 2, and click Continue to Step 3 (SCR-05).
3. Check the review summary for the remaining Education Account balance after payment.</t>
        </is>
      </c>
      <c r="J13" s="35" t="inlineStr">
        <is>
          <t>SCR-05 shows the child name, invoice/charge details, amount to pay, payment method, and the projected Education Account balance after payment (TC-063).</t>
        </is>
      </c>
      <c r="K13" s="35" t="inlineStr">
        <is>
          <t>Step 3 ('Check your payment details') shows 'Education Account SGD 75.00', 'Online Gateway SGD 0.00', and the 'Authorize &amp; pay' button, but does not display the remaining EA balance after payment.</t>
        </is>
      </c>
      <c r="L13" s="35" t="inlineStr">
        <is>
          <t>TC-063</t>
        </is>
      </c>
      <c r="M13" s="35" t="inlineStr">
        <is>
          <t>Image 12 (sheet Evidence)
evidence_12_BUG-R9-012.png</t>
        </is>
      </c>
      <c r="N13" s="35" t="inlineStr">
        <is>
          <t>Root cause: Review step in BillingPaymentPage.tsx does not render (wallet.balance - eaAmount) as 'Balance after payment'.</t>
        </is>
      </c>
    </row>
    <row r="14" ht="95" customHeight="1" s="27">
      <c r="A14" s="34" t="inlineStr">
        <is>
          <t>BUG-R9-013</t>
        </is>
      </c>
      <c r="B14" s="39" t="inlineStr">
        <is>
          <t>[Audit Log &amp; Late Webhook] BillingPaymentService has no audit_logs table for F9 payment events and ignores late payment.succeeded webhooks after Failed</t>
        </is>
      </c>
      <c r="C14" s="40" t="inlineStr">
        <is>
          <t>S1 (highest)</t>
        </is>
      </c>
      <c r="D14" s="41" t="inlineStr">
        <is>
          <t>Critical</t>
        </is>
      </c>
      <c r="E14" s="38" t="inlineStr">
        <is>
          <t>Open</t>
        </is>
      </c>
      <c r="F14" s="41" t="inlineStr">
        <is>
          <t>Data</t>
        </is>
      </c>
      <c r="G14" s="35" t="inlineStr">
        <is>
          <t>SIT (Local QA Stack)
e-Service: http://localhost:5174
API Gateway: http://localhost:5273
Database: edufams-qa-sqlserver (SQL Server 2022)
Browser: Chrome (latest), Windows 11
Build: QA_BE / develop (22 Oct 2026)</t>
        </is>
      </c>
      <c r="H14" s="39" t="inlineStr">
        <is>
          <t>EA payment, Split payment, or OnlineGateway webhook settlement is executed on BillingPaymentService.</t>
        </is>
      </c>
      <c r="I14" s="35" t="inlineStr">
        <is>
          <t>1. Execute an EA payment or Split payment and query BillingPaymentService for audit log records of F9_PAYMENT_INITIATED, F9_PAYMENT_COMPLETED, and EA reversals (TC-071, TC-076, TC-098, TC-167).
2. On a failed OnlineGateway transaction (status = 3 Failed), send a late 'payment.succeeded' webhook with a new eventId and inspect the transaction status.</t>
        </is>
      </c>
      <c r="J14" s="39" t="inlineStr">
        <is>
          <t>1. Every payment initiation, leg transition, completion, and EA reversal is written to the audit log in chronological order.
2. A late 'payment.succeeded' webhook arriving after a transaction was already marked Failed transitions the transaction to ReconciliationRequired (status = 5) and writes an alert/audit entry.</t>
        </is>
      </c>
      <c r="K14" s="39" t="inlineStr">
        <is>
          <t>1. BillingPaymentService database has 0 audit log tables (SELECT COUNT(*) FROM sys.tables WHERE name LIKE '%audit%' returns 0) and writes no audit log entries.
2. ProcessGatewayWebhookHandler marks a late 'payment.succeeded' webhook on a Failed transaction as Ignored (receipt status = 3) and leaves transaction.status = 3 (Failed) instead of 5 (ReconciliationRequired).</t>
        </is>
      </c>
      <c r="L14" s="39" t="inlineStr">
        <is>
          <t>TC-071, TC-076, TC-098, TC-167</t>
        </is>
      </c>
      <c r="M14" s="39" t="inlineStr">
        <is>
          <t>Image 13 (sheet Evidence)
evidence_13_BUG-R9-013.png</t>
        </is>
      </c>
      <c r="N14" s="39" t="inlineStr">
        <is>
          <t>Root cause: Audit logging is not implemented in BillingPaymentService, and ProcessGatewayWebhookHandler exits early with WebhookReceiptStatus.Ignored whenever transaction.Status != Pending.</t>
        </is>
      </c>
    </row>
    <row r="15" ht="95" customHeight="1" s="27">
      <c r="A15" s="34" t="inlineStr">
        <is>
          <t>BUG-R9-014</t>
        </is>
      </c>
      <c r="B15" s="35" t="inlineStr">
        <is>
          <t>[Checkout EA &amp; Concurrency] CreateCheckoutHandler lacks EA debit compensation/reversal on save error, timeout reconciliation, and Invoice RowVersion concurrency token</t>
        </is>
      </c>
      <c r="C15" s="40" t="inlineStr">
        <is>
          <t>S1 (highest)</t>
        </is>
      </c>
      <c r="D15" s="37" t="inlineStr">
        <is>
          <t>Critical</t>
        </is>
      </c>
      <c r="E15" s="38" t="inlineStr">
        <is>
          <t>Open</t>
        </is>
      </c>
      <c r="F15" s="37" t="inlineStr">
        <is>
          <t>Functional</t>
        </is>
      </c>
      <c r="G15" s="35" t="inlineStr">
        <is>
          <t>SIT (Local QA Stack)
e-Service: http://localhost:5174
API Gateway: http://localhost:5273
Database: edufams-qa-sqlserver (SQL Server 2022)
Browser: Chrome (latest), Windows 11
Build: QA_BE / develop (22 Oct 2026)</t>
        </is>
      </c>
      <c r="H15" s="35" t="inlineStr">
        <is>
          <t>Parent confirms an EA or Split payment in BillingPaymentService.</t>
        </is>
      </c>
      <c r="I15" s="35" t="inlineStr">
        <is>
          <t>1. Inspect CreateCheckoutHandler.cs handling when EducationAccountClient.DebitAsync returns an unclear/timeout error or when saving the invoice/transaction to SQL Server fails after DebitAsync succeeded (TC-073, TC-074, TC-075).
2. Inspect InvoiceModelCreating.cs for optimistic concurrency protection on dbo.invoices.row_version (TC-166).</t>
        </is>
      </c>
      <c r="J15" s="35" t="inlineStr">
        <is>
          <t>1. On unclear EA debit outcome, BillingPaymentService queries Function 1 with the same FundingReference, reverses the debit via CreditAsync if needed, or moves the payment to ReconciliationRequired if reversal fails, showing a safe user message (TC-073, TC-074, TC-075).
2. dbo.invoices.row_version is configured as an EF Core concurrency token so concurrent modifications trigger compensation (TC-166).</t>
        </is>
      </c>
      <c r="K15" s="35" t="inlineStr">
        <is>
          <t>1. CreateCheckoutHandler.cs states 'Happy-path only — no reverse/compensation', propagates raw EA client error messages, and has no compensation block calling CreditAsync if DB persistence fails after wallet debit.
2. In InvoiceModelCreating.cs (line 61), '// b.Property(i =&gt; i.RowVersion).IsRowVersion();' is commented out.</t>
        </is>
      </c>
      <c r="L15" s="35" t="inlineStr">
        <is>
          <t>TC-073, TC-074, TC-075, TC-166</t>
        </is>
      </c>
      <c r="M15" s="35" t="inlineStr">
        <is>
          <t>Image 14 (sheet Evidence)
evidence_14_BUG-R9-014.png</t>
        </is>
      </c>
      <c r="N15" s="35" t="inlineStr">
        <is>
          <t>Root cause: CreateCheckoutHandler was implemented as happy-path only without compensating CreditAsync calls, and RowVersion concurrency was commented out in InvoiceModelCreating.cs.</t>
        </is>
      </c>
    </row>
    <row r="16" ht="95" customHeight="1" s="27">
      <c r="A16" s="43" t="inlineStr">
        <is>
          <t>BUG-R9-015</t>
        </is>
      </c>
      <c r="B16" s="39" t="inlineStr">
        <is>
          <t>[EF Core Mapping] dbo.invoices student_id and school_id are uniqueidentifier in SQL Server but mapped as string in C#, throwing HTTP 500 InvalidCastException on GetByIdAsync</t>
        </is>
      </c>
      <c r="C16" s="40" t="inlineStr">
        <is>
          <t>S1 (highest)</t>
        </is>
      </c>
      <c r="D16" s="41" t="inlineStr">
        <is>
          <t>Critical</t>
        </is>
      </c>
      <c r="E16" s="38" t="inlineStr">
        <is>
          <t>Open</t>
        </is>
      </c>
      <c r="F16" s="41" t="inlineStr">
        <is>
          <t>Data</t>
        </is>
      </c>
      <c r="G16" s="39" t="inlineStr">
        <is>
          <t>SIT (Local QA Stack)
e-Service: http://localhost:5174
API Gateway: http://localhost:5273
Database: edufams-qa-sqlserver (SQL Server 2022)
Browser: Chrome (latest), Windows 11
Build: QA_BE / develop (22 Oct 2026)</t>
        </is>
      </c>
      <c r="H16" s="39" t="inlineStr">
        <is>
          <t>An invoice row exists in BillingPaymentService.dbo.invoices (created by POST /api/billing/v1/checkout).</t>
        </is>
      </c>
      <c r="I16" s="39" t="inlineStr">
        <is>
          <t>1. Create an OnlineGateway or Split (Both) checkout via POST /api/billing/v1/checkout.
2. Send a valid signed 'payment.succeeded' webhook to POST /billing/v1/webhooks/payment-gateway (TC-088, TC-089, TC-096, TC-097, TC-115, TC-119, TC-120, TC-143).
3. Or resend POST /api/billing/v1/checkout with the exact same Idempotency-Key (up to 100 chars) to replay the first result (TC-078, TC-080).</t>
        </is>
      </c>
      <c r="J16" s="39" t="inlineStr">
        <is>
          <t>1. On 'payment.succeeded' webhook, SettleSucceededAsync loads the invoice via _invoiceRepo.GetByIdAsync, marks the online leg and transaction Succeeded, marks the invoice Paid (4), and returns HTTP 200 OK.
2. On idempotent checkout replay with the same Idempotency-Key, CreateCheckoutHandler loads the existing invoice and returns HTTP 200 OK with the original transaction details.</t>
        </is>
      </c>
      <c r="K16" s="39" t="inlineStr">
        <is>
          <t>Both flows fail with HTTP 500 Internal Server Error: {"isSuccess":false,"statusCode":500,"message":"Unable to cast object of type 'System.Guid' to type 'System.String'."}. Because SettleSucceededAsync throws before committing, no online or split payment can transition to Succeeded/Paid via webhook.</t>
        </is>
      </c>
      <c r="L16" s="39" t="inlineStr">
        <is>
          <t>TC-078, TC-080, TC-088, TC-089, TC-096, TC-097, TC-115, TC-119, TC-120, TC-143</t>
        </is>
      </c>
      <c r="M16" s="39" t="inlineStr">
        <is>
          <t>Image 15 (sheet Evidence)
evidence_15_BUG-R9-015.png</t>
        </is>
      </c>
      <c r="N16" s="39" t="inlineStr">
        <is>
          <t>Root cause: In SQL Server (BillingPaymentService.dbo.invoices), student_id and school_id are uniqueidentifier (Guid), but Invoice.cs and InvoiceModelCreating.cs map StudentId and SchoolId as string (varchar(50)). Fix: add a HasConversion&lt;Guid&gt;() value converter or align the column/property types.</t>
        </is>
      </c>
    </row>
    <row r="17" ht="95" customHeight="1" s="27">
      <c r="A17" s="43" t="inlineStr">
        <is>
          <t>BUG-R9-016</t>
        </is>
      </c>
      <c r="B17" s="39" t="inlineStr">
        <is>
          <t>[API Checkout Validation] Idempotency-Key of 101 characters is not rejected at input validation (returns 404 instead of 400)</t>
        </is>
      </c>
      <c r="C17" s="36" t="inlineStr">
        <is>
          <t>S3</t>
        </is>
      </c>
      <c r="D17" s="41" t="inlineStr">
        <is>
          <t>Medium</t>
        </is>
      </c>
      <c r="E17" s="38" t="inlineStr">
        <is>
          <t>Open</t>
        </is>
      </c>
      <c r="F17" s="41" t="inlineStr">
        <is>
          <t>Functional</t>
        </is>
      </c>
      <c r="G17" s="39" t="inlineStr">
        <is>
          <t>SIT (Local QA Stack)
e-Service: http://localhost:5174
API Gateway: http://localhost:5273
Database: edufams-qa-sqlserver (SQL Server 2022)
Browser: Chrome (latest), Windows 11
Build: QA_BE / develop (22 Oct 2026)</t>
        </is>
      </c>
      <c r="H17" s="39" t="inlineStr">
        <is>
          <t>Parent is authenticated and sends a checkout request to POST /api/billing/v1/checkout.</t>
        </is>
      </c>
      <c r="I17" s="39" t="inlineStr">
        <is>
          <t>1. Send POST /api/billing/v1/checkout with idempotencyKey set to a 101-character string ('k' * 101).
2. Observe the HTTP response status code.</t>
        </is>
      </c>
      <c r="J17" s="39" t="inlineStr">
        <is>
          <t>The request is rejected immediately at input validation with HTTP 400 Bad Request because Idempotency-Key exceeds the 100-character maximum (TC-081).</t>
        </is>
      </c>
      <c r="K17" s="39" t="inlineStr">
        <is>
          <t>CheckoutPlanner.ValidateShape does not check IdempotencyKey.Length &gt; 100, so execution proceeds to charge lookup and returns HTTP 404 Not Found ('Charge(s) not found or not outstanding').</t>
        </is>
      </c>
      <c r="L17" s="39" t="inlineStr">
        <is>
          <t>TC-081</t>
        </is>
      </c>
      <c r="M17" s="39" t="inlineStr">
        <is>
          <t>Image 16 (sheet Evidence)
evidence_16_BUG-R9-016.png</t>
        </is>
      </c>
      <c r="N17" s="39" t="inlineStr">
        <is>
          <t>Root cause: CheckoutPlanner.ValidateShape only checks string.IsNullOrWhiteSpace(request.IdempotencyKey) and omits request.IdempotencyKey.Trim().Length &gt; 100.</t>
        </is>
      </c>
    </row>
    <row r="18" ht="95" customHeight="1" s="27">
      <c r="A18" s="43" t="inlineStr">
        <is>
          <t>BUG-R9-017</t>
        </is>
      </c>
      <c r="B18" s="39" t="inlineStr">
        <is>
          <t>[Online Payment Failure / Cancel / Expiry] Failed, cancelled or expired online payment leaves invoice stuck in PaymentPending (3) instead of restoring to Issued (2)</t>
        </is>
      </c>
      <c r="C18" s="40" t="inlineStr">
        <is>
          <t>S1 (highest)</t>
        </is>
      </c>
      <c r="D18" s="41" t="inlineStr">
        <is>
          <t>Critical</t>
        </is>
      </c>
      <c r="E18" s="38" t="inlineStr">
        <is>
          <t>Open</t>
        </is>
      </c>
      <c r="F18" s="41" t="inlineStr">
        <is>
          <t>Functional</t>
        </is>
      </c>
      <c r="G18" s="39" t="inlineStr">
        <is>
          <t>SIT (Local QA Stack)
e-Service: http://localhost:5174
API Gateway: http://localhost:5273
Database: edufams-qa-sqlserver (SQL Server 2022)
Browser: Chrome (latest), Windows 11
Build: QA_BE / develop (22 Oct 2026)</t>
        </is>
      </c>
      <c r="H18" s="39" t="inlineStr">
        <is>
          <t>An OnlineGateway payment has been initiated (invoice.status = 3 PaymentPending, transaction.status = 1 Pending).</t>
        </is>
      </c>
      <c r="I18" s="39" t="inlineStr">
        <is>
          <t>1. Send a signed 'payment.failed' webhook to POST /billing/v1/webhooks/payment-gateway and inspect dbo.invoices.status and dbo.invoice_items (TC-090, TC-139).
2. Send a signed 'payment.cancelled' (TC-091) or 'payment.expired' (TC-092) webhook and inspect dbo.webhook_receipts, dbo.payment_transactions, and dbo.invoices.
3. Inspect CreateCheckoutHandler when gateway session creation fails on an OnlineGateway checkout (TC-094).</t>
        </is>
      </c>
      <c r="J18" s="39" t="inlineStr">
        <is>
          <t>1. On 'payment.failed' or 'payment.expired', the online leg and transaction become Failed (3), the invoice returns to Issued (2), and the charge can be selected again on SCR-02 (TC-090, TC-092, TC-139).
2. On 'payment.cancelled', the online leg and transaction become Cancelled (4) and the invoice returns to Issued (2) (TC-091).
3. When provider session creation fails during checkout, the invoice is not left in PaymentPending (TC-094).</t>
        </is>
      </c>
      <c r="K18" s="39" t="inlineStr">
        <is>
          <t>1. On 'payment.failed', SettleFailed sets transaction.status = 3 (Failed) but leaves dbo.invoices.status = 3 (PaymentPending) and keeps dbo.invoice_items attached, permanently locking the charge from SCR-02.
2. On 'payment.cancelled' and 'payment.expired', ProcessGatewayWebhookHandler marks the webhook receipt as Ignored (status = 3) and leaves transaction = 1 (Pending) and invoice = 3 (PaymentPending).
3. When gateway session creation fails in CreateCheckoutHandler, invoice.Status remains PaymentPending (3).</t>
        </is>
      </c>
      <c r="L18" s="39" t="inlineStr">
        <is>
          <t>TC-090, TC-091, TC-092, TC-094, TC-139</t>
        </is>
      </c>
      <c r="M18" s="39" t="inlineStr">
        <is>
          <t>Image 17 (sheet Evidence)
evidence_17_BUG-R9-017.png</t>
        </is>
      </c>
      <c r="N18" s="39" t="inlineStr">
        <is>
          <t>Root cause: ProcessGatewayWebhookHandler.SettleFailed does not update invoice.Status back to Issued (2) or release invoice_items, and ProcessGatewayWebhookHandler only handles 'payment.succeeded' and 'payment.failed'.</t>
        </is>
      </c>
    </row>
    <row r="19" ht="95" customHeight="1" s="27">
      <c r="A19" s="43" t="inlineStr">
        <is>
          <t>BUG-R9-018</t>
        </is>
      </c>
      <c r="B19" s="39" t="inlineStr">
        <is>
          <t>[SCR-06 Pending &amp; Verifying] Waiting/verifying screen for split payment does not state in prose that the Education Account part was already deducted</t>
        </is>
      </c>
      <c r="C19" s="42" t="inlineStr">
        <is>
          <t>S2</t>
        </is>
      </c>
      <c r="D19" s="41" t="inlineStr">
        <is>
          <t>High</t>
        </is>
      </c>
      <c r="E19" s="38" t="inlineStr">
        <is>
          <t>Open</t>
        </is>
      </c>
      <c r="F19" s="41" t="inlineStr">
        <is>
          <t>UI</t>
        </is>
      </c>
      <c r="G19" s="39" t="inlineStr">
        <is>
          <t>SIT (Local QA Stack)
e-Service: http://localhost:5174
API Gateway: http://localhost:5273
Database: edufams-qa-sqlserver (SQL Server 2022)
Browser: Chrome (latest), Windows 11
Build: QA_BE / develop (22 Oct 2026)</t>
        </is>
      </c>
      <c r="H19" s="39" t="inlineStr">
        <is>
          <t>A Split payment (Both: EA SGD 20.00 + Online SGD 30.00) is in Pending status (TC-101) or ReconciliationRequired verifying status (TC-128) on /payment-result (SCR-06).</t>
        </is>
      </c>
      <c r="I19" s="39" t="inlineStr">
        <is>
          <t>1. Open /payment-result?transactionId={txId} for a Pending split payment where the EA leg (SGD 20.00) is Succeeded and the Online leg (SGD 30.00) is Pending (TC-101).
2. Open /payment-result?transactionId={txId} for a ReconciliationRequired split payment where the EA leg is also in ReconciliationRequired (TC-128).
3. Read the status banner message.</t>
        </is>
      </c>
      <c r="J19" s="39" t="inlineStr">
        <is>
          <t>1. While pending, SCR-06 states in prose that the Education Account portion (SGD 20.00) has already been taken/deducted while the online part is being confirmed (TC-101).
2. While verifying (ReconciliationRequired), SCR-06 states the Education Account portion that was taken and offers no retry (TC-128).</t>
        </is>
      </c>
      <c r="K19" s="39" t="inlineStr">
        <is>
          <t>1. For Pending split, SCR-06 only displays generic text 'Your payment is still being confirmed. This page will update automatically.' without mentioning that the EA part was already deducted.
2. For ReconciliationRequired split when EA leg is ReconciliationRequired, SCR-06 only displays 'We are reviewing this payment. Please contact support if the status does not change.' without naming the EA part taken.</t>
        </is>
      </c>
      <c r="L19" s="39" t="inlineStr">
        <is>
          <t>TC-101, TC-128</t>
        </is>
      </c>
      <c r="M19" s="39" t="inlineStr">
        <is>
          <t>Image 18 (sheet Evidence)
evidence_18_BUG-R9-018.png</t>
        </is>
      </c>
      <c r="N19" s="39" t="inlineStr">
        <is>
          <t>Root cause: PaymentResultPage.tsx uses the same generic pending banner for single and split payments, and only shows the EA-deducted note in ReconciliationRequired when eaLeg.status === 'Succeeded'.</t>
        </is>
      </c>
    </row>
    <row r="20" ht="95" customHeight="1" s="27">
      <c r="A20" s="43" t="inlineStr">
        <is>
          <t>BUG-R9-019</t>
        </is>
      </c>
      <c r="B20" s="39" t="inlineStr">
        <is>
          <t>[Split Payment Failure / Cancel / Timeout] Online failure, cancellation or session failure after EA debit does not automatically reverse the EA deduction</t>
        </is>
      </c>
      <c r="C20" s="40" t="inlineStr">
        <is>
          <t>S1 (highest)</t>
        </is>
      </c>
      <c r="D20" s="41" t="inlineStr">
        <is>
          <t>Critical</t>
        </is>
      </c>
      <c r="E20" s="38" t="inlineStr">
        <is>
          <t>Open</t>
        </is>
      </c>
      <c r="F20" s="41" t="inlineStr">
        <is>
          <t>Functional</t>
        </is>
      </c>
      <c r="G20" s="39" t="inlineStr">
        <is>
          <t>SIT (Local QA Stack)
e-Service: http://localhost:5174
API Gateway: http://localhost:5273
Database: edufams-qa-sqlserver (SQL Server 2022)
Browser: Chrome (latest), Windows 11
Build: QA_BE / develop (22 Oct 2026)</t>
        </is>
      </c>
      <c r="H20" s="39" t="inlineStr">
        <is>
          <t>A Split payment (Both) has debited the student's Education Account wallet (EA leg = 2 Succeeded) and created an OnlineGateway leg (status = 1 Pending).</t>
        </is>
      </c>
      <c r="I20" s="39" t="inlineStr">
        <is>
          <t>1. Trigger an online failure via 'payment.failed' webhook (TC-103, TC-108, TC-109) or parent cancellation via 'payment.cancelled' webhook (TC-104) on a Split transaction.
2. Query BillingPaymentService (payment_transactions, payment_funding_legs) and EducationAccountDatabase (wallets).
3. Inspect CreateCheckoutHandler.cs when online session creation fails after EA debit (TC-105) or when online session times out (TC-107).</t>
        </is>
      </c>
      <c r="J20" s="39" t="inlineStr">
        <is>
          <t>When the online leg of a Split payment fails, is cancelled, fails session creation, or expires, BillingPaymentService calls Function 1 (CreditAsync) to reverse the EA debit, sets the EA leg to Reversed (4) with a ReversalReference, restores the student's wallet balance, marks the transaction Failed/Cancelled, and restores the invoice to Issued (2) (or sets both the EA leg and transaction to ReconciliationRequired (5) if the reversal call itself fails, TC-109).</t>
        </is>
      </c>
      <c r="K20" s="39" t="inlineStr">
        <is>
          <t>1. ProcessGatewayWebhookHandler.SettleFailed never calls EducationAccountClient.CreditAsync; it sets transaction.Status = 5 (ReconciliationRequired) while leaving the EA leg at status = 2 (Succeeded), reversal_reference = NULL, and wallet.balance = 0.00 (unrefunded).
2. In CreateCheckoutHandler.cs (line 226), online session creation failure logs 'TODO reverse EA leg' without calling CreditAsync.
3. 'payment.cancelled' is ignored completely.</t>
        </is>
      </c>
      <c r="L20" s="39" t="inlineStr">
        <is>
          <t>TC-103, TC-104, TC-105, TC-107, TC-108, TC-109</t>
        </is>
      </c>
      <c r="M20" s="39" t="inlineStr">
        <is>
          <t>Image 19 (sheet Evidence)
evidence_19_BUG-R9-019.png</t>
        </is>
      </c>
      <c r="N20" s="39" t="inlineStr">
        <is>
          <t>Root cause: SettleFailed in ProcessGatewayWebhookHandler.cs and the fallback branch in CreateCheckoutHandler.cs do not invoke _eaClient.CreditAsync to refund the EA wallet on split payment failure.</t>
        </is>
      </c>
    </row>
    <row r="21" ht="95" customHeight="1" s="27">
      <c r="A21" s="43" t="inlineStr">
        <is>
          <t>BUG-R9-020</t>
        </is>
      </c>
      <c r="B21" s="39" t="inlineStr">
        <is>
          <t>[SCR-07 Receipt] Payment confirmation screen only offers Print receipt and has no Download PDF button or endpoint</t>
        </is>
      </c>
      <c r="C21" s="42" t="inlineStr">
        <is>
          <t>S2</t>
        </is>
      </c>
      <c r="D21" s="41" t="inlineStr">
        <is>
          <t>High</t>
        </is>
      </c>
      <c r="E21" s="38" t="inlineStr">
        <is>
          <t>Open</t>
        </is>
      </c>
      <c r="F21" s="41" t="inlineStr">
        <is>
          <t>Functional</t>
        </is>
      </c>
      <c r="G21" s="39" t="inlineStr">
        <is>
          <t>SIT (Local QA Stack)
e-Service: http://localhost:5174
API Gateway: http://localhost:5273
Database: edufams-qa-sqlserver (SQL Server 2022)
Browser: Chrome (latest), Windows 11
Build: QA_BE / develop (22 Oct 2026)</t>
        </is>
      </c>
      <c r="H21" s="39" t="inlineStr">
        <is>
          <t>An Education Account payment (TC-131) or Split payment (TC-132) has succeeded and the Parent is on SCR-07 (/payment-result).</t>
        </is>
      </c>
      <c r="I21" s="39" t="inlineStr">
        <is>
          <t>1. Open /payment-result?transactionId={txId} for a Succeeded EA or Split payment.
2. Look for the action to download the receipt as a PDF file.</t>
        </is>
      </c>
      <c r="J21" s="39" t="inlineStr">
        <is>
          <t>SCR-07 provides a 'Download PDF' action that downloads a PDF receipt containing the transaction reference, funding part(s), and total settled amount (TC-131, TC-132).</t>
        </is>
      </c>
      <c r="K21" s="39" t="inlineStr">
        <is>
          <t>SCR-07 only renders a 'Print receipt' button (which calls window.print()) and a 'Back to home' link. Neither a Download PDF button nor a backend PDF receipt endpoint exists.</t>
        </is>
      </c>
      <c r="L21" s="39" t="inlineStr">
        <is>
          <t>TC-131, TC-132</t>
        </is>
      </c>
      <c r="M21" s="39" t="inlineStr">
        <is>
          <t>Image 20 (sheet Evidence)
evidence_20_BUG-R9-020.png</t>
        </is>
      </c>
      <c r="N21" s="39" t="inlineStr">
        <is>
          <t>Root cause: PaymentResultPage.tsx only implements window.print() and BillingPaymentService has no PDF receipt generation endpoint.</t>
        </is>
      </c>
    </row>
    <row r="22" ht="95" customHeight="1" s="27">
      <c r="A22" s="43" t="inlineStr">
        <is>
          <t>BUG-R9-021</t>
        </is>
      </c>
      <c r="B22" s="39" t="inlineStr">
        <is>
          <t>[SCR-08 Payment failed] Failure screen omits the failure reason, omits the EA-returned notice for refunded splits, and has no Try again button</t>
        </is>
      </c>
      <c r="C22" s="40" t="inlineStr">
        <is>
          <t>S1 (highest)</t>
        </is>
      </c>
      <c r="D22" s="41" t="inlineStr">
        <is>
          <t>Critical</t>
        </is>
      </c>
      <c r="E22" s="38" t="inlineStr">
        <is>
          <t>Open</t>
        </is>
      </c>
      <c r="F22" s="41" t="inlineStr">
        <is>
          <t>UI</t>
        </is>
      </c>
      <c r="G22" s="39" t="inlineStr">
        <is>
          <t>SIT (Local QA Stack)
e-Service: http://localhost:5174
API Gateway: http://localhost:5273
Database: edufams-qa-sqlserver (SQL Server 2022)
Browser: Chrome (latest), Windows 11
Build: QA_BE / develop (22 Oct 2026)</t>
        </is>
      </c>
      <c r="H22" s="39" t="inlineStr">
        <is>
          <t>An Online payment or Split payment has failed and the Parent is viewing SCR-08 (/payment-result?transactionId={txId}).</t>
        </is>
      </c>
      <c r="I22" s="39" t="inlineStr">
        <is>
          <t>1. Open /payment-result for a Failed online or split payment that includes a failureReason.
2. Check the screen for (a) the short friendly failure reason (TC-136), (b) the statement that the Education Account amount was returned when the EA leg is Reversed (TC-137), and (c) the 'Try again' button to start a new transaction with a new idempotency key (TC-140).</t>
        </is>
      </c>
      <c r="J22" s="39" t="inlineStr">
        <is>
          <t>1. SCR-08 displays 'Your payment could not be completed. No amount was deducted.', the short failure reason, and the actions 'Try again' and 'Exit' (TC-136, TC-140).
2. For a failed split payment whose EA leg was reversed, SCR-08 states 'Your online payment could not be completed. The amount taken from the Education Account has been returned.' (TC-137).</t>
        </is>
      </c>
      <c r="K22" s="39" t="inlineStr">
        <is>
          <t>SCR-08 only displays 'Your payment could not be completed. Return to Fees &amp; Payments to review the latest outstanding fees.' and a 'Back to home' link. It omits the failure reason, omits the EA-returned message when transaction.status === 'Failed' and eaLeg.status === 'Reversed', and provides no 'Try again' button.</t>
        </is>
      </c>
      <c r="L22" s="39" t="inlineStr">
        <is>
          <t>TC-136, TC-137, TC-140</t>
        </is>
      </c>
      <c r="M22" s="39" t="inlineStr">
        <is>
          <t>Image 21 (sheet Evidence)
evidence_21_BUG-R9-021.png</t>
        </is>
      </c>
      <c r="N22" s="39" t="inlineStr">
        <is>
          <t>Root cause: PaymentResultPage.tsx does not render transaction.failureReason, has no 'Try again' button, and only renders refund/deduction copy under ReconciliationRequired instead of Failed + Reversed.</t>
        </is>
      </c>
    </row>
    <row r="23" ht="95" customHeight="1" s="27">
      <c r="A23" s="43" t="inlineStr">
        <is>
          <t>BUG-R9-022</t>
        </is>
      </c>
      <c r="B23" s="39" t="inlineStr">
        <is>
          <t>[Error Handling UI] 5xx API errors on charge list, checkout confirm, and payment result render raw server error strings (SqlException) on screen</t>
        </is>
      </c>
      <c r="C23" s="42" t="inlineStr">
        <is>
          <t>S2</t>
        </is>
      </c>
      <c r="D23" s="41" t="inlineStr">
        <is>
          <t>High</t>
        </is>
      </c>
      <c r="E23" s="38" t="inlineStr">
        <is>
          <t>Open</t>
        </is>
      </c>
      <c r="F23" s="41" t="inlineStr">
        <is>
          <t>Security</t>
        </is>
      </c>
      <c r="G23" s="39" t="inlineStr">
        <is>
          <t>SIT (Local QA Stack)
e-Service: http://localhost:5174
API Gateway: http://localhost:5273
Database: edufams-qa-sqlserver (SQL Server 2022)
Browser: Chrome (latest), Windows 11
Build: QA_BE / develop (22 Oct 2026)</t>
        </is>
      </c>
      <c r="H23" s="39" t="inlineStr">
        <is>
          <t>A 500 Internal Server Error with server error details in errors[] occurs when loading outstanding charges (SCR-02), confirming checkout (SCR-05), or loading payment result (SCR-08).</t>
        </is>
      </c>
      <c r="I23" s="39" t="inlineStr">
        <is>
          <t>1. Trigger or mock an HTTP 500 response containing internal error text (e.g. 'System.Data.SqlClient.SqlException: Timeout expired...') on GET /outstanding-charges (TC-164), POST /checkout (TC-144), or GET /transactions/{id} (TC-138).
2. Observe the error message rendered to the Parent on the UI.</t>
        </is>
      </c>
      <c r="J23" s="39" t="inlineStr">
        <is>
          <t>The UI hides all technical details (SQL exceptions, stack traces, class names, HTTP codes) and displays only the safe friendly message 'Something went wrong. Please try again later.' (TC-138, TC-144, TC-164).</t>
        </is>
      </c>
      <c r="K23" s="39" t="inlineStr">
        <is>
          <t>getBillingPaymentErrorMessage in packages/api-client/src/api-error.ts concatenates and returns response.errors[] verbatim on 5xx responses, causing the UI to display raw 'System.Data.SqlClient.SqlException...' strings directly to the Parent.</t>
        </is>
      </c>
      <c r="L23" s="39" t="inlineStr">
        <is>
          <t>TC-138, TC-144, TC-164</t>
        </is>
      </c>
      <c r="M23" s="39" t="inlineStr">
        <is>
          <t>Image 22 (sheet Evidence)
evidence_22_BUG-R9-022.png</t>
        </is>
      </c>
      <c r="N23" s="39" t="inlineStr">
        <is>
          <t>Root cause: packages/api-client/src/api-error.ts returns server errors[] strings even when statusCode &gt;= 500 instead of masking 5xx errors with a generic user-safe message.</t>
        </is>
      </c>
    </row>
    <row r="24" ht="95" customHeight="1" s="27">
      <c r="A24" s="43" t="inlineStr">
        <is>
          <t>BUG-R9-023</t>
        </is>
      </c>
      <c r="B24" s="39" t="inlineStr">
        <is>
          <t>[Database Constraints] dbo.invoice_items allows attaching a student_charge from a different school_id than dbo.invoices.school_id</t>
        </is>
      </c>
      <c r="C24" s="36" t="inlineStr">
        <is>
          <t>S3</t>
        </is>
      </c>
      <c r="D24" s="41" t="inlineStr">
        <is>
          <t>Medium</t>
        </is>
      </c>
      <c r="E24" s="38" t="inlineStr">
        <is>
          <t>Open</t>
        </is>
      </c>
      <c r="F24" s="41" t="inlineStr">
        <is>
          <t>Data</t>
        </is>
      </c>
      <c r="G24" s="39" t="inlineStr">
        <is>
          <t>SIT (Local QA Stack)
e-Service: http://localhost:5174
API Gateway: http://localhost:5273
Database: edufams-qa-sqlserver (SQL Server 2022)
Browser: Chrome (latest), Windows 11
Build: QA_BE / develop (22 Oct 2026)</t>
        </is>
      </c>
      <c r="H24" s="39" t="inlineStr">
        <is>
          <t>An invoice exists for School A in BillingPaymentService.dbo.invoices and a student_charge exists for School B in dbo.student_charges.</t>
        </is>
      </c>
      <c r="I24" s="39" t="inlineStr">
        <is>
          <t>1. Insert an invoice with school_id = School A into BillingPaymentService.dbo.invoices.
2. Insert a student_charge with school_id = School B into dbo.student_charges.
3. Insert a line into dbo.invoice_items linking that student_charge to the invoice (TC-149).</t>
        </is>
      </c>
      <c r="J24" s="39" t="inlineStr">
        <is>
          <t>The database (and checkout planner) refuses to attach a student_charge whose school_id differs from the invoice's school_id (TC-149).</t>
        </is>
      </c>
      <c r="K24" s="39" t="inlineStr">
        <is>
          <t>The insert into dbo.invoice_items succeeds ('OK') because neither a composite foreign key / trigger in SQL Server nor a check in CheckoutPlanner verifies that student_charges.school_id matches invoices.school_id.</t>
        </is>
      </c>
      <c r="L24" s="39" t="inlineStr">
        <is>
          <t>TC-149</t>
        </is>
      </c>
      <c r="M24" s="39" t="inlineStr">
        <is>
          <t>Image 23 (sheet Evidence)
evidence_23_BUG-R9-023.png</t>
        </is>
      </c>
      <c r="N24" s="39" t="inlineStr">
        <is>
          <t>Root cause: Missing composite FK (invoice_id, school_id) / trigger on dbo.invoice_items and missing multi-school validation in CheckoutPlanner.</t>
        </is>
      </c>
    </row>
    <row r="25" ht="14.25" customHeight="1" s="27"/>
    <row r="26" ht="14.25" customHeight="1" s="27"/>
    <row r="27" ht="14.25" customHeight="1" s="27"/>
    <row r="28" ht="14.25" customHeight="1" s="27"/>
    <row r="29" ht="14.25" customHeight="1" s="27"/>
    <row r="30" ht="14.25" customHeight="1" s="27"/>
    <row r="31" ht="14.25" customHeight="1" s="27"/>
    <row r="32" ht="14.25" customHeight="1" s="27"/>
    <row r="33" ht="14.25" customHeight="1" s="27"/>
    <row r="34" ht="14.25" customHeight="1" s="27"/>
    <row r="35" ht="14.25" customHeight="1" s="27"/>
    <row r="36" ht="14.25" customHeight="1" s="27"/>
    <row r="37" ht="14.25" customHeight="1" s="27"/>
    <row r="38" ht="14.25" customHeight="1" s="27"/>
    <row r="39" ht="14.25" customHeight="1" s="27"/>
    <row r="40" ht="14.25" customHeight="1" s="27"/>
    <row r="41" ht="14.25" customHeight="1" s="27"/>
    <row r="42" ht="14.25" customHeight="1" s="27"/>
    <row r="43" ht="14.25" customHeight="1" s="27"/>
    <row r="44" ht="14.25" customHeight="1" s="27"/>
    <row r="45" ht="14.25" customHeight="1" s="27"/>
    <row r="46" ht="14.25" customHeight="1" s="27"/>
    <row r="47" ht="14.25" customHeight="1" s="27"/>
    <row r="48" ht="14.25" customHeight="1" s="27"/>
    <row r="49" ht="14.25" customHeight="1" s="27"/>
    <row r="50" ht="14.25" customHeight="1" s="27"/>
    <row r="51" ht="14.25" customHeight="1" s="27"/>
    <row r="52" ht="14.25" customHeight="1" s="27"/>
    <row r="53" ht="14.25" customHeight="1" s="27"/>
    <row r="54" ht="14.25" customHeight="1" s="27"/>
    <row r="55" ht="14.25" customHeight="1" s="27"/>
    <row r="56" ht="14.25" customHeight="1" s="27"/>
    <row r="57" ht="14.25" customHeight="1" s="27"/>
    <row r="58" ht="14.25" customHeight="1" s="27"/>
    <row r="59" ht="14.25" customHeight="1" s="27"/>
    <row r="60" ht="14.25" customHeight="1" s="27"/>
    <row r="61" ht="14.25" customHeight="1" s="27"/>
    <row r="62" ht="14.25" customHeight="1" s="27"/>
    <row r="63" ht="14.25" customHeight="1" s="27"/>
    <row r="64" ht="14.25" customHeight="1" s="27"/>
    <row r="65" ht="14.25" customHeight="1" s="27"/>
    <row r="66" ht="14.25" customHeight="1" s="27"/>
    <row r="67" ht="14.25" customHeight="1" s="27"/>
    <row r="68" ht="14.25" customHeight="1" s="27"/>
    <row r="69" ht="14.25" customHeight="1" s="27"/>
    <row r="70" ht="14.25" customHeight="1" s="27"/>
    <row r="71" ht="14.25" customHeight="1" s="27"/>
    <row r="72" ht="14.25" customHeight="1" s="27"/>
    <row r="73" ht="14.25" customHeight="1" s="27"/>
    <row r="74" ht="14.25" customHeight="1" s="27"/>
    <row r="75" ht="14.25" customHeight="1" s="27"/>
    <row r="76" ht="14.25" customHeight="1" s="27"/>
    <row r="77" ht="14.25" customHeight="1" s="27"/>
    <row r="78" ht="14.25" customHeight="1" s="27"/>
    <row r="79" ht="14.25" customHeight="1" s="27"/>
    <row r="80" ht="14.25" customHeight="1" s="27"/>
    <row r="81" ht="14.25" customHeight="1" s="27"/>
    <row r="82" ht="14.25" customHeight="1" s="27"/>
    <row r="83" ht="14.25" customHeight="1" s="27"/>
    <row r="84" ht="14.25" customHeight="1" s="27"/>
    <row r="85" ht="14.25" customHeight="1" s="27"/>
    <row r="86" ht="14.25" customHeight="1" s="27"/>
    <row r="87" ht="14.25" customHeight="1" s="27"/>
    <row r="88" ht="14.25" customHeight="1" s="27"/>
    <row r="89" ht="14.25" customHeight="1" s="27"/>
    <row r="90" ht="14.25" customHeight="1" s="27"/>
    <row r="91" ht="14.25" customHeight="1" s="27"/>
    <row r="92" ht="14.25" customHeight="1" s="27"/>
    <row r="93" ht="14.25" customHeight="1" s="27"/>
    <row r="94" ht="14.25" customHeight="1" s="27"/>
    <row r="95" ht="14.25" customHeight="1" s="27"/>
    <row r="96" ht="14.25" customHeight="1" s="27"/>
    <row r="97" ht="14.25" customHeight="1" s="27"/>
    <row r="98" ht="14.25" customHeight="1" s="27"/>
    <row r="99" ht="14.25" customHeight="1" s="27"/>
    <row r="100" ht="14.25" customHeight="1" s="27"/>
    <row r="101" ht="14.25" customHeight="1" s="27"/>
    <row r="102" ht="14.25" customHeight="1" s="27"/>
    <row r="103" ht="14.25" customHeight="1" s="27"/>
    <row r="104" ht="14.25" customHeight="1" s="27"/>
    <row r="105" ht="14.25" customHeight="1" s="27"/>
    <row r="106" ht="14.25" customHeight="1" s="27"/>
    <row r="107" ht="14.25" customHeight="1" s="27"/>
    <row r="108" ht="14.25" customHeight="1" s="27"/>
    <row r="109" ht="14.25" customHeight="1" s="27"/>
    <row r="110" ht="14.25" customHeight="1" s="27"/>
    <row r="111" ht="14.25" customHeight="1" s="27"/>
    <row r="112" ht="14.25" customHeight="1" s="27"/>
    <row r="113" ht="14.25" customHeight="1" s="27"/>
    <row r="114" ht="14.25" customHeight="1" s="27"/>
    <row r="115" ht="14.25" customHeight="1" s="27"/>
    <row r="116" ht="14.25" customHeight="1" s="27"/>
    <row r="117" ht="14.25" customHeight="1" s="27"/>
    <row r="118" ht="14.25" customHeight="1" s="27"/>
    <row r="119" ht="14.25" customHeight="1" s="27"/>
    <row r="120" ht="14.25" customHeight="1" s="27"/>
    <row r="121" ht="14.25" customHeight="1" s="27"/>
    <row r="122" ht="14.25" customHeight="1" s="27"/>
    <row r="123" ht="14.25" customHeight="1" s="27"/>
    <row r="124" ht="14.25" customHeight="1" s="27"/>
    <row r="125" ht="14.25" customHeight="1" s="27"/>
    <row r="126" ht="14.25" customHeight="1" s="27"/>
    <row r="127" ht="14.25" customHeight="1" s="27"/>
    <row r="128" ht="14.25" customHeight="1" s="27"/>
    <row r="129" ht="14.25" customHeight="1" s="27"/>
    <row r="130" ht="14.25" customHeight="1" s="27"/>
    <row r="131" ht="14.25" customHeight="1" s="27"/>
    <row r="132" ht="14.25" customHeight="1" s="27"/>
    <row r="133" ht="14.25" customHeight="1" s="27"/>
    <row r="134" ht="14.25" customHeight="1" s="27"/>
    <row r="135" ht="14.25" customHeight="1" s="27"/>
    <row r="136" ht="14.25" customHeight="1" s="27"/>
    <row r="137" ht="14.25" customHeight="1" s="27"/>
    <row r="138" ht="14.25" customHeight="1" s="27"/>
    <row r="139" ht="14.25" customHeight="1" s="27"/>
    <row r="140" ht="14.25" customHeight="1" s="27"/>
    <row r="141" ht="14.25" customHeight="1" s="27"/>
    <row r="142" ht="14.25" customHeight="1" s="27"/>
    <row r="143" ht="14.25" customHeight="1" s="27"/>
    <row r="144" ht="14.25" customHeight="1" s="27"/>
    <row r="145" ht="14.25" customHeight="1" s="27"/>
    <row r="146" ht="14.25" customHeight="1" s="27"/>
    <row r="147" ht="14.25" customHeight="1" s="27"/>
    <row r="148" ht="14.25" customHeight="1" s="27"/>
    <row r="149" ht="14.25" customHeight="1" s="27"/>
    <row r="150" ht="14.25" customHeight="1" s="27"/>
    <row r="151" ht="14.25" customHeight="1" s="27"/>
    <row r="152" ht="14.25" customHeight="1" s="27"/>
    <row r="153" ht="14.25" customHeight="1" s="27"/>
    <row r="154" ht="14.25" customHeight="1" s="27"/>
    <row r="155" ht="14.25" customHeight="1" s="27"/>
    <row r="156" ht="14.25" customHeight="1" s="27"/>
    <row r="157" ht="14.25" customHeight="1" s="27"/>
    <row r="158" ht="14.25" customHeight="1" s="27"/>
    <row r="159" ht="14.25" customHeight="1" s="27"/>
    <row r="160" ht="14.25" customHeight="1" s="27"/>
    <row r="161" ht="14.25" customHeight="1" s="27"/>
    <row r="162" ht="14.25" customHeight="1" s="27"/>
    <row r="163" ht="14.25" customHeight="1" s="27"/>
    <row r="164" ht="14.25" customHeight="1" s="27"/>
    <row r="165" ht="14.25" customHeight="1" s="27"/>
    <row r="166" ht="14.25" customHeight="1" s="27"/>
    <row r="167" ht="14.25" customHeight="1" s="27"/>
    <row r="168" ht="14.25" customHeight="1" s="27"/>
    <row r="169" ht="14.25" customHeight="1" s="27"/>
    <row r="170" ht="14.25" customHeight="1" s="27"/>
    <row r="171" ht="14.25" customHeight="1" s="27"/>
    <row r="172" ht="14.25" customHeight="1" s="27"/>
    <row r="173" ht="14.25" customHeight="1" s="27"/>
    <row r="174" ht="14.25" customHeight="1" s="27"/>
    <row r="175" ht="14.25" customHeight="1" s="27"/>
    <row r="176" ht="14.25" customHeight="1" s="27"/>
    <row r="177" ht="14.25" customHeight="1" s="27"/>
    <row r="178" ht="14.25" customHeight="1" s="27"/>
    <row r="179" ht="14.25" customHeight="1" s="27"/>
    <row r="180" ht="14.25" customHeight="1" s="27"/>
    <row r="181" ht="14.25" customHeight="1" s="27"/>
    <row r="182" ht="14.25" customHeight="1" s="27"/>
    <row r="183" ht="14.25" customHeight="1" s="27"/>
    <row r="184" ht="14.25" customHeight="1" s="27"/>
    <row r="185" ht="14.25" customHeight="1" s="27"/>
    <row r="186" ht="14.25" customHeight="1" s="27"/>
    <row r="187" ht="14.25" customHeight="1" s="27"/>
    <row r="188" ht="14.25" customHeight="1" s="27"/>
    <row r="189" ht="14.25" customHeight="1" s="27"/>
    <row r="190" ht="14.25" customHeight="1" s="27"/>
    <row r="191" ht="14.25" customHeight="1" s="27"/>
    <row r="192" ht="14.25" customHeight="1" s="27"/>
    <row r="193" ht="14.25" customHeight="1" s="27"/>
    <row r="194" ht="14.25" customHeight="1" s="27"/>
    <row r="195" ht="14.25" customHeight="1" s="27"/>
    <row r="196" ht="14.25" customHeight="1" s="27"/>
    <row r="197" ht="14.25" customHeight="1" s="27"/>
    <row r="198" ht="14.25" customHeight="1" s="27"/>
    <row r="199" ht="14.25" customHeight="1" s="27"/>
    <row r="200" ht="14.25" customHeight="1" s="27"/>
    <row r="201" ht="14.25" customHeight="1" s="27"/>
    <row r="202" ht="14.25" customHeight="1" s="27"/>
    <row r="203" ht="14.25" customHeight="1" s="27"/>
    <row r="204" ht="14.25" customHeight="1" s="27"/>
    <row r="205" ht="14.25" customHeight="1" s="27"/>
    <row r="206" ht="14.25" customHeight="1" s="27"/>
    <row r="207" ht="14.25" customHeight="1" s="27"/>
    <row r="208" ht="14.25" customHeight="1" s="27"/>
    <row r="209" ht="14.25" customHeight="1" s="27"/>
    <row r="210" ht="14.25" customHeight="1" s="27"/>
    <row r="211" ht="14.25" customHeight="1" s="27"/>
    <row r="212" ht="14.25" customHeight="1" s="27"/>
    <row r="213" ht="14.25" customHeight="1" s="27"/>
    <row r="214" ht="14.25" customHeight="1" s="27"/>
    <row r="215" ht="14.25" customHeight="1" s="27"/>
    <row r="216" ht="14.25" customHeight="1" s="27"/>
    <row r="217" ht="14.25" customHeight="1" s="27"/>
    <row r="218" ht="14.25" customHeight="1" s="27"/>
    <row r="219" ht="14.25" customHeight="1" s="27"/>
    <row r="220" ht="14.25" customHeight="1" s="27"/>
    <row r="221" ht="14.25" customHeight="1" s="27"/>
    <row r="222" ht="14.25" customHeight="1" s="27"/>
    <row r="223" ht="14.25" customHeight="1" s="27"/>
    <row r="224" ht="14.25" customHeight="1" s="27"/>
    <row r="225" ht="14.25" customHeight="1" s="27"/>
    <row r="226" ht="14.25" customHeight="1" s="27"/>
    <row r="227" ht="14.25" customHeight="1" s="27"/>
    <row r="228" ht="14.25" customHeight="1" s="27"/>
    <row r="229" ht="14.25" customHeight="1" s="27"/>
    <row r="230" ht="14.25" customHeight="1" s="27"/>
    <row r="231" ht="14.25" customHeight="1" s="27"/>
    <row r="232" ht="14.25" customHeight="1" s="27"/>
    <row r="233" ht="14.25" customHeight="1" s="27"/>
    <row r="234" ht="14.25" customHeight="1" s="27"/>
    <row r="235" ht="14.25" customHeight="1" s="27"/>
    <row r="236" ht="14.25" customHeight="1" s="27"/>
    <row r="237" ht="14.25" customHeight="1" s="27"/>
    <row r="238" ht="14.25" customHeight="1" s="27"/>
    <row r="239" ht="14.25" customHeight="1" s="27"/>
    <row r="240" ht="14.25" customHeight="1" s="27"/>
    <row r="241" ht="14.25" customHeight="1" s="27"/>
    <row r="242" ht="14.25" customHeight="1" s="27"/>
    <row r="243" ht="14.25" customHeight="1" s="27"/>
    <row r="244" ht="14.25" customHeight="1" s="27"/>
    <row r="245" ht="14.25" customHeight="1" s="27"/>
    <row r="246" ht="14.25" customHeight="1" s="27"/>
    <row r="247" ht="14.25" customHeight="1" s="27"/>
    <row r="248" ht="14.25" customHeight="1" s="27"/>
    <row r="249" ht="14.25" customHeight="1" s="27"/>
    <row r="250" ht="14.25" customHeight="1" s="27"/>
    <row r="251" ht="14.25" customHeight="1" s="27"/>
    <row r="252" ht="14.25" customHeight="1" s="27"/>
    <row r="253" ht="14.25" customHeight="1" s="27"/>
    <row r="254" ht="14.25" customHeight="1" s="27"/>
    <row r="255" ht="14.25" customHeight="1" s="27"/>
    <row r="256" ht="14.25" customHeight="1" s="27"/>
    <row r="257" ht="14.25" customHeight="1" s="27"/>
    <row r="258" ht="14.25" customHeight="1" s="27"/>
    <row r="259" ht="14.25" customHeight="1" s="27"/>
    <row r="260" ht="14.25" customHeight="1" s="27"/>
    <row r="261" ht="14.25" customHeight="1" s="27"/>
    <row r="262" ht="14.25" customHeight="1" s="27"/>
    <row r="263" ht="14.25" customHeight="1" s="27"/>
    <row r="264" ht="14.25" customHeight="1" s="27"/>
    <row r="265" ht="14.25" customHeight="1" s="27"/>
    <row r="266" ht="14.25" customHeight="1" s="27"/>
    <row r="267" ht="14.25" customHeight="1" s="27"/>
    <row r="268" ht="14.25" customHeight="1" s="27"/>
    <row r="269" ht="14.25" customHeight="1" s="27"/>
    <row r="270" ht="14.25" customHeight="1" s="27"/>
    <row r="271" ht="14.25" customHeight="1" s="27"/>
    <row r="272" ht="14.25" customHeight="1" s="27"/>
    <row r="273" ht="14.25" customHeight="1" s="27"/>
    <row r="274" ht="14.25" customHeight="1" s="27"/>
    <row r="275" ht="14.25" customHeight="1" s="27"/>
    <row r="276" ht="14.25" customHeight="1" s="27"/>
    <row r="277" ht="14.25" customHeight="1" s="27"/>
    <row r="278" ht="14.25" customHeight="1" s="27"/>
    <row r="279" ht="14.25" customHeight="1" s="27"/>
    <row r="280" ht="14.25" customHeight="1" s="27"/>
    <row r="281" ht="14.25" customHeight="1" s="27"/>
    <row r="282" ht="14.25" customHeight="1" s="27"/>
    <row r="283" ht="14.25" customHeight="1" s="27"/>
    <row r="284" ht="14.25" customHeight="1" s="27"/>
    <row r="285" ht="14.25" customHeight="1" s="27"/>
    <row r="286" ht="14.25" customHeight="1" s="27"/>
    <row r="287" ht="14.25" customHeight="1" s="27"/>
    <row r="288" ht="14.25" customHeight="1" s="27"/>
    <row r="289" ht="14.25" customHeight="1" s="27"/>
    <row r="290" ht="14.25" customHeight="1" s="27"/>
    <row r="291" ht="14.25" customHeight="1" s="27"/>
    <row r="292" ht="14.25" customHeight="1" s="27"/>
    <row r="293" ht="14.25" customHeight="1" s="27"/>
    <row r="294" ht="14.25" customHeight="1" s="27"/>
    <row r="295" ht="14.25" customHeight="1" s="27"/>
    <row r="296" ht="14.25" customHeight="1" s="27"/>
    <row r="297" ht="14.25" customHeight="1" s="27"/>
    <row r="298" ht="14.25" customHeight="1" s="27"/>
    <row r="299" ht="14.25" customHeight="1" s="27"/>
    <row r="300" ht="14.25" customHeight="1" s="27"/>
    <row r="301" ht="14.25" customHeight="1" s="27"/>
    <row r="302" ht="14.25" customHeight="1" s="27"/>
    <row r="303" ht="14.25" customHeight="1" s="27"/>
    <row r="304" ht="14.25" customHeight="1" s="27"/>
    <row r="305" ht="14.25" customHeight="1" s="27"/>
    <row r="306" ht="14.25" customHeight="1" s="27"/>
    <row r="307" ht="14.25" customHeight="1" s="27"/>
    <row r="308" ht="14.25" customHeight="1" s="27"/>
    <row r="309" ht="14.25" customHeight="1" s="27"/>
    <row r="310" ht="14.25" customHeight="1" s="27"/>
    <row r="311" ht="14.25" customHeight="1" s="27"/>
    <row r="312" ht="14.25" customHeight="1" s="27"/>
    <row r="313" ht="14.25" customHeight="1" s="27"/>
    <row r="314" ht="14.25" customHeight="1" s="27"/>
    <row r="315" ht="14.25" customHeight="1" s="27"/>
    <row r="316" ht="14.25" customHeight="1" s="27"/>
    <row r="317" ht="14.25" customHeight="1" s="27"/>
    <row r="318" ht="14.25" customHeight="1" s="27"/>
    <row r="319" ht="14.25" customHeight="1" s="27"/>
    <row r="320" ht="14.25" customHeight="1" s="27"/>
    <row r="321" ht="14.25" customHeight="1" s="27"/>
    <row r="322" ht="14.25" customHeight="1" s="27"/>
    <row r="323" ht="14.25" customHeight="1" s="27"/>
    <row r="324" ht="14.25" customHeight="1" s="27"/>
    <row r="325" ht="14.25" customHeight="1" s="27"/>
    <row r="326" ht="14.25" customHeight="1" s="27"/>
    <row r="327" ht="14.25" customHeight="1" s="27"/>
    <row r="328" ht="14.25" customHeight="1" s="27"/>
    <row r="329" ht="14.25" customHeight="1" s="27"/>
    <row r="330" ht="14.25" customHeight="1" s="27"/>
    <row r="331" ht="14.25" customHeight="1" s="27"/>
    <row r="332" ht="14.25" customHeight="1" s="27"/>
    <row r="333" ht="14.25" customHeight="1" s="27"/>
    <row r="334" ht="14.25" customHeight="1" s="27"/>
    <row r="335" ht="14.25" customHeight="1" s="27"/>
    <row r="336" ht="14.25" customHeight="1" s="27"/>
    <row r="337" ht="14.25" customHeight="1" s="27"/>
    <row r="338" ht="14.25" customHeight="1" s="27"/>
    <row r="339" ht="14.25" customHeight="1" s="27"/>
    <row r="340" ht="14.25" customHeight="1" s="27"/>
    <row r="341" ht="14.25" customHeight="1" s="27"/>
    <row r="342" ht="14.25" customHeight="1" s="27"/>
    <row r="343" ht="14.25" customHeight="1" s="27"/>
    <row r="344" ht="14.25" customHeight="1" s="27"/>
    <row r="345" ht="14.25" customHeight="1" s="27"/>
    <row r="346" ht="14.25" customHeight="1" s="27"/>
    <row r="347" ht="14.25" customHeight="1" s="27"/>
    <row r="348" ht="14.25" customHeight="1" s="27"/>
    <row r="349" ht="14.25" customHeight="1" s="27"/>
    <row r="350" ht="14.25" customHeight="1" s="27"/>
    <row r="351" ht="14.25" customHeight="1" s="27"/>
    <row r="352" ht="14.25" customHeight="1" s="27"/>
    <row r="353" ht="14.25" customHeight="1" s="27"/>
    <row r="354" ht="14.25" customHeight="1" s="27"/>
    <row r="355" ht="14.25" customHeight="1" s="27"/>
    <row r="356" ht="14.25" customHeight="1" s="27"/>
    <row r="357" ht="14.25" customHeight="1" s="27"/>
    <row r="358" ht="14.25" customHeight="1" s="27"/>
    <row r="359" ht="14.25" customHeight="1" s="27"/>
    <row r="360" ht="14.25" customHeight="1" s="27"/>
    <row r="361" ht="14.25" customHeight="1" s="27"/>
    <row r="362" ht="14.25" customHeight="1" s="27"/>
    <row r="363" ht="14.25" customHeight="1" s="27"/>
    <row r="364" ht="14.25" customHeight="1" s="27"/>
    <row r="365" ht="14.25" customHeight="1" s="27"/>
    <row r="366" ht="14.25" customHeight="1" s="27"/>
    <row r="367" ht="14.25" customHeight="1" s="27"/>
    <row r="368" ht="14.25" customHeight="1" s="27"/>
    <row r="369" ht="14.25" customHeight="1" s="27"/>
    <row r="370" ht="14.25" customHeight="1" s="27"/>
    <row r="371" ht="14.25" customHeight="1" s="27"/>
    <row r="372" ht="14.25" customHeight="1" s="27"/>
    <row r="373" ht="14.25" customHeight="1" s="27"/>
    <row r="374" ht="14.25" customHeight="1" s="27"/>
    <row r="375" ht="14.25" customHeight="1" s="27"/>
    <row r="376" ht="14.25" customHeight="1" s="27"/>
    <row r="377" ht="14.25" customHeight="1" s="27"/>
    <row r="378" ht="14.25" customHeight="1" s="27"/>
    <row r="379" ht="14.25" customHeight="1" s="27"/>
    <row r="380" ht="14.25" customHeight="1" s="27"/>
    <row r="381" ht="14.25" customHeight="1" s="27"/>
    <row r="382" ht="14.25" customHeight="1" s="27"/>
    <row r="383" ht="14.25" customHeight="1" s="27"/>
    <row r="384" ht="14.25" customHeight="1" s="27"/>
    <row r="385" ht="14.25" customHeight="1" s="27"/>
    <row r="386" ht="14.25" customHeight="1" s="27"/>
    <row r="387" ht="14.25" customHeight="1" s="27"/>
    <row r="388" ht="14.25" customHeight="1" s="27"/>
    <row r="389" ht="14.25" customHeight="1" s="27"/>
    <row r="390" ht="14.25" customHeight="1" s="27"/>
    <row r="391" ht="14.25" customHeight="1" s="27"/>
    <row r="392" ht="14.25" customHeight="1" s="27"/>
    <row r="393" ht="14.25" customHeight="1" s="27"/>
    <row r="394" ht="14.25" customHeight="1" s="27"/>
    <row r="395" ht="14.25" customHeight="1" s="27"/>
    <row r="396" ht="14.25" customHeight="1" s="27"/>
    <row r="397" ht="14.25" customHeight="1" s="27"/>
    <row r="398" ht="14.25" customHeight="1" s="27"/>
    <row r="399" ht="14.25" customHeight="1" s="27"/>
    <row r="400" ht="14.25" customHeight="1" s="27"/>
    <row r="401" ht="14.25" customHeight="1" s="27"/>
    <row r="402" ht="14.25" customHeight="1" s="27"/>
    <row r="403" ht="14.25" customHeight="1" s="27"/>
    <row r="404" ht="14.25" customHeight="1" s="27"/>
    <row r="405" ht="14.25" customHeight="1" s="27"/>
    <row r="406" ht="14.25" customHeight="1" s="27"/>
    <row r="407" ht="14.25" customHeight="1" s="27"/>
    <row r="408" ht="14.25" customHeight="1" s="27"/>
    <row r="409" ht="14.25" customHeight="1" s="27"/>
    <row r="410" ht="14.25" customHeight="1" s="27"/>
    <row r="411" ht="14.25" customHeight="1" s="27"/>
    <row r="412" ht="14.25" customHeight="1" s="27"/>
    <row r="413" ht="14.25" customHeight="1" s="27"/>
    <row r="414" ht="14.25" customHeight="1" s="27"/>
    <row r="415" ht="14.25" customHeight="1" s="27"/>
    <row r="416" ht="14.25" customHeight="1" s="27"/>
    <row r="417" ht="14.25" customHeight="1" s="27"/>
    <row r="418" ht="14.25" customHeight="1" s="27"/>
    <row r="419" ht="14.25" customHeight="1" s="27"/>
    <row r="420" ht="14.25" customHeight="1" s="27"/>
    <row r="421" ht="14.25" customHeight="1" s="27"/>
    <row r="422" ht="14.25" customHeight="1" s="27"/>
    <row r="423" ht="14.25" customHeight="1" s="27"/>
    <row r="424" ht="14.25" customHeight="1" s="27"/>
    <row r="425" ht="14.25" customHeight="1" s="27"/>
    <row r="426" ht="14.25" customHeight="1" s="27"/>
    <row r="427" ht="14.25" customHeight="1" s="27"/>
    <row r="428" ht="14.25" customHeight="1" s="27"/>
    <row r="429" ht="14.25" customHeight="1" s="27"/>
    <row r="430" ht="14.25" customHeight="1" s="27"/>
    <row r="431" ht="14.25" customHeight="1" s="27"/>
    <row r="432" ht="14.25" customHeight="1" s="27"/>
    <row r="433" ht="14.25" customHeight="1" s="27"/>
    <row r="434" ht="14.25" customHeight="1" s="27"/>
    <row r="435" ht="14.25" customHeight="1" s="27"/>
    <row r="436" ht="14.25" customHeight="1" s="27"/>
    <row r="437" ht="14.25" customHeight="1" s="27"/>
    <row r="438" ht="14.25" customHeight="1" s="27"/>
    <row r="439" ht="14.25" customHeight="1" s="27"/>
    <row r="440" ht="14.25" customHeight="1" s="27"/>
    <row r="441" ht="14.25" customHeight="1" s="27"/>
    <row r="442" ht="14.25" customHeight="1" s="27"/>
    <row r="443" ht="14.25" customHeight="1" s="27"/>
    <row r="444" ht="14.25" customHeight="1" s="27"/>
    <row r="445" ht="14.25" customHeight="1" s="27"/>
    <row r="446" ht="14.25" customHeight="1" s="27"/>
    <row r="447" ht="14.25" customHeight="1" s="27"/>
    <row r="448" ht="14.25" customHeight="1" s="27"/>
    <row r="449" ht="14.25" customHeight="1" s="27"/>
    <row r="450" ht="14.25" customHeight="1" s="27"/>
    <row r="451" ht="14.25" customHeight="1" s="27"/>
    <row r="452" ht="14.25" customHeight="1" s="27"/>
    <row r="453" ht="14.25" customHeight="1" s="27"/>
    <row r="454" ht="14.25" customHeight="1" s="27"/>
    <row r="455" ht="14.25" customHeight="1" s="27"/>
    <row r="456" ht="14.25" customHeight="1" s="27"/>
    <row r="457" ht="14.25" customHeight="1" s="27"/>
    <row r="458" ht="14.25" customHeight="1" s="27"/>
    <row r="459" ht="14.25" customHeight="1" s="27"/>
    <row r="460" ht="14.25" customHeight="1" s="27"/>
    <row r="461" ht="14.25" customHeight="1" s="27"/>
    <row r="462" ht="14.25" customHeight="1" s="27"/>
    <row r="463" ht="14.25" customHeight="1" s="27"/>
    <row r="464" ht="14.25" customHeight="1" s="27"/>
    <row r="465" ht="14.25" customHeight="1" s="27"/>
    <row r="466" ht="14.25" customHeight="1" s="27"/>
    <row r="467" ht="14.25" customHeight="1" s="27"/>
    <row r="468" ht="14.25" customHeight="1" s="27"/>
    <row r="469" ht="14.25" customHeight="1" s="27"/>
    <row r="470" ht="14.25" customHeight="1" s="27"/>
    <row r="471" ht="14.25" customHeight="1" s="27"/>
    <row r="472" ht="14.25" customHeight="1" s="27"/>
    <row r="473" ht="14.25" customHeight="1" s="27"/>
    <row r="474" ht="14.25" customHeight="1" s="27"/>
    <row r="475" ht="14.25" customHeight="1" s="27"/>
    <row r="476" ht="14.25" customHeight="1" s="27"/>
    <row r="477" ht="14.25" customHeight="1" s="27"/>
    <row r="478" ht="14.25" customHeight="1" s="27"/>
    <row r="479" ht="14.25" customHeight="1" s="27"/>
    <row r="480" ht="14.25" customHeight="1" s="27"/>
    <row r="481" ht="14.25" customHeight="1" s="27"/>
    <row r="482" ht="14.25" customHeight="1" s="27"/>
    <row r="483" ht="14.25" customHeight="1" s="27"/>
    <row r="484" ht="14.25" customHeight="1" s="27"/>
    <row r="485" ht="14.25" customHeight="1" s="27"/>
    <row r="486" ht="14.25" customHeight="1" s="27"/>
    <row r="487" ht="14.25" customHeight="1" s="27"/>
    <row r="488" ht="14.25" customHeight="1" s="27"/>
    <row r="489" ht="14.25" customHeight="1" s="27"/>
    <row r="490" ht="14.25" customHeight="1" s="27"/>
    <row r="491" ht="14.25" customHeight="1" s="27"/>
    <row r="492" ht="14.25" customHeight="1" s="27"/>
    <row r="493" ht="14.25" customHeight="1" s="27"/>
    <row r="494" ht="14.25" customHeight="1" s="27"/>
    <row r="495" ht="14.25" customHeight="1" s="27"/>
    <row r="496" ht="14.25" customHeight="1" s="27"/>
    <row r="497" ht="14.25" customHeight="1" s="27"/>
    <row r="498" ht="14.25" customHeight="1" s="27"/>
    <row r="499" ht="14.25" customHeight="1" s="27"/>
    <row r="500" ht="14.25" customHeight="1" s="27"/>
    <row r="501" ht="14.25" customHeight="1" s="27"/>
    <row r="502" ht="14.25" customHeight="1" s="27"/>
    <row r="503" ht="14.25" customHeight="1" s="27"/>
    <row r="504" ht="14.25" customHeight="1" s="27"/>
    <row r="505" ht="14.25" customHeight="1" s="27"/>
    <row r="506" ht="14.25" customHeight="1" s="27"/>
    <row r="507" ht="14.25" customHeight="1" s="27"/>
    <row r="508" ht="14.25" customHeight="1" s="27"/>
    <row r="509" ht="14.25" customHeight="1" s="27"/>
    <row r="510" ht="14.25" customHeight="1" s="27"/>
    <row r="511" ht="14.25" customHeight="1" s="27"/>
    <row r="512" ht="14.25" customHeight="1" s="27"/>
    <row r="513" ht="14.25" customHeight="1" s="27"/>
    <row r="514" ht="14.25" customHeight="1" s="27"/>
    <row r="515" ht="14.25" customHeight="1" s="27"/>
    <row r="516" ht="14.25" customHeight="1" s="27"/>
    <row r="517" ht="14.25" customHeight="1" s="27"/>
    <row r="518" ht="14.25" customHeight="1" s="27"/>
    <row r="519" ht="14.25" customHeight="1" s="27"/>
    <row r="520" ht="14.25" customHeight="1" s="27"/>
    <row r="521" ht="14.25" customHeight="1" s="27"/>
    <row r="522" ht="14.25" customHeight="1" s="27"/>
    <row r="523" ht="14.25" customHeight="1" s="27"/>
    <row r="524" ht="14.25" customHeight="1" s="27"/>
    <row r="525" ht="14.25" customHeight="1" s="27"/>
    <row r="526" ht="14.25" customHeight="1" s="27"/>
    <row r="527" ht="14.25" customHeight="1" s="27"/>
    <row r="528" ht="14.25" customHeight="1" s="27"/>
    <row r="529" ht="14.25" customHeight="1" s="27"/>
    <row r="530" ht="14.25" customHeight="1" s="27"/>
    <row r="531" ht="14.25" customHeight="1" s="27"/>
    <row r="532" ht="14.25" customHeight="1" s="27"/>
    <row r="533" ht="14.25" customHeight="1" s="27"/>
    <row r="534" ht="14.25" customHeight="1" s="27"/>
    <row r="535" ht="14.25" customHeight="1" s="27"/>
    <row r="536" ht="14.25" customHeight="1" s="27"/>
    <row r="537" ht="14.25" customHeight="1" s="27"/>
    <row r="538" ht="14.25" customHeight="1" s="27"/>
    <row r="539" ht="14.25" customHeight="1" s="27"/>
    <row r="540" ht="14.25" customHeight="1" s="27"/>
    <row r="541" ht="14.25" customHeight="1" s="27"/>
    <row r="542" ht="14.25" customHeight="1" s="27"/>
    <row r="543" ht="14.25" customHeight="1" s="27"/>
    <row r="544" ht="14.25" customHeight="1" s="27"/>
    <row r="545" ht="14.25" customHeight="1" s="27"/>
    <row r="546" ht="14.25" customHeight="1" s="27"/>
    <row r="547" ht="14.25" customHeight="1" s="27"/>
    <row r="548" ht="14.25" customHeight="1" s="27"/>
    <row r="549" ht="14.25" customHeight="1" s="27"/>
    <row r="550" ht="14.25" customHeight="1" s="27"/>
    <row r="551" ht="14.25" customHeight="1" s="27"/>
    <row r="552" ht="14.25" customHeight="1" s="27"/>
    <row r="553" ht="14.25" customHeight="1" s="27"/>
    <row r="554" ht="14.25" customHeight="1" s="27"/>
    <row r="555" ht="14.25" customHeight="1" s="27"/>
    <row r="556" ht="14.25" customHeight="1" s="27"/>
    <row r="557" ht="14.25" customHeight="1" s="27"/>
    <row r="558" ht="14.25" customHeight="1" s="27"/>
    <row r="559" ht="14.25" customHeight="1" s="27"/>
    <row r="560" ht="14.25" customHeight="1" s="27"/>
    <row r="561" ht="14.25" customHeight="1" s="27"/>
    <row r="562" ht="14.25" customHeight="1" s="27"/>
    <row r="563" ht="14.25" customHeight="1" s="27"/>
    <row r="564" ht="14.25" customHeight="1" s="27"/>
    <row r="565" ht="14.25" customHeight="1" s="27"/>
    <row r="566" ht="14.25" customHeight="1" s="27"/>
    <row r="567" ht="14.25" customHeight="1" s="27"/>
    <row r="568" ht="14.25" customHeight="1" s="27"/>
    <row r="569" ht="14.25" customHeight="1" s="27"/>
    <row r="570" ht="14.25" customHeight="1" s="27"/>
    <row r="571" ht="14.25" customHeight="1" s="27"/>
    <row r="572" ht="14.25" customHeight="1" s="27"/>
    <row r="573" ht="14.25" customHeight="1" s="27"/>
    <row r="574" ht="14.25" customHeight="1" s="27"/>
    <row r="575" ht="14.25" customHeight="1" s="27"/>
    <row r="576" ht="14.25" customHeight="1" s="27"/>
    <row r="577" ht="14.25" customHeight="1" s="27"/>
    <row r="578" ht="14.25" customHeight="1" s="27"/>
    <row r="579" ht="14.25" customHeight="1" s="27"/>
    <row r="580" ht="14.25" customHeight="1" s="27"/>
    <row r="581" ht="14.25" customHeight="1" s="27"/>
    <row r="582" ht="14.25" customHeight="1" s="27"/>
    <row r="583" ht="14.25" customHeight="1" s="27"/>
    <row r="584" ht="14.25" customHeight="1" s="27"/>
    <row r="585" ht="14.25" customHeight="1" s="27"/>
    <row r="586" ht="14.25" customHeight="1" s="27"/>
    <row r="587" ht="14.25" customHeight="1" s="27"/>
    <row r="588" ht="14.25" customHeight="1" s="27"/>
    <row r="589" ht="14.25" customHeight="1" s="27"/>
    <row r="590" ht="14.25" customHeight="1" s="27"/>
    <row r="591" ht="14.25" customHeight="1" s="27"/>
    <row r="592" ht="14.25" customHeight="1" s="27"/>
    <row r="593" ht="14.25" customHeight="1" s="27"/>
    <row r="594" ht="14.25" customHeight="1" s="27"/>
    <row r="595" ht="14.25" customHeight="1" s="27"/>
    <row r="596" ht="14.25" customHeight="1" s="27"/>
    <row r="597" ht="14.25" customHeight="1" s="27"/>
    <row r="598" ht="14.25" customHeight="1" s="27"/>
    <row r="599" ht="14.25" customHeight="1" s="27"/>
    <row r="600" ht="14.25" customHeight="1" s="27"/>
    <row r="601" ht="14.25" customHeight="1" s="27"/>
    <row r="602" ht="14.25" customHeight="1" s="27"/>
    <row r="603" ht="14.25" customHeight="1" s="27"/>
    <row r="604" ht="14.25" customHeight="1" s="27"/>
    <row r="605" ht="14.25" customHeight="1" s="27"/>
    <row r="606" ht="14.25" customHeight="1" s="27"/>
    <row r="607" ht="14.25" customHeight="1" s="27"/>
    <row r="608" ht="14.25" customHeight="1" s="27"/>
    <row r="609" ht="14.25" customHeight="1" s="27"/>
    <row r="610" ht="14.25" customHeight="1" s="27"/>
    <row r="611" ht="14.25" customHeight="1" s="27"/>
    <row r="612" ht="14.25" customHeight="1" s="27"/>
    <row r="613" ht="14.25" customHeight="1" s="27"/>
    <row r="614" ht="14.25" customHeight="1" s="27"/>
    <row r="615" ht="14.25" customHeight="1" s="27"/>
    <row r="616" ht="14.25" customHeight="1" s="27"/>
    <row r="617" ht="14.25" customHeight="1" s="27"/>
    <row r="618" ht="14.25" customHeight="1" s="27"/>
    <row r="619" ht="14.25" customHeight="1" s="27"/>
    <row r="620" ht="14.25" customHeight="1" s="27"/>
    <row r="621" ht="14.25" customHeight="1" s="27"/>
    <row r="622" ht="14.25" customHeight="1" s="27"/>
    <row r="623" ht="14.25" customHeight="1" s="27"/>
    <row r="624" ht="14.25" customHeight="1" s="27"/>
    <row r="625" ht="14.25" customHeight="1" s="27"/>
    <row r="626" ht="14.25" customHeight="1" s="27"/>
    <row r="627" ht="14.25" customHeight="1" s="27"/>
    <row r="628" ht="14.25" customHeight="1" s="27"/>
    <row r="629" ht="14.25" customHeight="1" s="27"/>
    <row r="630" ht="14.25" customHeight="1" s="27"/>
    <row r="631" ht="14.25" customHeight="1" s="27"/>
    <row r="632" ht="14.25" customHeight="1" s="27"/>
    <row r="633" ht="14.25" customHeight="1" s="27"/>
    <row r="634" ht="14.25" customHeight="1" s="27"/>
    <row r="635" ht="14.25" customHeight="1" s="27"/>
    <row r="636" ht="14.25" customHeight="1" s="27"/>
    <row r="637" ht="14.25" customHeight="1" s="27"/>
    <row r="638" ht="14.25" customHeight="1" s="27"/>
    <row r="639" ht="14.25" customHeight="1" s="27"/>
    <row r="640" ht="14.25" customHeight="1" s="27"/>
    <row r="641" ht="14.25" customHeight="1" s="27"/>
    <row r="642" ht="14.25" customHeight="1" s="27"/>
    <row r="643" ht="14.25" customHeight="1" s="27"/>
    <row r="644" ht="14.25" customHeight="1" s="27"/>
    <row r="645" ht="14.25" customHeight="1" s="27"/>
    <row r="646" ht="14.25" customHeight="1" s="27"/>
    <row r="647" ht="14.25" customHeight="1" s="27"/>
    <row r="648" ht="14.25" customHeight="1" s="27"/>
    <row r="649" ht="14.25" customHeight="1" s="27"/>
    <row r="650" ht="14.25" customHeight="1" s="27"/>
    <row r="651" ht="14.25" customHeight="1" s="27"/>
    <row r="652" ht="14.25" customHeight="1" s="27"/>
    <row r="653" ht="14.25" customHeight="1" s="27"/>
    <row r="654" ht="14.25" customHeight="1" s="27"/>
    <row r="655" ht="14.25" customHeight="1" s="27"/>
    <row r="656" ht="14.25" customHeight="1" s="27"/>
    <row r="657" ht="14.25" customHeight="1" s="27"/>
    <row r="658" ht="14.25" customHeight="1" s="27"/>
    <row r="659" ht="14.25" customHeight="1" s="27"/>
    <row r="660" ht="14.25" customHeight="1" s="27"/>
    <row r="661" ht="14.25" customHeight="1" s="27"/>
    <row r="662" ht="14.25" customHeight="1" s="27"/>
    <row r="663" ht="14.25" customHeight="1" s="27"/>
    <row r="664" ht="14.25" customHeight="1" s="27"/>
    <row r="665" ht="14.25" customHeight="1" s="27"/>
    <row r="666" ht="14.25" customHeight="1" s="27"/>
    <row r="667" ht="14.25" customHeight="1" s="27"/>
    <row r="668" ht="14.25" customHeight="1" s="27"/>
    <row r="669" ht="14.25" customHeight="1" s="27"/>
    <row r="670" ht="14.25" customHeight="1" s="27"/>
    <row r="671" ht="14.25" customHeight="1" s="27"/>
    <row r="672" ht="14.25" customHeight="1" s="27"/>
    <row r="673" ht="14.25" customHeight="1" s="27"/>
    <row r="674" ht="14.25" customHeight="1" s="27"/>
    <row r="675" ht="14.25" customHeight="1" s="27"/>
    <row r="676" ht="14.25" customHeight="1" s="27"/>
    <row r="677" ht="14.25" customHeight="1" s="27"/>
    <row r="678" ht="14.25" customHeight="1" s="27"/>
    <row r="679" ht="14.25" customHeight="1" s="27"/>
    <row r="680" ht="14.25" customHeight="1" s="27"/>
    <row r="681" ht="14.25" customHeight="1" s="27"/>
    <row r="682" ht="14.25" customHeight="1" s="27"/>
    <row r="683" ht="14.25" customHeight="1" s="27"/>
    <row r="684" ht="14.25" customHeight="1" s="27"/>
    <row r="685" ht="14.25" customHeight="1" s="27"/>
    <row r="686" ht="14.25" customHeight="1" s="27"/>
    <row r="687" ht="14.25" customHeight="1" s="27"/>
    <row r="688" ht="14.25" customHeight="1" s="27"/>
    <row r="689" ht="14.25" customHeight="1" s="27"/>
    <row r="690" ht="14.25" customHeight="1" s="27"/>
    <row r="691" ht="14.25" customHeight="1" s="27"/>
    <row r="692" ht="14.25" customHeight="1" s="27"/>
    <row r="693" ht="14.25" customHeight="1" s="27"/>
    <row r="694" ht="14.25" customHeight="1" s="27"/>
    <row r="695" ht="14.25" customHeight="1" s="27"/>
    <row r="696" ht="14.25" customHeight="1" s="27"/>
    <row r="697" ht="14.25" customHeight="1" s="27"/>
    <row r="698" ht="14.25" customHeight="1" s="27"/>
    <row r="699" ht="14.25" customHeight="1" s="27"/>
    <row r="700" ht="14.25" customHeight="1" s="27"/>
    <row r="701" ht="14.25" customHeight="1" s="27"/>
    <row r="702" ht="14.25" customHeight="1" s="27"/>
    <row r="703" ht="14.25" customHeight="1" s="27"/>
    <row r="704" ht="14.25" customHeight="1" s="27"/>
    <row r="705" ht="14.25" customHeight="1" s="27"/>
    <row r="706" ht="14.25" customHeight="1" s="27"/>
    <row r="707" ht="14.25" customHeight="1" s="27"/>
    <row r="708" ht="14.25" customHeight="1" s="27"/>
    <row r="709" ht="14.25" customHeight="1" s="27"/>
    <row r="710" ht="14.25" customHeight="1" s="27"/>
    <row r="711" ht="14.25" customHeight="1" s="27"/>
    <row r="712" ht="14.25" customHeight="1" s="27"/>
    <row r="713" ht="14.25" customHeight="1" s="27"/>
    <row r="714" ht="14.25" customHeight="1" s="27"/>
    <row r="715" ht="14.25" customHeight="1" s="27"/>
    <row r="716" ht="14.25" customHeight="1" s="27"/>
    <row r="717" ht="14.25" customHeight="1" s="27"/>
    <row r="718" ht="14.25" customHeight="1" s="27"/>
    <row r="719" ht="14.25" customHeight="1" s="27"/>
    <row r="720" ht="14.25" customHeight="1" s="27"/>
    <row r="721" ht="14.25" customHeight="1" s="27"/>
    <row r="722" ht="14.25" customHeight="1" s="27"/>
    <row r="723" ht="14.25" customHeight="1" s="27"/>
    <row r="724" ht="14.25" customHeight="1" s="27"/>
    <row r="725" ht="14.25" customHeight="1" s="27"/>
    <row r="726" ht="14.25" customHeight="1" s="27"/>
    <row r="727" ht="14.25" customHeight="1" s="27"/>
    <row r="728" ht="14.25" customHeight="1" s="27"/>
    <row r="729" ht="14.25" customHeight="1" s="27"/>
    <row r="730" ht="14.25" customHeight="1" s="27"/>
    <row r="731" ht="14.25" customHeight="1" s="27"/>
    <row r="732" ht="14.25" customHeight="1" s="27"/>
    <row r="733" ht="14.25" customHeight="1" s="27"/>
    <row r="734" ht="14.25" customHeight="1" s="27"/>
    <row r="735" ht="14.25" customHeight="1" s="27"/>
    <row r="736" ht="14.25" customHeight="1" s="27"/>
    <row r="737" ht="14.25" customHeight="1" s="27"/>
    <row r="738" ht="14.25" customHeight="1" s="27"/>
    <row r="739" ht="14.25" customHeight="1" s="27"/>
    <row r="740" ht="14.25" customHeight="1" s="27"/>
    <row r="741" ht="14.25" customHeight="1" s="27"/>
    <row r="742" ht="14.25" customHeight="1" s="27"/>
    <row r="743" ht="14.25" customHeight="1" s="27"/>
    <row r="744" ht="14.25" customHeight="1" s="27"/>
    <row r="745" ht="14.25" customHeight="1" s="27"/>
    <row r="746" ht="14.25" customHeight="1" s="27"/>
    <row r="747" ht="14.25" customHeight="1" s="27"/>
    <row r="748" ht="14.25" customHeight="1" s="27"/>
    <row r="749" ht="14.25" customHeight="1" s="27"/>
    <row r="750" ht="14.25" customHeight="1" s="27"/>
    <row r="751" ht="14.25" customHeight="1" s="27"/>
    <row r="752" ht="14.25" customHeight="1" s="27"/>
    <row r="753" ht="14.25" customHeight="1" s="27"/>
    <row r="754" ht="14.25" customHeight="1" s="27"/>
    <row r="755" ht="14.25" customHeight="1" s="27"/>
    <row r="756" ht="14.25" customHeight="1" s="27"/>
    <row r="757" ht="14.25" customHeight="1" s="27"/>
    <row r="758" ht="14.25" customHeight="1" s="27"/>
    <row r="759" ht="14.25" customHeight="1" s="27"/>
    <row r="760" ht="14.25" customHeight="1" s="27"/>
    <row r="761" ht="14.25" customHeight="1" s="27"/>
    <row r="762" ht="14.25" customHeight="1" s="27"/>
    <row r="763" ht="14.25" customHeight="1" s="27"/>
    <row r="764" ht="14.25" customHeight="1" s="27"/>
    <row r="765" ht="14.25" customHeight="1" s="27"/>
    <row r="766" ht="14.25" customHeight="1" s="27"/>
    <row r="767" ht="14.25" customHeight="1" s="27"/>
    <row r="768" ht="14.25" customHeight="1" s="27"/>
    <row r="769" ht="14.25" customHeight="1" s="27"/>
    <row r="770" ht="14.25" customHeight="1" s="27"/>
    <row r="771" ht="14.25" customHeight="1" s="27"/>
    <row r="772" ht="14.25" customHeight="1" s="27"/>
    <row r="773" ht="14.25" customHeight="1" s="27"/>
    <row r="774" ht="14.25" customHeight="1" s="27"/>
    <row r="775" ht="14.25" customHeight="1" s="27"/>
    <row r="776" ht="14.25" customHeight="1" s="27"/>
    <row r="777" ht="14.25" customHeight="1" s="27"/>
    <row r="778" ht="14.25" customHeight="1" s="27"/>
    <row r="779" ht="14.25" customHeight="1" s="27"/>
    <row r="780" ht="14.25" customHeight="1" s="27"/>
    <row r="781" ht="14.25" customHeight="1" s="27"/>
    <row r="782" ht="14.25" customHeight="1" s="27"/>
    <row r="783" ht="14.25" customHeight="1" s="27"/>
    <row r="784" ht="14.25" customHeight="1" s="27"/>
    <row r="785" ht="14.25" customHeight="1" s="27"/>
    <row r="786" ht="14.25" customHeight="1" s="27"/>
    <row r="787" ht="14.25" customHeight="1" s="27"/>
    <row r="788" ht="14.25" customHeight="1" s="27"/>
    <row r="789" ht="14.25" customHeight="1" s="27"/>
    <row r="790" ht="14.25" customHeight="1" s="27"/>
    <row r="791" ht="14.25" customHeight="1" s="27"/>
    <row r="792" ht="14.25" customHeight="1" s="27"/>
    <row r="793" ht="14.25" customHeight="1" s="27"/>
    <row r="794" ht="14.25" customHeight="1" s="27"/>
    <row r="795" ht="14.25" customHeight="1" s="27"/>
    <row r="796" ht="14.25" customHeight="1" s="27"/>
    <row r="797" ht="14.25" customHeight="1" s="27"/>
    <row r="798" ht="14.25" customHeight="1" s="27"/>
    <row r="799" ht="14.25" customHeight="1" s="27"/>
    <row r="800" ht="14.25" customHeight="1" s="27"/>
    <row r="801" ht="14.25" customHeight="1" s="27"/>
    <row r="802" ht="14.25" customHeight="1" s="27"/>
    <row r="803" ht="14.25" customHeight="1" s="27"/>
    <row r="804" ht="14.25" customHeight="1" s="27"/>
    <row r="805" ht="14.25" customHeight="1" s="27"/>
    <row r="806" ht="14.25" customHeight="1" s="27"/>
    <row r="807" ht="14.25" customHeight="1" s="27"/>
    <row r="808" ht="14.25" customHeight="1" s="27"/>
    <row r="809" ht="14.25" customHeight="1" s="27"/>
    <row r="810" ht="14.25" customHeight="1" s="27"/>
    <row r="811" ht="14.25" customHeight="1" s="27"/>
    <row r="812" ht="14.25" customHeight="1" s="27"/>
    <row r="813" ht="14.25" customHeight="1" s="27"/>
    <row r="814" ht="14.25" customHeight="1" s="27"/>
    <row r="815" ht="14.25" customHeight="1" s="27"/>
    <row r="816" ht="14.25" customHeight="1" s="27"/>
    <row r="817" ht="14.25" customHeight="1" s="27"/>
    <row r="818" ht="14.25" customHeight="1" s="27"/>
    <row r="819" ht="14.25" customHeight="1" s="27"/>
    <row r="820" ht="14.25" customHeight="1" s="27"/>
    <row r="821" ht="14.25" customHeight="1" s="27"/>
    <row r="822" ht="14.25" customHeight="1" s="27"/>
    <row r="823" ht="14.25" customHeight="1" s="27"/>
    <row r="824" ht="14.25" customHeight="1" s="27"/>
    <row r="825" ht="14.25" customHeight="1" s="27"/>
    <row r="826" ht="14.25" customHeight="1" s="27"/>
    <row r="827" ht="14.25" customHeight="1" s="27"/>
    <row r="828" ht="14.25" customHeight="1" s="27"/>
    <row r="829" ht="14.25" customHeight="1" s="27"/>
    <row r="830" ht="14.25" customHeight="1" s="27"/>
    <row r="831" ht="14.25" customHeight="1" s="27"/>
    <row r="832" ht="14.25" customHeight="1" s="27"/>
    <row r="833" ht="14.25" customHeight="1" s="27"/>
    <row r="834" ht="14.25" customHeight="1" s="27"/>
    <row r="835" ht="14.25" customHeight="1" s="27"/>
    <row r="836" ht="14.25" customHeight="1" s="27"/>
    <row r="837" ht="14.25" customHeight="1" s="27"/>
    <row r="838" ht="14.25" customHeight="1" s="27"/>
    <row r="839" ht="14.25" customHeight="1" s="27"/>
    <row r="840" ht="14.25" customHeight="1" s="27"/>
    <row r="841" ht="14.25" customHeight="1" s="27"/>
    <row r="842" ht="14.25" customHeight="1" s="27"/>
    <row r="843" ht="14.25" customHeight="1" s="27"/>
    <row r="844" ht="14.25" customHeight="1" s="27"/>
    <row r="845" ht="14.25" customHeight="1" s="27"/>
    <row r="846" ht="14.25" customHeight="1" s="27"/>
    <row r="847" ht="14.25" customHeight="1" s="27"/>
    <row r="848" ht="14.25" customHeight="1" s="27"/>
    <row r="849" ht="14.25" customHeight="1" s="27"/>
    <row r="850" ht="14.25" customHeight="1" s="27"/>
    <row r="851" ht="14.25" customHeight="1" s="27"/>
    <row r="852" ht="14.25" customHeight="1" s="27"/>
    <row r="853" ht="14.25" customHeight="1" s="27"/>
    <row r="854" ht="14.25" customHeight="1" s="27"/>
    <row r="855" ht="14.25" customHeight="1" s="27"/>
    <row r="856" ht="14.25" customHeight="1" s="27"/>
    <row r="857" ht="14.25" customHeight="1" s="27"/>
    <row r="858" ht="14.25" customHeight="1" s="27"/>
    <row r="859" ht="14.25" customHeight="1" s="27"/>
    <row r="860" ht="14.25" customHeight="1" s="27"/>
    <row r="861" ht="14.25" customHeight="1" s="27"/>
    <row r="862" ht="14.25" customHeight="1" s="27"/>
    <row r="863" ht="14.25" customHeight="1" s="27"/>
    <row r="864" ht="14.25" customHeight="1" s="27"/>
    <row r="865" ht="14.25" customHeight="1" s="27"/>
    <row r="866" ht="14.25" customHeight="1" s="27"/>
    <row r="867" ht="14.25" customHeight="1" s="27"/>
    <row r="868" ht="14.25" customHeight="1" s="27"/>
    <row r="869" ht="14.25" customHeight="1" s="27"/>
    <row r="870" ht="14.25" customHeight="1" s="27"/>
    <row r="871" ht="14.25" customHeight="1" s="27"/>
    <row r="872" ht="14.25" customHeight="1" s="27"/>
    <row r="873" ht="14.25" customHeight="1" s="27"/>
    <row r="874" ht="14.25" customHeight="1" s="27"/>
    <row r="875" ht="14.25" customHeight="1" s="27"/>
    <row r="876" ht="14.25" customHeight="1" s="27"/>
    <row r="877" ht="14.25" customHeight="1" s="27"/>
    <row r="878" ht="14.25" customHeight="1" s="27"/>
    <row r="879" ht="14.25" customHeight="1" s="27"/>
    <row r="880" ht="14.25" customHeight="1" s="27"/>
    <row r="881" ht="14.25" customHeight="1" s="27"/>
    <row r="882" ht="14.25" customHeight="1" s="27"/>
    <row r="883" ht="14.25" customHeight="1" s="27"/>
    <row r="884" ht="14.25" customHeight="1" s="27"/>
    <row r="885" ht="14.25" customHeight="1" s="27"/>
    <row r="886" ht="14.25" customHeight="1" s="27"/>
    <row r="887" ht="14.25" customHeight="1" s="27"/>
    <row r="888" ht="14.25" customHeight="1" s="27"/>
    <row r="889" ht="14.25" customHeight="1" s="27"/>
    <row r="890" ht="14.25" customHeight="1" s="27"/>
    <row r="891" ht="14.25" customHeight="1" s="27"/>
    <row r="892" ht="14.25" customHeight="1" s="27"/>
    <row r="893" ht="14.25" customHeight="1" s="27"/>
    <row r="894" ht="14.25" customHeight="1" s="27"/>
    <row r="895" ht="14.25" customHeight="1" s="27"/>
    <row r="896" ht="14.25" customHeight="1" s="27"/>
    <row r="897" ht="14.25" customHeight="1" s="27"/>
    <row r="898" ht="14.25" customHeight="1" s="27"/>
    <row r="899" ht="14.25" customHeight="1" s="27"/>
    <row r="900" ht="14.25" customHeight="1" s="27"/>
    <row r="901" ht="14.25" customHeight="1" s="27"/>
    <row r="902" ht="14.25" customHeight="1" s="27"/>
    <row r="903" ht="14.25" customHeight="1" s="27"/>
    <row r="904" ht="14.25" customHeight="1" s="27"/>
    <row r="905" ht="14.25" customHeight="1" s="27"/>
    <row r="906" ht="14.25" customHeight="1" s="27"/>
    <row r="907" ht="14.25" customHeight="1" s="27"/>
    <row r="908" ht="14.25" customHeight="1" s="27"/>
    <row r="909" ht="14.25" customHeight="1" s="27"/>
    <row r="910" ht="14.25" customHeight="1" s="27"/>
    <row r="911" ht="14.25" customHeight="1" s="27"/>
    <row r="912" ht="14.25" customHeight="1" s="27"/>
    <row r="913" ht="14.25" customHeight="1" s="27"/>
    <row r="914" ht="14.25" customHeight="1" s="27"/>
    <row r="915" ht="14.25" customHeight="1" s="27"/>
    <row r="916" ht="14.25" customHeight="1" s="27"/>
    <row r="917" ht="14.25" customHeight="1" s="27"/>
    <row r="918" ht="14.25" customHeight="1" s="27"/>
    <row r="919" ht="14.25" customHeight="1" s="27"/>
    <row r="920" ht="14.25" customHeight="1" s="27"/>
    <row r="921" ht="14.25" customHeight="1" s="27"/>
    <row r="922" ht="14.25" customHeight="1" s="27"/>
    <row r="923" ht="14.25" customHeight="1" s="27"/>
    <row r="924" ht="14.25" customHeight="1" s="27"/>
    <row r="925" ht="14.25" customHeight="1" s="27"/>
    <row r="926" ht="14.25" customHeight="1" s="27"/>
    <row r="927" ht="14.25" customHeight="1" s="27"/>
    <row r="928" ht="14.25" customHeight="1" s="27"/>
    <row r="929" ht="14.25" customHeight="1" s="27"/>
    <row r="930" ht="14.25" customHeight="1" s="27"/>
    <row r="931" ht="14.25" customHeight="1" s="27"/>
    <row r="932" ht="14.25" customHeight="1" s="27"/>
    <row r="933" ht="14.25" customHeight="1" s="27"/>
    <row r="934" ht="14.25" customHeight="1" s="27"/>
    <row r="935" ht="14.25" customHeight="1" s="27"/>
    <row r="936" ht="14.25" customHeight="1" s="27"/>
    <row r="937" ht="14.25" customHeight="1" s="27"/>
    <row r="938" ht="14.25" customHeight="1" s="27"/>
    <row r="939" ht="14.25" customHeight="1" s="27"/>
    <row r="940" ht="14.25" customHeight="1" s="27"/>
    <row r="941" ht="14.25" customHeight="1" s="27"/>
    <row r="942" ht="14.25" customHeight="1" s="27"/>
    <row r="943" ht="14.25" customHeight="1" s="27"/>
    <row r="944" ht="14.25" customHeight="1" s="27"/>
    <row r="945" ht="14.25" customHeight="1" s="27"/>
    <row r="946" ht="14.25" customHeight="1" s="27"/>
    <row r="947" ht="14.25" customHeight="1" s="27"/>
    <row r="948" ht="14.25" customHeight="1" s="27"/>
    <row r="949" ht="14.25" customHeight="1" s="27"/>
    <row r="950" ht="14.25" customHeight="1" s="27"/>
    <row r="951" ht="14.25" customHeight="1" s="27"/>
    <row r="952" ht="14.25" customHeight="1" s="27"/>
    <row r="953" ht="14.25" customHeight="1" s="27"/>
    <row r="954" ht="14.25" customHeight="1" s="27"/>
    <row r="955" ht="14.25" customHeight="1" s="27"/>
    <row r="956" ht="14.25" customHeight="1" s="27"/>
    <row r="957" ht="14.25" customHeight="1" s="27"/>
    <row r="958" ht="14.25" customHeight="1" s="27"/>
    <row r="959" ht="14.25" customHeight="1" s="27"/>
    <row r="960" ht="14.25" customHeight="1" s="27"/>
    <row r="961" ht="14.25" customHeight="1" s="27"/>
    <row r="962" ht="14.25" customHeight="1" s="27"/>
    <row r="963" ht="14.25" customHeight="1" s="27"/>
    <row r="964" ht="14.25" customHeight="1" s="27"/>
    <row r="965" ht="14.25" customHeight="1" s="27"/>
    <row r="966" ht="14.25" customHeight="1" s="27"/>
    <row r="967" ht="14.25" customHeight="1" s="27"/>
    <row r="968" ht="14.25" customHeight="1" s="27"/>
    <row r="969" ht="14.25" customHeight="1" s="27"/>
    <row r="970" ht="14.25" customHeight="1" s="27"/>
    <row r="971" ht="14.25" customHeight="1" s="27"/>
    <row r="972" ht="14.25" customHeight="1" s="27"/>
    <row r="973" ht="14.25" customHeight="1" s="27"/>
    <row r="974" ht="14.25" customHeight="1" s="27"/>
    <row r="975" ht="14.25" customHeight="1" s="27"/>
    <row r="976" ht="14.25" customHeight="1" s="27"/>
    <row r="977" ht="14.25" customHeight="1" s="27"/>
    <row r="978" ht="14.25" customHeight="1" s="27"/>
    <row r="979" ht="14.25" customHeight="1" s="27"/>
    <row r="980" ht="14.25" customHeight="1" s="27"/>
    <row r="981" ht="14.25" customHeight="1" s="27"/>
    <row r="982" ht="14.25" customHeight="1" s="27"/>
    <row r="983" ht="14.25" customHeight="1" s="27"/>
    <row r="984" ht="14.25" customHeight="1" s="27"/>
    <row r="985" ht="14.25" customHeight="1" s="27"/>
    <row r="986" ht="14.25" customHeight="1" s="27"/>
    <row r="987" ht="14.25" customHeight="1" s="27"/>
    <row r="988" ht="14.25" customHeight="1" s="27"/>
    <row r="989" ht="14.25" customHeight="1" s="27"/>
    <row r="990" ht="14.25" customHeight="1" s="27"/>
  </sheetData>
  <conditionalFormatting sqref="C2:C15">
    <cfRule type="expression" priority="1" dxfId="0">
      <formula>OR($C2="Critical",$C2="High")</formula>
    </cfRule>
  </conditionalFormatting>
  <dataValidations count="3">
    <dataValidation sqref="C2:C30" showDropDown="0" showInputMessage="0" showErrorMessage="0" allowBlank="1" type="list">
      <formula1>"S1 (highest),S2,S3,S4 (lowest)"</formula1>
    </dataValidation>
    <dataValidation sqref="D2:D30" showDropDown="0" showInputMessage="0" showErrorMessage="0" allowBlank="1" type="list">
      <formula1>"Critical,High,Medium,Low"</formula1>
    </dataValidation>
    <dataValidation sqref="E2:E30" showDropDown="0" showInputMessage="0" showErrorMessage="0" allowBlank="1" type="list">
      <formula1>"Open,In Progress,Resolved,Closed,Rejected,Deferred"</formula1>
    </dataValidation>
  </dataValidations>
  <pageMargins left="0.75" right="0.75" top="1" bottom="1" header="0" footer="0"/>
  <pageSetup orientation="landscape" fitToHeight="0"/>
  <headerFooter>
    <oddHeader/>
    <oddFooter>&amp;CPage &amp;P of</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0" customWidth="1" style="27" min="1" max="1"/>
    <col width="48" customWidth="1" style="27" min="2" max="2"/>
    <col width="22" customWidth="1" style="27" min="3" max="3"/>
    <col width="98" customWidth="1" style="27" min="4" max="4"/>
  </cols>
  <sheetData>
    <row r="1" ht="26" customHeight="1" s="27">
      <c r="A1" s="44" t="inlineStr">
        <is>
          <t>Image</t>
        </is>
      </c>
      <c r="B1" s="44" t="inlineStr">
        <is>
          <t>Caption from tester</t>
        </is>
      </c>
      <c r="C1" s="44" t="inlineStr">
        <is>
          <t>Defect ID</t>
        </is>
      </c>
      <c r="D1" s="44" t="inlineStr">
        <is>
          <t>Screenshot</t>
        </is>
      </c>
    </row>
    <row r="2" ht="379" customHeight="1" s="27">
      <c r="A2" s="43" t="n">
        <v>1</v>
      </c>
      <c r="B2" s="39" t="inlineStr">
        <is>
          <t>SCR-01 (/accounts): Thẻ học sinh chỉ hiện tên, mã EDU và trạng thái Active; thiếu trường, khối, lớp và nhãn khoản phí chưa trả
(Linked: TC-004, TC-005)</t>
        </is>
      </c>
      <c r="C2" s="45" t="inlineStr">
        <is>
          <t>BUG-R9-001</t>
        </is>
      </c>
      <c r="D2" s="46" t="n"/>
    </row>
    <row r="3" ht="379" customHeight="1" s="27">
      <c r="A3" s="43" t="n">
        <v>2</v>
      </c>
      <c r="B3" s="39" t="inlineStr">
        <is>
          <t>API trả HTTP 200 [] thay vì 403 Forbidden và UI mở trang /billing/{unlinkedStudentId} thay vì chặn truy cập
(Linked: TC-012, TC-016)</t>
        </is>
      </c>
      <c r="C3" s="45" t="inlineStr">
        <is>
          <t>BUG-R9-002</t>
        </is>
      </c>
      <c r="D3" s="46" t="n"/>
    </row>
    <row r="4" ht="379" customHeight="1" s="27">
      <c r="A4" s="43" t="n">
        <v>3</v>
      </c>
      <c r="B4" s="39" t="inlineStr">
        <is>
          <t>SCR-02 liệt kê từng khoản phí phẳng, không gom theo hóa đơn INV, không chia nhóm Fee Type và không hiển thị GST
(Linked: TC-019, TC-022)</t>
        </is>
      </c>
      <c r="C4" s="45" t="inlineStr">
        <is>
          <t>BUG-R9-003</t>
        </is>
      </c>
      <c r="D4" s="46" t="n"/>
    </row>
    <row r="5" ht="233" customHeight="1" s="27">
      <c r="A5" s="43" t="n">
        <v>4</v>
      </c>
      <c r="B5" s="39" t="inlineStr">
        <is>
          <t>Khoản phí đang PaymentPending / ReconciliationRequired bị ẩn khỏi danh sách SCR-02 và đẩy học sinh chỉ có 1 khoản sang màn rỗng SCR-03
(Linked: TC-025, TC-034, TC-110, TC-127)</t>
        </is>
      </c>
      <c r="C5" s="45" t="inlineStr">
        <is>
          <t>BUG-R9-004</t>
        </is>
      </c>
      <c r="D5" s="46" t="n"/>
    </row>
    <row r="6" ht="379" customHeight="1" s="27">
      <c r="A6" s="43" t="n">
        <v>5</v>
      </c>
      <c r="B6" s="39" t="inlineStr">
        <is>
          <t>Màn hình SCR-02 không có nhãn thông báo dữ liệu mẫu (Sample / Demo data)
(Linked: TC-027)</t>
        </is>
      </c>
      <c r="C6" s="45" t="inlineStr">
        <is>
          <t>BUG-R9-005</t>
        </is>
      </c>
      <c r="D6" s="46" t="n"/>
    </row>
    <row r="7" ht="379" customHeight="1" s="27">
      <c r="A7" s="43" t="n">
        <v>6</v>
      </c>
      <c r="B7" s="39" t="inlineStr">
        <is>
          <t>Khi học sinh không có ví EA (API trả 404), UI báo lỗi 'Unable to load education account' và chặn luôn thanh toán Online
(Linked: TC-029, TC-038)</t>
        </is>
      </c>
      <c r="C7" s="45" t="inlineStr">
        <is>
          <t>BUG-R9-006</t>
        </is>
      </c>
      <c r="D7" s="46" t="n"/>
    </row>
    <row r="8" ht="379" customHeight="1" s="27">
      <c r="A8" s="43" t="n">
        <v>7</v>
      </c>
      <c r="B8" s="39" t="inlineStr">
        <is>
          <t>Màn hình trống SCR-03 ('No outstanding charges') thiếu nút/liên kết quay về danh sách chọn con trong vùng nội dung chính
(Linked: TC-032, TC-033)</t>
        </is>
      </c>
      <c r="C8" s="45" t="inlineStr">
        <is>
          <t>BUG-R9-007</t>
        </is>
      </c>
      <c r="D8" s="46" t="n"/>
    </row>
    <row r="9" ht="379" customHeight="1" s="27">
      <c r="A9" s="43" t="n">
        <v>8</v>
      </c>
      <c r="B9" s="39" t="inlineStr">
        <is>
          <t>Ví EA có trạng thái Closed nhưng bước chọn phương thức thanh toán (SCR-04) vẫn cho phép chọn Education Account
(Linked: TC-039)</t>
        </is>
      </c>
      <c r="C9" s="45" t="inlineStr">
        <is>
          <t>BUG-R9-008</t>
        </is>
      </c>
      <c r="D9" s="46" t="n"/>
    </row>
    <row r="10" ht="379" customHeight="1" s="27">
      <c r="A10" s="43" t="n">
        <v>9</v>
      </c>
      <c r="B10" s="39" t="inlineStr">
        <is>
          <t>SCR-04 khóa nút Education Account khi số dư (300.00) thấp hơn số tiền trả (470.00) nhưng thiếu câu giải thích lý do
(Linked: TC-041, TC-046)</t>
        </is>
      </c>
      <c r="C10" s="45" t="inlineStr">
        <is>
          <t>BUG-R9-009</t>
        </is>
      </c>
      <c r="D10" s="46" t="n"/>
    </row>
    <row r="11" ht="379" customHeight="1" s="27">
      <c r="A11" s="43" t="n">
        <v>10</v>
      </c>
      <c r="B11" s="39" t="inlineStr">
        <is>
          <t>SCR-04 cố định phần tiền EA trong Split payment ở mức tối đa (read-only), không có ô nhập để phụ huynh chỉnh số tiền EA
(Linked: TC-051, TC-053, TC-057, TC-062)</t>
        </is>
      </c>
      <c r="C11" s="45" t="inlineStr">
        <is>
          <t>BUG-R9-010</t>
        </is>
      </c>
      <c r="D11" s="46" t="n"/>
    </row>
    <row r="12" ht="205" customHeight="1" s="27">
      <c r="A12" s="43" t="n">
        <v>11</v>
      </c>
      <c r="B12" s="39" t="inlineStr">
        <is>
          <t>API POST /billing/v1/checkout bỏ qua trường onlineAmount nên chấp nhận HTTP 200 khi gửi EA 100 + Online 100 cho khoản phí 250
(Linked: TC-055)</t>
        </is>
      </c>
      <c r="C12" s="45" t="inlineStr">
        <is>
          <t>BUG-R9-011</t>
        </is>
      </c>
      <c r="D12" s="46" t="n"/>
    </row>
    <row r="13" ht="379" customHeight="1" s="27">
      <c r="A13" s="43" t="n">
        <v>12</v>
      </c>
      <c r="B13" s="39" t="inlineStr">
        <is>
          <t>Màn hình xem lại trước khi trả tiền (SCR-05) không hiển thị số dư ví Education Account còn lại sau thanh toán
(Linked: TC-063)</t>
        </is>
      </c>
      <c r="C13" s="45" t="inlineStr">
        <is>
          <t>BUG-R9-012</t>
        </is>
      </c>
      <c r="D13" s="46" t="n"/>
    </row>
    <row r="14" ht="195" customHeight="1" s="27">
      <c r="A14" s="43" t="n">
        <v>13</v>
      </c>
      <c r="B14" s="39" t="inlineStr">
        <is>
          <t>DB BillingPaymentService thiếu bảng audit_logs cho các sự kiện F9 và bỏ qua (Ignored) webhook payment.succeeded đến muộn sau khi giao dịch đã Failed
(Linked: TC-071, TC-076, TC-098, TC-167)</t>
        </is>
      </c>
      <c r="C14" s="45" t="inlineStr">
        <is>
          <t>BUG-R9-013</t>
        </is>
      </c>
      <c r="D14" s="46" t="n"/>
    </row>
    <row r="15" ht="195" customHeight="1" s="27">
      <c r="A15" s="43" t="n">
        <v>14</v>
      </c>
      <c r="B15" s="39" t="inlineStr">
        <is>
          <t>CreateCheckoutHandler chưa có nhánh hoàn tiền EA (CreditAsync) khi lỗi lưu DB/xung đột đồng thời và InvoiceModelCreating đang tắt IsRowVersion()
(Linked: TC-073, TC-074, TC-075, TC-166)</t>
        </is>
      </c>
      <c r="C15" s="45" t="inlineStr">
        <is>
          <t>BUG-R9-014</t>
        </is>
      </c>
      <c r="D15" s="46" t="n"/>
    </row>
    <row r="16" ht="233" customHeight="1" s="27">
      <c r="A16" s="43" t="n">
        <v>15</v>
      </c>
      <c r="B16" s="39" t="inlineStr">
        <is>
          <t>Lỗi nghiêm trọng HTTP 500 InvalidCastException (System.Guid -&gt; System.String) trên dbo.invoices khi xử lý webhook payment.succeeded hoặc gọi lại cùng Idempotency-Key
(Linked: TC-078, TC-080, TC-088, TC-089, TC-096, TC-097, TC-115, TC-119, TC-120, TC-143)</t>
        </is>
      </c>
      <c r="C16" s="45" t="inlineStr">
        <is>
          <t>BUG-R9-015</t>
        </is>
      </c>
      <c r="D16" s="46" t="n"/>
    </row>
    <row r="17" ht="180" customHeight="1" s="27">
      <c r="A17" s="43" t="n">
        <v>16</v>
      </c>
      <c r="B17" s="39" t="inlineStr">
        <is>
          <t>Khóa Idempotency-Key dài 101 ký tự không bị chặn ở bước kiểm tra đầu vào (trả 404 thay vì 400 Bad Request)
(Linked: TC-081)</t>
        </is>
      </c>
      <c r="C17" s="45" t="inlineStr">
        <is>
          <t>BUG-R9-016</t>
        </is>
      </c>
      <c r="D17" s="46" t="n"/>
    </row>
    <row r="18" ht="180" customHeight="1" s="27">
      <c r="A18" s="43" t="n">
        <v>17</v>
      </c>
      <c r="B18" s="39" t="inlineStr">
        <is>
          <t>Khi thanh toán Online thất bại, bị hủy hoặc hết hạn phiên, hóa đơn bị kẹt ở PaymentPending (status = 3) và không giải phóng khoản phí để thanh toán lại
(Linked: TC-090, TC-091, TC-092, TC-094, TC-139)</t>
        </is>
      </c>
      <c r="C18" s="45" t="inlineStr">
        <is>
          <t>BUG-R9-017</t>
        </is>
      </c>
      <c r="D18" s="46" t="n"/>
    </row>
    <row r="19" ht="379" customHeight="1" s="27">
      <c r="A19" s="43" t="n">
        <v>18</v>
      </c>
      <c r="B19" s="39" t="inlineStr">
        <is>
          <t>Màn hình chờ/đối soát thanh toán gộp (SCR-06) không hiển thị câu thông báo phần tiền Education Account đã bị trừ
(Linked: TC-101, TC-128)</t>
        </is>
      </c>
      <c r="C19" s="45" t="inlineStr">
        <is>
          <t>BUG-R9-018</t>
        </is>
      </c>
      <c r="D19" s="46" t="n"/>
    </row>
    <row r="20" ht="214" customHeight="1" s="27">
      <c r="A20" s="43" t="n">
        <v>19</v>
      </c>
      <c r="B20" s="39" t="inlineStr">
        <is>
          <t>Khi phần Online của thanh toán gộp (Both) thất bại hoặc bị hủy, hệ thống không gọi hoàn tiền ví EA (số dư ví vẫn bằng 0.00, EA leg giữ Succeeded = 2)
(Linked: TC-103, TC-104, TC-105, TC-107, TC-108, TC-109)</t>
        </is>
      </c>
      <c r="C20" s="45" t="inlineStr">
        <is>
          <t>BUG-R9-019</t>
        </is>
      </c>
      <c r="D20" s="46" t="n"/>
    </row>
    <row r="21" ht="379" customHeight="1" s="27">
      <c r="A21" s="43" t="n">
        <v>20</v>
      </c>
      <c r="B21" s="39" t="inlineStr">
        <is>
          <t>Màn hình biên lai thanh toán thành công (SCR-07) chỉ có nút 'Print receipt', thiếu chức năng tải biên lai PDF
(Linked: TC-131, TC-132)</t>
        </is>
      </c>
      <c r="C21" s="45" t="inlineStr">
        <is>
          <t>BUG-R9-020</t>
        </is>
      </c>
      <c r="D21" s="46" t="n"/>
    </row>
    <row r="22" ht="379" customHeight="1" s="27">
      <c r="A22" s="43" t="n">
        <v>21</v>
      </c>
      <c r="B22" s="39" t="inlineStr">
        <is>
          <t>Màn hình thanh toán thất bại (SCR-08) không hiện lý do lỗi, không báo đã hoàn tiền EA cho giao dịch gộp và thiếu nút 'Try again'
(Linked: TC-136, TC-137, TC-140)</t>
        </is>
      </c>
      <c r="C22" s="45" t="inlineStr">
        <is>
          <t>BUG-R9-021</t>
        </is>
      </c>
      <c r="D22" s="46" t="n"/>
    </row>
    <row r="23" ht="379" customHeight="1" s="27">
      <c r="A23" s="43" t="n">
        <v>22</v>
      </c>
      <c r="B23" s="39" t="inlineStr">
        <is>
          <t>Khi API trả lỗi 500 kèm danh sách errors[], giao diện hiển thị nguyên văn chuỗi lỗi kỹ thuật (SqlException) cho phụ huynh
(Linked: TC-138, TC-144, TC-164)</t>
        </is>
      </c>
      <c r="C23" s="45" t="inlineStr">
        <is>
          <t>BUG-R9-022</t>
        </is>
      </c>
      <c r="D23" s="46" t="n"/>
    </row>
    <row r="24" ht="180" customHeight="1" s="27">
      <c r="A24" s="43" t="n">
        <v>23</v>
      </c>
      <c r="B24" s="39" t="inlineStr">
        <is>
          <t>Bảng dbo.invoice_items cho phép gắn khoản phí (student_charge) của trường khác vào hóa đơn (invoice) mà không từ chối
(Linked: TC-149)</t>
        </is>
      </c>
      <c r="C24" s="45" t="inlineStr">
        <is>
          <t>BUG-R9-023</t>
        </is>
      </c>
      <c r="D24" s="46" t="n"/>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82"/>
  <sheetViews>
    <sheetView showGridLines="0" workbookViewId="0">
      <selection activeCell="A1" sqref="A1"/>
    </sheetView>
  </sheetViews>
  <sheetFormatPr baseColWidth="8" defaultRowHeight="15"/>
  <cols>
    <col width="34" customWidth="1" style="27" min="1" max="1"/>
    <col width="14" customWidth="1" style="27" min="2" max="8"/>
  </cols>
  <sheetData>
    <row r="1" ht="18" customHeight="1" s="27">
      <c r="A1" s="16" t="inlineStr">
        <is>
          <t>R9 Outstanding Fees and Payment: Test Cases v1.1, Summary</t>
        </is>
      </c>
    </row>
    <row r="2" ht="43.5" customHeight="1" s="27">
      <c r="A2" s="29" t="inlineStr">
        <is>
          <t>Scope: functional and integration cases for Function 9 of the e-Service Portal (tender requirement R9, product backlog PB-09 to PB-11). Security depth stays in SR-9 and performance depth stays in PR-9. The cases here cover only the security and data behaviour that the FS defines: access control, webhook signature, idempotency, no card data and the database rules.</t>
        </is>
      </c>
    </row>
    <row r="3" ht="43.5" customHeight="1" s="27">
      <c r="A3" s="29" t="inlineStr">
        <is>
          <t>Baseline: FS Function 9 Final dated 14 Oct 2026 (BA). Revision of 21 Oct 2026: preconditions, test data and postconditions were re-checked against [Agile] FS 09.docx (document date 14 Oct 2026, file changed 21 Oct 2026) and the postcondition rules of section 3.1.1. Every expected result comes from this FS and is traced in the Traceability column and in the FS Trace sheet. Test case format: groundtruth/Templates.xlsx of 14 Oct 2026, with one added column, Review Status. Ten cases, TC-163 to TC-172, were added at the end for FS items that had no case: the API split when the balance covers the invoice, the SCR-02 error state, the SCR-01 label of a child with only a PaymentPending invoice, a payment by the second guardian, the audit log of a returned split, and the data rules for InvoiceNumber, LineNumber, SequenceNumber, immutability of an Issued invoice and RowVersion. They carry ASM-R9-33 to ASM-R9-35 where the FS is silent. Revision of 22/10/2026: BA gave the final FS (Tổng hợp FS, text identical to FS 09 of 14 Oct 2026). Cases whose expected result the FS does not state were removed, 19 in total (see R9_Test_Cases_final_FS09_removed.md). Case IDs were not renumbered, so the IDs of the removed cases are missing. Revision of 25/10/2026: every case was remapped to the new seed data (R9_Seed_Data.xlsx, built on the R4 and R8 data) and to the R9 validation rules (R9_FAS_Validation_Rules.docx). Parents, students, invoices, amounts and EA balances changed, so the preconditions, test data, steps and expected results of 144 cases were rewritten and the Seed Data sheet was rebuilt. Three cases were added, TC-173 to TC-175 (FAS subsidy shown, 100% FAS, child aged 16 or older). The new assumptions ASM-R9-36 to ASM-R9-38 cover the points where the seed and the FS disagree. The same revision added 31 cases, TC-176 to TC-206, for the rules of R9_FAS_Validation_Rules.docx that no case checked: the QA proposals that go into FS 9 (formats, button destinations, key and amount characters, loading states, webhook fields) and the rules of the screens. Their expected results follow the rules document, they are Draft and they carry ASM-R9-39. The Rules Trace sheet lists every rule of that document and the cases that check it.</t>
        </is>
      </c>
    </row>
    <row r="5" ht="15.75" customHeight="1" s="27">
      <c r="A5" s="17" t="inlineStr">
        <is>
          <t>Test cases</t>
        </is>
      </c>
    </row>
    <row r="6" ht="27.95" customHeight="1" s="27">
      <c r="A6" s="18" t="inlineStr">
        <is>
          <t>Measure</t>
        </is>
      </c>
      <c r="B6" s="18" t="inlineStr">
        <is>
          <t>Count</t>
        </is>
      </c>
    </row>
    <row r="7">
      <c r="A7" s="19" t="inlineStr">
        <is>
          <t>Total test cases</t>
        </is>
      </c>
      <c r="B7" s="24">
        <f>COUNTA('Test cases '!$A$2:$A$188)</f>
        <v/>
      </c>
    </row>
    <row r="8">
      <c r="A8" s="19" t="inlineStr">
        <is>
          <t>Scenarios</t>
        </is>
      </c>
      <c r="B8" s="24">
        <f>COUNTA(Scenarios!$A$2:$A$27)</f>
        <v/>
      </c>
    </row>
    <row r="9" ht="25.5" customHeight="1" s="27">
      <c r="A9" s="19" t="inlineStr">
        <is>
          <t>Open assumptions and environment items</t>
        </is>
      </c>
      <c r="B9" s="24">
        <f>COUNTIF(Assumptions!$I$2:$I$46,"Open")</f>
        <v/>
      </c>
    </row>
    <row r="10">
      <c r="A10" s="19" t="inlineStr">
        <is>
          <t>Questions to answer</t>
        </is>
      </c>
      <c r="B10" s="24">
        <f>COUNTA(Questions!$A$2:$A$38)</f>
        <v/>
      </c>
    </row>
    <row r="12" ht="15.75" customHeight="1" s="27">
      <c r="A12" s="17" t="inlineStr">
        <is>
          <t>By Execution Status</t>
        </is>
      </c>
    </row>
    <row r="13" ht="27.95" customHeight="1" s="27">
      <c r="A13" s="18" t="inlineStr">
        <is>
          <t>Execution Status</t>
        </is>
      </c>
      <c r="B13" s="18" t="inlineStr">
        <is>
          <t>Count</t>
        </is>
      </c>
    </row>
    <row r="14">
      <c r="A14" s="19" t="inlineStr">
        <is>
          <t>Not Run</t>
        </is>
      </c>
      <c r="B14" s="24">
        <f>COUNTIF('Test cases '!$H$2:$H$188,$A14)</f>
        <v/>
      </c>
    </row>
    <row r="15">
      <c r="A15" s="19" t="inlineStr">
        <is>
          <t>Passed</t>
        </is>
      </c>
      <c r="B15" s="24">
        <f>COUNTIF('Test cases '!$H$2:$H$188,$A15)</f>
        <v/>
      </c>
    </row>
    <row r="16">
      <c r="A16" s="19" t="inlineStr">
        <is>
          <t>Failed</t>
        </is>
      </c>
      <c r="B16" s="24">
        <f>COUNTIF('Test cases '!$H$2:$H$188,$A16)</f>
        <v/>
      </c>
    </row>
    <row r="17">
      <c r="A17" s="19" t="inlineStr">
        <is>
          <t>Blocked</t>
        </is>
      </c>
      <c r="B17" s="24">
        <f>COUNTIF('Test cases '!$H$2:$H$188,$A17)</f>
        <v/>
      </c>
    </row>
    <row r="19" ht="15.75" customHeight="1" s="27">
      <c r="A19" s="17" t="inlineStr">
        <is>
          <t>By Review Status</t>
        </is>
      </c>
    </row>
    <row r="20" ht="27.95" customHeight="1" s="27">
      <c r="A20" s="18" t="inlineStr">
        <is>
          <t>Review Status</t>
        </is>
      </c>
      <c r="B20" s="18" t="inlineStr">
        <is>
          <t>Count</t>
        </is>
      </c>
    </row>
    <row r="21">
      <c r="A21" s="19" t="inlineStr">
        <is>
          <t>Approve</t>
        </is>
      </c>
      <c r="B21" s="24">
        <f>COUNTIF('Test cases '!$T$2:$T$188,$A21)</f>
        <v/>
      </c>
    </row>
    <row r="22">
      <c r="A22" s="19" t="inlineStr">
        <is>
          <t>Draft</t>
        </is>
      </c>
      <c r="B22" s="24">
        <f>COUNTIF('Test cases '!$T$2:$T$188,$A22)</f>
        <v/>
      </c>
    </row>
    <row r="23">
      <c r="A23" s="19" t="inlineStr">
        <is>
          <t>Block</t>
        </is>
      </c>
      <c r="B23" s="24">
        <f>COUNTIF('Test cases '!$T$2:$T$188,$A23)</f>
        <v/>
      </c>
    </row>
    <row r="24">
      <c r="A24" s="19" t="inlineStr">
        <is>
          <t>Reject</t>
        </is>
      </c>
      <c r="B24" s="24">
        <f>COUNTIF('Test cases '!$T$2:$T$188,$A24)</f>
        <v/>
      </c>
    </row>
    <row r="26" ht="15.75" customHeight="1" s="27">
      <c r="A26" s="17" t="inlineStr">
        <is>
          <t>By Severity</t>
        </is>
      </c>
    </row>
    <row r="27" ht="27.95" customHeight="1" s="27">
      <c r="A27" s="18" t="inlineStr">
        <is>
          <t>Severity</t>
        </is>
      </c>
      <c r="B27" s="18" t="inlineStr">
        <is>
          <t>Count</t>
        </is>
      </c>
    </row>
    <row r="28">
      <c r="A28" s="19" t="inlineStr">
        <is>
          <t>S1 (highest)</t>
        </is>
      </c>
      <c r="B28" s="24">
        <f>COUNTIF('Test cases '!$F$2:$F$188,$A28)</f>
        <v/>
      </c>
    </row>
    <row r="29">
      <c r="A29" s="19" t="inlineStr">
        <is>
          <t>S2</t>
        </is>
      </c>
      <c r="B29" s="24">
        <f>COUNTIF('Test cases '!$F$2:$F$188,$A29)</f>
        <v/>
      </c>
    </row>
    <row r="30">
      <c r="A30" s="19" t="inlineStr">
        <is>
          <t>S3</t>
        </is>
      </c>
      <c r="B30" s="24">
        <f>COUNTIF('Test cases '!$F$2:$F$188,$A30)</f>
        <v/>
      </c>
    </row>
    <row r="31">
      <c r="A31" s="19" t="inlineStr">
        <is>
          <t>S4 (lowest)</t>
        </is>
      </c>
      <c r="B31" s="24">
        <f>COUNTIF('Test cases '!$F$2:$F$188,$A31)</f>
        <v/>
      </c>
    </row>
    <row r="33" ht="15.75" customHeight="1" s="27">
      <c r="A33" s="17" t="inlineStr">
        <is>
          <t>By Priority</t>
        </is>
      </c>
    </row>
    <row r="34" ht="27.95" customHeight="1" s="27">
      <c r="A34" s="18" t="inlineStr">
        <is>
          <t>Priority</t>
        </is>
      </c>
      <c r="B34" s="18" t="inlineStr">
        <is>
          <t>Count</t>
        </is>
      </c>
    </row>
    <row r="35">
      <c r="A35" s="19" t="inlineStr">
        <is>
          <t>Critical</t>
        </is>
      </c>
      <c r="B35" s="24">
        <f>COUNTIF('Test cases '!$G$2:$G$188,$A35)</f>
        <v/>
      </c>
    </row>
    <row r="36">
      <c r="A36" s="19" t="inlineStr">
        <is>
          <t>High</t>
        </is>
      </c>
      <c r="B36" s="24">
        <f>COUNTIF('Test cases '!$G$2:$G$188,$A36)</f>
        <v/>
      </c>
    </row>
    <row r="37">
      <c r="A37" s="19" t="inlineStr">
        <is>
          <t>Medium</t>
        </is>
      </c>
      <c r="B37" s="24">
        <f>COUNTIF('Test cases '!$G$2:$G$188,$A37)</f>
        <v/>
      </c>
    </row>
    <row r="38">
      <c r="A38" s="19" t="inlineStr">
        <is>
          <t>Low</t>
        </is>
      </c>
      <c r="B38" s="24">
        <f>COUNTIF('Test cases '!$G$2:$G$188,$A38)</f>
        <v/>
      </c>
    </row>
    <row r="40" ht="15.75" customHeight="1" s="27">
      <c r="A40" s="17" t="inlineStr">
        <is>
          <t>By Test Type</t>
        </is>
      </c>
    </row>
    <row r="41" ht="27.95" customHeight="1" s="27">
      <c r="A41" s="18" t="inlineStr">
        <is>
          <t>Test Type</t>
        </is>
      </c>
      <c r="B41" s="18" t="inlineStr">
        <is>
          <t>Count</t>
        </is>
      </c>
    </row>
    <row r="42">
      <c r="A42" s="19" t="inlineStr">
        <is>
          <t>Functional</t>
        </is>
      </c>
      <c r="B42" s="24">
        <f>COUNTIF('Test cases '!$I$2:$I$188,$A42)</f>
        <v/>
      </c>
    </row>
    <row r="43">
      <c r="A43" s="19" t="inlineStr">
        <is>
          <t>Integration</t>
        </is>
      </c>
      <c r="B43" s="24">
        <f>COUNTIF('Test cases '!$I$2:$I$188,$A43)</f>
        <v/>
      </c>
    </row>
    <row r="44">
      <c r="A44" s="19" t="inlineStr">
        <is>
          <t>API</t>
        </is>
      </c>
      <c r="B44" s="24">
        <f>COUNTIF('Test cases '!$I$2:$I$188,$A44)</f>
        <v/>
      </c>
    </row>
    <row r="45">
      <c r="A45" s="19" t="inlineStr">
        <is>
          <t>Security</t>
        </is>
      </c>
      <c r="B45" s="24">
        <f>COUNTIF('Test cases '!$I$2:$I$188,$A45)</f>
        <v/>
      </c>
    </row>
    <row r="46">
      <c r="A46" s="19" t="inlineStr">
        <is>
          <t>UI</t>
        </is>
      </c>
      <c r="B46" s="24">
        <f>COUNTIF('Test cases '!$I$2:$I$188,$A46)</f>
        <v/>
      </c>
    </row>
    <row r="47">
      <c r="A47" s="19" t="inlineStr">
        <is>
          <t>Non-functional</t>
        </is>
      </c>
      <c r="B47" s="24">
        <f>COUNTIF('Test cases '!$I$2:$I$188,$A47)</f>
        <v/>
      </c>
    </row>
    <row r="49" ht="15.75" customHeight="1" s="27">
      <c r="A49" s="17" t="inlineStr">
        <is>
          <t>By Test Suite</t>
        </is>
      </c>
    </row>
    <row r="50" ht="27.95" customHeight="1" s="27">
      <c r="A50" s="18" t="inlineStr">
        <is>
          <t>Test Suite</t>
        </is>
      </c>
      <c r="B50" s="18" t="inlineStr">
        <is>
          <t>Cases</t>
        </is>
      </c>
      <c r="C50" s="18" t="inlineStr">
        <is>
          <t>Approve</t>
        </is>
      </c>
      <c r="D50" s="18" t="inlineStr">
        <is>
          <t>Draft</t>
        </is>
      </c>
      <c r="E50" s="18" t="inlineStr">
        <is>
          <t>Block</t>
        </is>
      </c>
    </row>
    <row r="51">
      <c r="A51" s="19" t="inlineStr">
        <is>
          <t>F9.1 Access and child list</t>
        </is>
      </c>
      <c r="B51" s="24">
        <f>COUNTIF('Test cases '!$D$2:$D$188,$A51)</f>
        <v/>
      </c>
      <c r="C51" s="24">
        <f>COUNTIFS('Test cases '!$D$2:$D$188,$A51,'Test cases '!$T$2:$T$188,"Approve")</f>
        <v/>
      </c>
      <c r="D51" s="24">
        <f>COUNTIFS('Test cases '!$D$2:$D$188,$A51,'Test cases '!$T$2:$T$188,"Draft")</f>
        <v/>
      </c>
      <c r="E51" s="24">
        <f>COUNTIFS('Test cases '!$D$2:$D$188,$A51,'Test cases '!$T$2:$T$188,"Block")</f>
        <v/>
      </c>
    </row>
    <row r="52" ht="25.5" customHeight="1" s="27">
      <c r="A52" s="19" t="inlineStr">
        <is>
          <t>F9.2 Outstanding invoices and EA balance</t>
        </is>
      </c>
      <c r="B52" s="24">
        <f>COUNTIF('Test cases '!$D$2:$D$188,$A52)</f>
        <v/>
      </c>
      <c r="C52" s="24">
        <f>COUNTIFS('Test cases '!$D$2:$D$188,$A52,'Test cases '!$T$2:$T$188,"Approve")</f>
        <v/>
      </c>
      <c r="D52" s="24">
        <f>COUNTIFS('Test cases '!$D$2:$D$188,$A52,'Test cases '!$T$2:$T$188,"Draft")</f>
        <v/>
      </c>
      <c r="E52" s="24">
        <f>COUNTIFS('Test cases '!$D$2:$D$188,$A52,'Test cases '!$T$2:$T$188,"Block")</f>
        <v/>
      </c>
    </row>
    <row r="53" ht="25.5" customHeight="1" s="27">
      <c r="A53" s="19" t="inlineStr">
        <is>
          <t>F9.3 Payment method and eligibility</t>
        </is>
      </c>
      <c r="B53" s="24">
        <f>COUNTIF('Test cases '!$D$2:$D$188,$A53)</f>
        <v/>
      </c>
      <c r="C53" s="24">
        <f>COUNTIFS('Test cases '!$D$2:$D$188,$A53,'Test cases '!$T$2:$T$188,"Approve")</f>
        <v/>
      </c>
      <c r="D53" s="24">
        <f>COUNTIFS('Test cases '!$D$2:$D$188,$A53,'Test cases '!$T$2:$T$188,"Draft")</f>
        <v/>
      </c>
      <c r="E53" s="24">
        <f>COUNTIFS('Test cases '!$D$2:$D$188,$A53,'Test cases '!$T$2:$T$188,"Block")</f>
        <v/>
      </c>
    </row>
    <row r="54">
      <c r="A54" s="19" t="inlineStr">
        <is>
          <t>F9.4 Pay with Education Account</t>
        </is>
      </c>
      <c r="B54" s="24">
        <f>COUNTIF('Test cases '!$D$2:$D$188,$A54)</f>
        <v/>
      </c>
      <c r="C54" s="24">
        <f>COUNTIFS('Test cases '!$D$2:$D$188,$A54,'Test cases '!$T$2:$T$188,"Approve")</f>
        <v/>
      </c>
      <c r="D54" s="24">
        <f>COUNTIFS('Test cases '!$D$2:$D$188,$A54,'Test cases '!$T$2:$T$188,"Draft")</f>
        <v/>
      </c>
      <c r="E54" s="24">
        <f>COUNTIFS('Test cases '!$D$2:$D$188,$A54,'Test cases '!$T$2:$T$188,"Block")</f>
        <v/>
      </c>
    </row>
    <row r="55" ht="25.5" customHeight="1" s="27">
      <c r="A55" s="19" t="inlineStr">
        <is>
          <t>F9.4 and F9.5 Idempotency and concurrency</t>
        </is>
      </c>
      <c r="B55" s="24">
        <f>COUNTIF('Test cases '!$D$2:$D$188,$A55)</f>
        <v/>
      </c>
      <c r="C55" s="24">
        <f>COUNTIFS('Test cases '!$D$2:$D$188,$A55,'Test cases '!$T$2:$T$188,"Approve")</f>
        <v/>
      </c>
      <c r="D55" s="24">
        <f>COUNTIFS('Test cases '!$D$2:$D$188,$A55,'Test cases '!$T$2:$T$188,"Draft")</f>
        <v/>
      </c>
      <c r="E55" s="24">
        <f>COUNTIFS('Test cases '!$D$2:$D$188,$A55,'Test cases '!$T$2:$T$188,"Block")</f>
        <v/>
      </c>
    </row>
    <row r="56">
      <c r="A56" s="19" t="inlineStr">
        <is>
          <t>F9.5 Pay online</t>
        </is>
      </c>
      <c r="B56" s="24">
        <f>COUNTIF('Test cases '!$D$2:$D$188,$A56)</f>
        <v/>
      </c>
      <c r="C56" s="24">
        <f>COUNTIFS('Test cases '!$D$2:$D$188,$A56,'Test cases '!$T$2:$T$188,"Approve")</f>
        <v/>
      </c>
      <c r="D56" s="24">
        <f>COUNTIFS('Test cases '!$D$2:$D$188,$A56,'Test cases '!$T$2:$T$188,"Draft")</f>
        <v/>
      </c>
      <c r="E56" s="24">
        <f>COUNTIFS('Test cases '!$D$2:$D$188,$A56,'Test cases '!$T$2:$T$188,"Block")</f>
        <v/>
      </c>
    </row>
    <row r="57">
      <c r="A57" s="19" t="inlineStr">
        <is>
          <t>F9.4 and F9.5 Split payment</t>
        </is>
      </c>
      <c r="B57" s="24">
        <f>COUNTIF('Test cases '!$D$2:$D$188,$A57)</f>
        <v/>
      </c>
      <c r="C57" s="24">
        <f>COUNTIFS('Test cases '!$D$2:$D$188,$A57,'Test cases '!$T$2:$T$188,"Approve")</f>
        <v/>
      </c>
      <c r="D57" s="24">
        <f>COUNTIFS('Test cases '!$D$2:$D$188,$A57,'Test cases '!$T$2:$T$188,"Draft")</f>
        <v/>
      </c>
      <c r="E57" s="24">
        <f>COUNTIFS('Test cases '!$D$2:$D$188,$A57,'Test cases '!$T$2:$T$188,"Block")</f>
        <v/>
      </c>
    </row>
    <row r="58">
      <c r="A58" s="19" t="inlineStr">
        <is>
          <t>F9.6 Webhook and reconciliation</t>
        </is>
      </c>
      <c r="B58" s="24">
        <f>COUNTIF('Test cases '!$D$2:$D$188,$A58)</f>
        <v/>
      </c>
      <c r="C58" s="24">
        <f>COUNTIFS('Test cases '!$D$2:$D$188,$A58,'Test cases '!$T$2:$T$188,"Approve")</f>
        <v/>
      </c>
      <c r="D58" s="24">
        <f>COUNTIFS('Test cases '!$D$2:$D$188,$A58,'Test cases '!$T$2:$T$188,"Draft")</f>
        <v/>
      </c>
      <c r="E58" s="24">
        <f>COUNTIFS('Test cases '!$D$2:$D$188,$A58,'Test cases '!$T$2:$T$188,"Block")</f>
        <v/>
      </c>
    </row>
    <row r="59">
      <c r="A59" s="19" t="inlineStr">
        <is>
          <t>F9.7 Result, receipt and retry</t>
        </is>
      </c>
      <c r="B59" s="24">
        <f>COUNTIF('Test cases '!$D$2:$D$188,$A59)</f>
        <v/>
      </c>
      <c r="C59" s="24">
        <f>COUNTIFS('Test cases '!$D$2:$D$188,$A59,'Test cases '!$T$2:$T$188,"Approve")</f>
        <v/>
      </c>
      <c r="D59" s="24">
        <f>COUNTIFS('Test cases '!$D$2:$D$188,$A59,'Test cases '!$T$2:$T$188,"Draft")</f>
        <v/>
      </c>
      <c r="E59" s="24">
        <f>COUNTIFS('Test cases '!$D$2:$D$188,$A59,'Test cases '!$T$2:$T$188,"Block")</f>
        <v/>
      </c>
    </row>
    <row r="60">
      <c r="A60" s="19" t="inlineStr">
        <is>
          <t>Data rules and constraints</t>
        </is>
      </c>
      <c r="B60" s="24">
        <f>COUNTIF('Test cases '!$D$2:$D$188,$A60)</f>
        <v/>
      </c>
      <c r="C60" s="24">
        <f>COUNTIFS('Test cases '!$D$2:$D$188,$A60,'Test cases '!$T$2:$T$188,"Approve")</f>
        <v/>
      </c>
      <c r="D60" s="24">
        <f>COUNTIFS('Test cases '!$D$2:$D$188,$A60,'Test cases '!$T$2:$T$188,"Draft")</f>
        <v/>
      </c>
      <c r="E60" s="24">
        <f>COUNTIFS('Test cases '!$D$2:$D$188,$A60,'Test cases '!$T$2:$T$188,"Block")</f>
        <v/>
      </c>
    </row>
    <row r="62" ht="15.75" customHeight="1" s="27">
      <c r="A62" s="17" t="inlineStr">
        <is>
          <t>Rules applied</t>
        </is>
      </c>
    </row>
    <row r="63" ht="27.95" customHeight="1" s="27">
      <c r="A63" s="18" t="inlineStr">
        <is>
          <t>Rule</t>
        </is>
      </c>
      <c r="B63" s="18" t="inlineStr">
        <is>
          <t>Source</t>
        </is>
      </c>
    </row>
    <row r="64" ht="97.5" customHeight="1" s="27">
      <c r="A64" s="19" t="inlineStr">
        <is>
          <t>Review Status: Approve means no open assumption. Draft means at least one open assumption, named in the Assumption Ref column. Block means no assumption is possible and the case cannot run until the BA answers. Reject is not used.</t>
        </is>
      </c>
      <c r="B64" s="24" t="inlineStr">
        <is>
          <t>User rule, 14 Oct 2026</t>
        </is>
      </c>
      <c r="C64" s="25" t="n"/>
    </row>
    <row r="65" ht="43.5" customHeight="1" s="27">
      <c r="A65" s="19" t="inlineStr">
        <is>
          <t>Assumption Ref lists the open assumptions with their text. A case with no open assumption shows N/A.</t>
        </is>
      </c>
      <c r="B65" s="24" t="inlineStr">
        <is>
          <t>User rule, 14 Oct 2026</t>
        </is>
      </c>
      <c r="C65" s="25" t="n"/>
    </row>
    <row r="66" ht="43.5" customHeight="1" s="27">
      <c r="A66" s="19" t="inlineStr">
        <is>
          <t>Execution Status and Actual Result of TC-001 to TC-172 are from the automated run of 22 Oct 2026 (153 cases: 88 Passed, 65 Failed), which used the old seed data. The seed was replaced on 25 Oct 2026, so these results are out of date and every case must be run again. TC-173 to TC-206 are Not Run. The 65 Failed cases stay linked in Column Q (Defect ID) to BUG-R9-001 through BUG-R9-023 in the Defect Reports and Evidence sheets.</t>
        </is>
      </c>
      <c r="B66" s="24" t="inlineStr">
        <is>
          <t>Template Templates.xlsx</t>
        </is>
      </c>
      <c r="C66" s="25" t="n"/>
    </row>
    <row r="67" ht="70.5" customHeight="1" s="27">
      <c r="A67" s="19" t="inlineStr">
        <is>
          <t>Each case lists the environment items it needs in the Environment column (ENV-R9-01 to ENV-R9-06 in the Assumptions sheet). The build is recorded at execution.</t>
        </is>
      </c>
      <c r="B67" s="24" t="inlineStr">
        <is>
          <t>QA design</t>
        </is>
      </c>
      <c r="C67" s="25" t="n"/>
    </row>
    <row r="68" ht="70.5" customHeight="1" s="27">
      <c r="A68" s="19" t="inlineStr">
        <is>
          <t>Test data comes from the Seed Data sheet (R9_Seed_Data.xlsx), which follows BR-F9-12. Reset the seed before each case that pays or fails a payment (run R9_seed.sql again, and R8_seed.sql if an EA balance changed).</t>
        </is>
      </c>
      <c r="B68" s="24" t="inlineStr">
        <is>
          <t>FS DA-11, BR-F9-12</t>
        </is>
      </c>
      <c r="C68" s="25" t="n"/>
    </row>
    <row r="69" ht="43.5" customHeight="1" s="27">
      <c r="A69" s="19" t="inlineStr">
        <is>
          <t>Every inference or assumption names its FS source. Nothing is taken from the earlier FS drafts.</t>
        </is>
      </c>
      <c r="B69" s="24" t="inlineStr">
        <is>
          <t>CLAUDE.md evidence rule</t>
        </is>
      </c>
      <c r="C69" s="25" t="n"/>
    </row>
    <row r="71" ht="15.75" customHeight="1" s="27">
      <c r="A71" s="17" t="inlineStr">
        <is>
          <t>Points to know before executing</t>
        </is>
      </c>
    </row>
    <row r="72" ht="30" customHeight="1" s="27">
      <c r="A72" s="29" t="inlineStr">
        <is>
          <t>IDs follow the template (TC-### and TS-###). The numbering restarts in each workbook, so the IDs collide with another requirement workbook when the two are merged. Quote the file name with the ID when you log a defect.</t>
        </is>
      </c>
    </row>
    <row r="73" ht="30" customHeight="1" s="27">
      <c r="A73" s="29" t="inlineStr">
        <is>
          <t>The FS Final includes split payment in Sprint 1, while Sprint Backlog TSK-R9-05 and register TBD-06 defer it. The cases follow the FS Final. Please confirm the sprint plan with the PM.</t>
        </is>
      </c>
    </row>
    <row r="74" ht="43.5" customHeight="1" s="27">
      <c r="A74" s="29" t="inlineStr">
        <is>
          <t>The FS contradicts itself on three points that change many cases: whether the Parent can lower the EA part of a split (ASM-R9-01), whether split is offered when the balance covers the invoice (ASM-R9-02), and which invoice statuses SCR-02 lists (ASM-R9-03). The affected cases are Draft.</t>
        </is>
      </c>
    </row>
    <row r="75" ht="30" customHeight="1" s="27">
      <c r="A75" s="29" t="inlineStr">
        <is>
          <t>The FS gives no screen, API or procedure for Operations to resolve a ReconciliationRequired payment, so the case for it (TC-124) was removed on 22/10/2026 (ASM-R9-22).</t>
        </is>
      </c>
    </row>
    <row r="76" ht="30" customHeight="1" s="27">
      <c r="A76" s="29" t="inlineStr">
        <is>
          <t>Several time values are still TBC in the FS: the portal session, the provider session, the Pending threshold, the orphan sweep time and the provider minimum. The cases use the values that Dev configures in SIT.</t>
        </is>
      </c>
    </row>
    <row r="78" ht="15.75" customHeight="1" s="27">
      <c r="A78" s="17" t="inlineStr">
        <is>
          <t>References</t>
        </is>
      </c>
    </row>
    <row r="79" ht="30" customHeight="1" s="27">
      <c r="A79" s="29" t="inlineStr">
        <is>
          <t>FS Function 9 Final, 14 Oct 2026 (roles/ba, file [Agile] FS 09.docx): sections 1.3, 3.1.1, 3.1.2, 4.1, 4.2, 5.1, 5.3 and Appendix A to C.</t>
        </is>
      </c>
    </row>
    <row r="80" ht="30" customHeight="1" s="27">
      <c r="A80" s="29" t="inlineStr">
        <is>
          <t>Tender requirement R9, Sprint Backlog TSK-R9-01 to TSK-R9-05, PM Product Backlog PB-09 to PB-11, DB design for Function 9, register TBD-06.</t>
        </is>
      </c>
    </row>
    <row r="81" ht="16.5" customHeight="1" s="27">
      <c r="A81" s="29" t="inlineStr">
        <is>
          <t>Security requirements SR-9 and performance requirements PR-9 (roles/qalead).</t>
        </is>
      </c>
    </row>
    <row r="82" ht="16.5" customHeight="1" s="27">
      <c r="A82" s="29" t="inlineStr">
        <is>
          <t>Test case and defect format: groundtruth/Templates.xlsx, updated 14 Oct 2026.</t>
        </is>
      </c>
    </row>
  </sheetData>
  <mergeCells count="17">
    <mergeCell ref="B69:C69"/>
    <mergeCell ref="A3:H3"/>
    <mergeCell ref="B68:C68"/>
    <mergeCell ref="B64:C64"/>
    <mergeCell ref="A81:H81"/>
    <mergeCell ref="A73:H73"/>
    <mergeCell ref="A2:H2"/>
    <mergeCell ref="A72:H72"/>
    <mergeCell ref="B67:C67"/>
    <mergeCell ref="A82:H82"/>
    <mergeCell ref="A76:H76"/>
    <mergeCell ref="B66:C66"/>
    <mergeCell ref="A80:H80"/>
    <mergeCell ref="A75:H75"/>
    <mergeCell ref="A79:H79"/>
    <mergeCell ref="B65:C65"/>
    <mergeCell ref="A74:H7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7"/>
  <sheetViews>
    <sheetView showGridLines="0" workbookViewId="0">
      <pane ySplit="1" topLeftCell="A2" activePane="bottomLeft" state="frozen"/>
      <selection pane="bottomLeft" activeCell="A1" sqref="A1"/>
    </sheetView>
  </sheetViews>
  <sheetFormatPr baseColWidth="8" defaultRowHeight="15"/>
  <cols>
    <col width="11" customWidth="1" style="27" min="1" max="1"/>
    <col width="30" customWidth="1" style="27" min="2" max="2"/>
    <col width="34" customWidth="1" style="27" min="3" max="3"/>
    <col width="52" customWidth="1" style="27" min="4" max="4"/>
    <col width="20" customWidth="1" style="27" min="5" max="5"/>
    <col width="40" customWidth="1" style="27" min="6" max="6"/>
    <col width="9" customWidth="1" style="27" min="7" max="10"/>
    <col width="11" customWidth="1" style="27" min="11" max="11"/>
  </cols>
  <sheetData>
    <row r="1" ht="32.1" customHeight="1" s="27">
      <c r="A1" s="18" t="inlineStr">
        <is>
          <t>Scenario ID</t>
        </is>
      </c>
      <c r="B1" s="18" t="inlineStr">
        <is>
          <t>Test suite</t>
        </is>
      </c>
      <c r="C1" s="18" t="inlineStr">
        <is>
          <t>Scenario</t>
        </is>
      </c>
      <c r="D1" s="18" t="inlineStr">
        <is>
          <t>Objective</t>
        </is>
      </c>
      <c r="E1" s="18" t="inlineStr">
        <is>
          <t>Technique</t>
        </is>
      </c>
      <c r="F1" s="18" t="inlineStr">
        <is>
          <t>FS source</t>
        </is>
      </c>
      <c r="G1" s="18" t="inlineStr">
        <is>
          <t>Test cases</t>
        </is>
      </c>
      <c r="H1" s="18" t="inlineStr">
        <is>
          <t>Approve</t>
        </is>
      </c>
      <c r="I1" s="18" t="inlineStr">
        <is>
          <t>Draft</t>
        </is>
      </c>
      <c r="J1" s="18" t="inlineStr">
        <is>
          <t>Block</t>
        </is>
      </c>
      <c r="K1" s="18" t="inlineStr">
        <is>
          <t>Status</t>
        </is>
      </c>
    </row>
    <row r="2" ht="30" customHeight="1" s="27">
      <c r="A2" s="19" t="inlineStr">
        <is>
          <t>TS-001</t>
        </is>
      </c>
      <c r="B2" s="24" t="inlineStr">
        <is>
          <t>F9.1 Access and child list</t>
        </is>
      </c>
      <c r="C2" s="24" t="inlineStr">
        <is>
          <t>Sign in and session</t>
        </is>
      </c>
      <c r="D2" s="24" t="inlineStr">
        <is>
          <t>A Parent gets a session only after a successful Singpass sign in and then reaches the child list.</t>
        </is>
      </c>
      <c r="E2" s="24" t="inlineStr">
        <is>
          <t>Use case</t>
        </is>
      </c>
      <c r="F2" s="24" t="inlineStr">
        <is>
          <t>FS 3.1.2 Step 1, AC-01</t>
        </is>
      </c>
      <c r="G2" s="24">
        <f>COUNTIF('Test cases '!$B$2:$B$188,$A2)</f>
        <v/>
      </c>
      <c r="H2" s="24">
        <f>COUNTIFS('Test cases '!$B$2:$B$188,$A2,'Test cases '!$T$2:$T$188,"Approve")</f>
        <v/>
      </c>
      <c r="I2" s="24">
        <f>COUNTIFS('Test cases '!$B$2:$B$188,$A2,'Test cases '!$T$2:$T$188,"Draft")</f>
        <v/>
      </c>
      <c r="J2" s="24">
        <f>COUNTIFS('Test cases '!$B$2:$B$188,$A2,'Test cases '!$T$2:$T$188,"Block")</f>
        <v/>
      </c>
      <c r="K2" s="24">
        <f>IF(J2=G2,"Block",IF(J2&gt;0,"Partly blocked",IF(I2&gt;0,"Draft","Approve")))</f>
        <v/>
      </c>
    </row>
    <row r="3" ht="30" customHeight="1" s="27">
      <c r="A3" s="19" t="inlineStr">
        <is>
          <t>TS-002</t>
        </is>
      </c>
      <c r="B3" s="24" t="inlineStr">
        <is>
          <t>F9.1 Access and child list</t>
        </is>
      </c>
      <c r="C3" s="24" t="inlineStr">
        <is>
          <t>Child list content</t>
        </is>
      </c>
      <c r="D3" s="24" t="inlineStr">
        <is>
          <t>The child list shows only the linked children with the right details and the outstanding label.</t>
        </is>
      </c>
      <c r="E3" s="24" t="inlineStr">
        <is>
          <t>Equivalence partitioning</t>
        </is>
      </c>
      <c r="F3" s="24" t="inlineStr">
        <is>
          <t>FS Step 1, 4.1 SCR-01, DA-04, AC-01</t>
        </is>
      </c>
      <c r="G3" s="24">
        <f>COUNTIF('Test cases '!$B$2:$B$188,$A3)</f>
        <v/>
      </c>
      <c r="H3" s="24">
        <f>COUNTIFS('Test cases '!$B$2:$B$188,$A3,'Test cases '!$T$2:$T$188,"Approve")</f>
        <v/>
      </c>
      <c r="I3" s="24">
        <f>COUNTIFS('Test cases '!$B$2:$B$188,$A3,'Test cases '!$T$2:$T$188,"Draft")</f>
        <v/>
      </c>
      <c r="J3" s="24">
        <f>COUNTIFS('Test cases '!$B$2:$B$188,$A3,'Test cases '!$T$2:$T$188,"Block")</f>
        <v/>
      </c>
      <c r="K3" s="24">
        <f>IF(J3=G3,"Block",IF(J3&gt;0,"Partly blocked",IF(I3&gt;0,"Draft","Approve")))</f>
        <v/>
      </c>
    </row>
    <row r="4" ht="30" customHeight="1" s="27">
      <c r="A4" s="19" t="inlineStr">
        <is>
          <t>TS-003</t>
        </is>
      </c>
      <c r="B4" s="24" t="inlineStr">
        <is>
          <t>F9.1 Access and child list</t>
        </is>
      </c>
      <c r="C4" s="24" t="inlineStr">
        <is>
          <t>Server side access control</t>
        </is>
      </c>
      <c r="D4" s="24" t="inlineStr">
        <is>
          <t>Every request is checked against the Parent to student link on the server, not only on the screen.</t>
        </is>
      </c>
      <c r="E4" s="24" t="inlineStr">
        <is>
          <t>Error guessing</t>
        </is>
      </c>
      <c r="F4" s="24" t="inlineStr">
        <is>
          <t>FS BR-F9-01, EX-01, AC-12, 5.1 FORBIDDEN_CHILD</t>
        </is>
      </c>
      <c r="G4" s="24">
        <f>COUNTIF('Test cases '!$B$2:$B$188,$A4)</f>
        <v/>
      </c>
      <c r="H4" s="24">
        <f>COUNTIFS('Test cases '!$B$2:$B$188,$A4,'Test cases '!$T$2:$T$188,"Approve")</f>
        <v/>
      </c>
      <c r="I4" s="24">
        <f>COUNTIFS('Test cases '!$B$2:$B$188,$A4,'Test cases '!$T$2:$T$188,"Draft")</f>
        <v/>
      </c>
      <c r="J4" s="24">
        <f>COUNTIFS('Test cases '!$B$2:$B$188,$A4,'Test cases '!$T$2:$T$188,"Block")</f>
        <v/>
      </c>
      <c r="K4" s="24">
        <f>IF(J4=G4,"Block",IF(J4&gt;0,"Partly blocked",IF(I4&gt;0,"Draft","Approve")))</f>
        <v/>
      </c>
    </row>
    <row r="5" ht="30" customHeight="1" s="27">
      <c r="A5" s="19" t="inlineStr">
        <is>
          <t>TS-004</t>
        </is>
      </c>
      <c r="B5" s="24" t="inlineStr">
        <is>
          <t>F9.2 Outstanding invoices and EA balance</t>
        </is>
      </c>
      <c r="C5" s="24" t="inlineStr">
        <is>
          <t>Outstanding invoice list</t>
        </is>
      </c>
      <c r="D5" s="24" t="inlineStr">
        <is>
          <t>The list shows the right invoices of the chosen child with the right amounts, lines, components and statuses.</t>
        </is>
      </c>
      <c r="E5" s="24" t="inlineStr">
        <is>
          <t>Equivalence partitioning</t>
        </is>
      </c>
      <c r="F5" s="24" t="inlineStr">
        <is>
          <t>FS Step 2, 4.1 SCR-02, AC-01, DA-05, DA-09, BR-F9-08</t>
        </is>
      </c>
      <c r="G5" s="24">
        <f>COUNTIF('Test cases '!$B$2:$B$188,$A5)</f>
        <v/>
      </c>
      <c r="H5" s="24">
        <f>COUNTIFS('Test cases '!$B$2:$B$188,$A5,'Test cases '!$T$2:$T$188,"Approve")</f>
        <v/>
      </c>
      <c r="I5" s="24">
        <f>COUNTIFS('Test cases '!$B$2:$B$188,$A5,'Test cases '!$T$2:$T$188,"Draft")</f>
        <v/>
      </c>
      <c r="J5" s="24">
        <f>COUNTIFS('Test cases '!$B$2:$B$188,$A5,'Test cases '!$T$2:$T$188,"Block")</f>
        <v/>
      </c>
      <c r="K5" s="24">
        <f>IF(J5=G5,"Block",IF(J5&gt;0,"Partly blocked",IF(I5&gt;0,"Draft","Approve")))</f>
        <v/>
      </c>
    </row>
    <row r="6" ht="30" customHeight="1" s="27">
      <c r="A6" s="19" t="inlineStr">
        <is>
          <t>TS-005</t>
        </is>
      </c>
      <c r="B6" s="24" t="inlineStr">
        <is>
          <t>F9.2 Outstanding invoices and EA balance</t>
        </is>
      </c>
      <c r="C6" s="24" t="inlineStr">
        <is>
          <t>Education Account balance widget</t>
        </is>
      </c>
      <c r="D6" s="24" t="inlineStr">
        <is>
          <t>The balance and status of the child's EA are shown only when the child has an EA.</t>
        </is>
      </c>
      <c r="E6" s="24" t="inlineStr">
        <is>
          <t>Equivalence partitioning</t>
        </is>
      </c>
      <c r="F6" s="24" t="inlineStr">
        <is>
          <t>FS Step 2, 4.1 SCR-02 EA balance and EA status, DA-03</t>
        </is>
      </c>
      <c r="G6" s="24">
        <f>COUNTIF('Test cases '!$B$2:$B$188,$A6)</f>
        <v/>
      </c>
      <c r="H6" s="24">
        <f>COUNTIFS('Test cases '!$B$2:$B$188,$A6,'Test cases '!$T$2:$T$188,"Approve")</f>
        <v/>
      </c>
      <c r="I6" s="24">
        <f>COUNTIFS('Test cases '!$B$2:$B$188,$A6,'Test cases '!$T$2:$T$188,"Draft")</f>
        <v/>
      </c>
      <c r="J6" s="24">
        <f>COUNTIFS('Test cases '!$B$2:$B$188,$A6,'Test cases '!$T$2:$T$188,"Block")</f>
        <v/>
      </c>
      <c r="K6" s="24">
        <f>IF(J6=G6,"Block",IF(J6&gt;0,"Partly blocked",IF(I6&gt;0,"Draft","Approve")))</f>
        <v/>
      </c>
    </row>
    <row r="7" ht="30" customHeight="1" s="27">
      <c r="A7" s="19" t="inlineStr">
        <is>
          <t>TS-006</t>
        </is>
      </c>
      <c r="B7" s="24" t="inlineStr">
        <is>
          <t>F9.2 Outstanding invoices and EA balance</t>
        </is>
      </c>
      <c r="C7" s="24" t="inlineStr">
        <is>
          <t>No outstanding fees</t>
        </is>
      </c>
      <c r="D7" s="24" t="inlineStr">
        <is>
          <t>A child with nothing to pay gets the empty state and a way back.</t>
        </is>
      </c>
      <c r="E7" s="24" t="inlineStr">
        <is>
          <t>State transition</t>
        </is>
      </c>
      <c r="F7" s="24" t="inlineStr">
        <is>
          <t>FS Step 3, AC-02, SCR-03</t>
        </is>
      </c>
      <c r="G7" s="24">
        <f>COUNTIF('Test cases '!$B$2:$B$188,$A7)</f>
        <v/>
      </c>
      <c r="H7" s="24">
        <f>COUNTIFS('Test cases '!$B$2:$B$188,$A7,'Test cases '!$T$2:$T$188,"Approve")</f>
        <v/>
      </c>
      <c r="I7" s="24">
        <f>COUNTIFS('Test cases '!$B$2:$B$188,$A7,'Test cases '!$T$2:$T$188,"Draft")</f>
        <v/>
      </c>
      <c r="J7" s="24">
        <f>COUNTIFS('Test cases '!$B$2:$B$188,$A7,'Test cases '!$T$2:$T$188,"Block")</f>
        <v/>
      </c>
      <c r="K7" s="24">
        <f>IF(J7=G7,"Block",IF(J7&gt;0,"Partly blocked",IF(I7&gt;0,"Draft","Approve")))</f>
        <v/>
      </c>
    </row>
    <row r="8" ht="30" customHeight="1" s="27">
      <c r="A8" s="19" t="inlineStr">
        <is>
          <t>TS-007</t>
        </is>
      </c>
      <c r="B8" s="24" t="inlineStr">
        <is>
          <t>F9.3 Payment method and eligibility</t>
        </is>
      </c>
      <c r="C8" s="24" t="inlineStr">
        <is>
          <t>Select an invoice</t>
        </is>
      </c>
      <c r="D8" s="24" t="inlineStr">
        <is>
          <t>The Parent selects one whole invoice and reaches the payment method screen.</t>
        </is>
      </c>
      <c r="E8" s="24" t="inlineStr">
        <is>
          <t>Use case</t>
        </is>
      </c>
      <c r="F8" s="24" t="inlineStr">
        <is>
          <t>FS Step 4, DA-05, OOS 1 and 2, NAV</t>
        </is>
      </c>
      <c r="G8" s="24">
        <f>COUNTIF('Test cases '!$B$2:$B$188,$A8)</f>
        <v/>
      </c>
      <c r="H8" s="24">
        <f>COUNTIFS('Test cases '!$B$2:$B$188,$A8,'Test cases '!$T$2:$T$188,"Approve")</f>
        <v/>
      </c>
      <c r="I8" s="24">
        <f>COUNTIFS('Test cases '!$B$2:$B$188,$A8,'Test cases '!$T$2:$T$188,"Draft")</f>
        <v/>
      </c>
      <c r="J8" s="24">
        <f>COUNTIFS('Test cases '!$B$2:$B$188,$A8,'Test cases '!$T$2:$T$188,"Block")</f>
        <v/>
      </c>
      <c r="K8" s="24">
        <f>IF(J8=G8,"Block",IF(J8&gt;0,"Partly blocked",IF(I8&gt;0,"Draft","Approve")))</f>
        <v/>
      </c>
    </row>
    <row r="9" ht="30" customHeight="1" s="27">
      <c r="A9" s="19" t="inlineStr">
        <is>
          <t>TS-008</t>
        </is>
      </c>
      <c r="B9" s="24" t="inlineStr">
        <is>
          <t>F9.3 Payment method and eligibility</t>
        </is>
      </c>
      <c r="C9" s="24" t="inlineStr">
        <is>
          <t>Which payment options are offered</t>
        </is>
      </c>
      <c r="D9" s="24" t="inlineStr">
        <is>
          <t>The options on SCR-04 follow the EA status and the balance against the amount to pay.</t>
        </is>
      </c>
      <c r="E9" s="24" t="inlineStr">
        <is>
          <t>Decision table</t>
        </is>
      </c>
      <c r="F9" s="24" t="inlineStr">
        <is>
          <t>FS BR-F9-02, BR-F9-07, DA-03, DA-06, Step 4, Step 5, 4.1 SCR-04, 5.1</t>
        </is>
      </c>
      <c r="G9" s="24">
        <f>COUNTIF('Test cases '!$B$2:$B$188,$A9)</f>
        <v/>
      </c>
      <c r="H9" s="24">
        <f>COUNTIFS('Test cases '!$B$2:$B$188,$A9,'Test cases '!$T$2:$T$188,"Approve")</f>
        <v/>
      </c>
      <c r="I9" s="24">
        <f>COUNTIFS('Test cases '!$B$2:$B$188,$A9,'Test cases '!$T$2:$T$188,"Draft")</f>
        <v/>
      </c>
      <c r="J9" s="24">
        <f>COUNTIFS('Test cases '!$B$2:$B$188,$A9,'Test cases '!$T$2:$T$188,"Block")</f>
        <v/>
      </c>
      <c r="K9" s="24">
        <f>IF(J9=G9,"Block",IF(J9&gt;0,"Partly blocked",IF(I9&gt;0,"Draft","Approve")))</f>
        <v/>
      </c>
    </row>
    <row r="10" ht="43.5" customHeight="1" s="27">
      <c r="A10" s="19" t="inlineStr">
        <is>
          <t>TS-009</t>
        </is>
      </c>
      <c r="B10" s="24" t="inlineStr">
        <is>
          <t>F9.3 Payment method and eligibility</t>
        </is>
      </c>
      <c r="C10" s="24" t="inlineStr">
        <is>
          <t>Split amounts</t>
        </is>
      </c>
      <c r="D10" s="24" t="inlineStr">
        <is>
          <t>The two parts of a split must be above zero, add up to the amount to pay and respect the balance and the provider minimum.</t>
        </is>
      </c>
      <c r="E10" s="24" t="inlineStr">
        <is>
          <t>Boundary value analysis</t>
        </is>
      </c>
      <c r="F10" s="24" t="inlineStr">
        <is>
          <t>FS BR-F9-02, BR-F9-11, Step 4, Step 5.2, 4.1 SCR-04, AC-19, AC-22, NQ-13</t>
        </is>
      </c>
      <c r="G10" s="24">
        <f>COUNTIF('Test cases '!$B$2:$B$188,$A10)</f>
        <v/>
      </c>
      <c r="H10" s="24">
        <f>COUNTIFS('Test cases '!$B$2:$B$188,$A10,'Test cases '!$T$2:$T$188,"Approve")</f>
        <v/>
      </c>
      <c r="I10" s="24">
        <f>COUNTIFS('Test cases '!$B$2:$B$188,$A10,'Test cases '!$T$2:$T$188,"Draft")</f>
        <v/>
      </c>
      <c r="J10" s="24">
        <f>COUNTIFS('Test cases '!$B$2:$B$188,$A10,'Test cases '!$T$2:$T$188,"Block")</f>
        <v/>
      </c>
      <c r="K10" s="24">
        <f>IF(J10=G10,"Block",IF(J10&gt;0,"Partly blocked",IF(I10&gt;0,"Draft","Approve")))</f>
        <v/>
      </c>
    </row>
    <row r="11" ht="30" customHeight="1" s="27">
      <c r="A11" s="19" t="inlineStr">
        <is>
          <t>TS-010</t>
        </is>
      </c>
      <c r="B11" s="24" t="inlineStr">
        <is>
          <t>F9.4 Pay with Education Account</t>
        </is>
      </c>
      <c r="C11" s="24" t="inlineStr">
        <is>
          <t>Review before paying with EA</t>
        </is>
      </c>
      <c r="D11" s="24" t="inlineStr">
        <is>
          <t>The review screen shows the right amounts before the Parent confirms an EA payment.</t>
        </is>
      </c>
      <c r="E11" s="24" t="inlineStr">
        <is>
          <t>Use case</t>
        </is>
      </c>
      <c r="F11" s="24" t="inlineStr">
        <is>
          <t>FS Step 6.1, 4.1 SCR-05</t>
        </is>
      </c>
      <c r="G11" s="24">
        <f>COUNTIF('Test cases '!$B$2:$B$188,$A11)</f>
        <v/>
      </c>
      <c r="H11" s="24">
        <f>COUNTIFS('Test cases '!$B$2:$B$188,$A11,'Test cases '!$T$2:$T$188,"Approve")</f>
        <v/>
      </c>
      <c r="I11" s="24">
        <f>COUNTIFS('Test cases '!$B$2:$B$188,$A11,'Test cases '!$T$2:$T$188,"Draft")</f>
        <v/>
      </c>
      <c r="J11" s="24">
        <f>COUNTIFS('Test cases '!$B$2:$B$188,$A11,'Test cases '!$T$2:$T$188,"Block")</f>
        <v/>
      </c>
      <c r="K11" s="24">
        <f>IF(J11=G11,"Block",IF(J11&gt;0,"Partly blocked",IF(I11&gt;0,"Draft","Approve")))</f>
        <v/>
      </c>
    </row>
    <row r="12" ht="30" customHeight="1" s="27">
      <c r="A12" s="19" t="inlineStr">
        <is>
          <t>TS-011</t>
        </is>
      </c>
      <c r="B12" s="24" t="inlineStr">
        <is>
          <t>F9.4 Pay with Education Account</t>
        </is>
      </c>
      <c r="C12" s="24" t="inlineStr">
        <is>
          <t>EA payment succeeds</t>
        </is>
      </c>
      <c r="D12" s="24" t="inlineStr">
        <is>
          <t>A confirmed EA payment debits the EA once, pays the invoice and shows the proof.</t>
        </is>
      </c>
      <c r="E12" s="24" t="inlineStr">
        <is>
          <t>State transition</t>
        </is>
      </c>
      <c r="F12" s="24" t="inlineStr">
        <is>
          <t>FS Step 6, AC-03, BR-F9-03, BR-F9-13, Appendix A</t>
        </is>
      </c>
      <c r="G12" s="24">
        <f>COUNTIF('Test cases '!$B$2:$B$188,$A12)</f>
        <v/>
      </c>
      <c r="H12" s="24">
        <f>COUNTIFS('Test cases '!$B$2:$B$188,$A12,'Test cases '!$T$2:$T$188,"Approve")</f>
        <v/>
      </c>
      <c r="I12" s="24">
        <f>COUNTIFS('Test cases '!$B$2:$B$188,$A12,'Test cases '!$T$2:$T$188,"Draft")</f>
        <v/>
      </c>
      <c r="J12" s="24">
        <f>COUNTIFS('Test cases '!$B$2:$B$188,$A12,'Test cases '!$T$2:$T$188,"Block")</f>
        <v/>
      </c>
      <c r="K12" s="24">
        <f>IF(J12=G12,"Block",IF(J12&gt;0,"Partly blocked",IF(I12&gt;0,"Draft","Approve")))</f>
        <v/>
      </c>
    </row>
    <row r="13" ht="30" customHeight="1" s="27">
      <c r="A13" s="19" t="inlineStr">
        <is>
          <t>TS-012</t>
        </is>
      </c>
      <c r="B13" s="24" t="inlineStr">
        <is>
          <t>F9.4 Pay with Education Account</t>
        </is>
      </c>
      <c r="C13" s="24" t="inlineStr">
        <is>
          <t>EA debit fails or is unclear</t>
        </is>
      </c>
      <c r="D13" s="24" t="inlineStr">
        <is>
          <t>When Function 1 fails or does not answer clearly, the invoice stays unpaid and the EA is never debited twice.</t>
        </is>
      </c>
      <c r="E13" s="24" t="inlineStr">
        <is>
          <t>Error guessing</t>
        </is>
      </c>
      <c r="F13" s="24" t="inlineStr">
        <is>
          <t>FS BR-F9-03, EX-05, EX-10, AC-07, Step 6, 5.1</t>
        </is>
      </c>
      <c r="G13" s="24">
        <f>COUNTIF('Test cases '!$B$2:$B$188,$A13)</f>
        <v/>
      </c>
      <c r="H13" s="24">
        <f>COUNTIFS('Test cases '!$B$2:$B$188,$A13,'Test cases '!$T$2:$T$188,"Approve")</f>
        <v/>
      </c>
      <c r="I13" s="24">
        <f>COUNTIFS('Test cases '!$B$2:$B$188,$A13,'Test cases '!$T$2:$T$188,"Draft")</f>
        <v/>
      </c>
      <c r="J13" s="24">
        <f>COUNTIFS('Test cases '!$B$2:$B$188,$A13,'Test cases '!$T$2:$T$188,"Block")</f>
        <v/>
      </c>
      <c r="K13" s="24">
        <f>IF(J13=G13,"Block",IF(J13&gt;0,"Partly blocked",IF(I13&gt;0,"Draft","Approve")))</f>
        <v/>
      </c>
    </row>
    <row r="14" ht="30" customHeight="1" s="27">
      <c r="A14" s="19" t="inlineStr">
        <is>
          <t>TS-013</t>
        </is>
      </c>
      <c r="B14" s="24" t="inlineStr">
        <is>
          <t>F9.4 and F9.5 Idempotency and concurrency</t>
        </is>
      </c>
      <c r="C14" s="24" t="inlineStr">
        <is>
          <t>Double submit</t>
        </is>
      </c>
      <c r="D14" s="24" t="inlineStr">
        <is>
          <t>A double click or a resent request charges once.</t>
        </is>
      </c>
      <c r="E14" s="24" t="inlineStr">
        <is>
          <t>Error guessing</t>
        </is>
      </c>
      <c r="F14" s="24" t="inlineStr">
        <is>
          <t>FS BR-F9-04, AC-05, Step 6.2, 4.1 SCR-05 Idempotency key</t>
        </is>
      </c>
      <c r="G14" s="24">
        <f>COUNTIF('Test cases '!$B$2:$B$188,$A14)</f>
        <v/>
      </c>
      <c r="H14" s="24">
        <f>COUNTIFS('Test cases '!$B$2:$B$188,$A14,'Test cases '!$T$2:$T$188,"Approve")</f>
        <v/>
      </c>
      <c r="I14" s="24">
        <f>COUNTIFS('Test cases '!$B$2:$B$188,$A14,'Test cases '!$T$2:$T$188,"Draft")</f>
        <v/>
      </c>
      <c r="J14" s="24">
        <f>COUNTIFS('Test cases '!$B$2:$B$188,$A14,'Test cases '!$T$2:$T$188,"Block")</f>
        <v/>
      </c>
      <c r="K14" s="24">
        <f>IF(J14=G14,"Block",IF(J14&gt;0,"Partly blocked",IF(I14&gt;0,"Draft","Approve")))</f>
        <v/>
      </c>
    </row>
    <row r="15" ht="30" customHeight="1" s="27">
      <c r="A15" s="19" t="inlineStr">
        <is>
          <t>TS-014</t>
        </is>
      </c>
      <c r="B15" s="24" t="inlineStr">
        <is>
          <t>F9.4 and F9.5 Idempotency and concurrency</t>
        </is>
      </c>
      <c r="C15" s="24" t="inlineStr">
        <is>
          <t>Concurrent and stale requests</t>
        </is>
      </c>
      <c r="D15" s="24" t="inlineStr">
        <is>
          <t>Only one open and one successful transaction per invoice, whatever the timing.</t>
        </is>
      </c>
      <c r="E15" s="24" t="inlineStr">
        <is>
          <t>Error guessing</t>
        </is>
      </c>
      <c r="F15" s="24" t="inlineStr">
        <is>
          <t>FS BR-F9-09, DA-13, EX-03, EX-04, EX-14, AC-06, AC-21, 5.1</t>
        </is>
      </c>
      <c r="G15" s="24">
        <f>COUNTIF('Test cases '!$B$2:$B$188,$A15)</f>
        <v/>
      </c>
      <c r="H15" s="24">
        <f>COUNTIFS('Test cases '!$B$2:$B$188,$A15,'Test cases '!$T$2:$T$188,"Approve")</f>
        <v/>
      </c>
      <c r="I15" s="24">
        <f>COUNTIFS('Test cases '!$B$2:$B$188,$A15,'Test cases '!$T$2:$T$188,"Draft")</f>
        <v/>
      </c>
      <c r="J15" s="24">
        <f>COUNTIFS('Test cases '!$B$2:$B$188,$A15,'Test cases '!$T$2:$T$188,"Block")</f>
        <v/>
      </c>
      <c r="K15" s="24">
        <f>IF(J15=G15,"Block",IF(J15&gt;0,"Partly blocked",IF(I15&gt;0,"Draft","Approve")))</f>
        <v/>
      </c>
    </row>
    <row r="16" ht="30" customHeight="1" s="27">
      <c r="A16" s="19" t="inlineStr">
        <is>
          <t>TS-015</t>
        </is>
      </c>
      <c r="B16" s="24" t="inlineStr">
        <is>
          <t>F9.5 Pay online</t>
        </is>
      </c>
      <c r="C16" s="24" t="inlineStr">
        <is>
          <t>Online payment succeeds</t>
        </is>
      </c>
      <c r="D16" s="24" t="inlineStr">
        <is>
          <t>An online payment through the sandbox provider ends with a Paid invoice after a valid webhook.</t>
        </is>
      </c>
      <c r="E16" s="24" t="inlineStr">
        <is>
          <t>State transition</t>
        </is>
      </c>
      <c r="F16" s="24" t="inlineStr">
        <is>
          <t>FS Step 6 online, Step 7, AC-08, AC-14, DA-01, Appendix A</t>
        </is>
      </c>
      <c r="G16" s="24">
        <f>COUNTIF('Test cases '!$B$2:$B$188,$A16)</f>
        <v/>
      </c>
      <c r="H16" s="24">
        <f>COUNTIFS('Test cases '!$B$2:$B$188,$A16,'Test cases '!$T$2:$T$188,"Approve")</f>
        <v/>
      </c>
      <c r="I16" s="24">
        <f>COUNTIFS('Test cases '!$B$2:$B$188,$A16,'Test cases '!$T$2:$T$188,"Draft")</f>
        <v/>
      </c>
      <c r="J16" s="24">
        <f>COUNTIFS('Test cases '!$B$2:$B$188,$A16,'Test cases '!$T$2:$T$188,"Block")</f>
        <v/>
      </c>
      <c r="K16" s="24">
        <f>IF(J16=G16,"Block",IF(J16&gt;0,"Partly blocked",IF(I16&gt;0,"Draft","Approve")))</f>
        <v/>
      </c>
    </row>
    <row r="17" ht="30" customHeight="1" s="27">
      <c r="A17" s="19" t="inlineStr">
        <is>
          <t>TS-016</t>
        </is>
      </c>
      <c r="B17" s="24" t="inlineStr">
        <is>
          <t>F9.5 Pay online</t>
        </is>
      </c>
      <c r="C17" s="24" t="inlineStr">
        <is>
          <t>Online payment does not complete</t>
        </is>
      </c>
      <c r="D17" s="24" t="inlineStr">
        <is>
          <t>A failed, cancelled, expired or abandoned online payment never leaves the invoice Paid or charged.</t>
        </is>
      </c>
      <c r="E17" s="24" t="inlineStr">
        <is>
          <t>Error guessing</t>
        </is>
      </c>
      <c r="F17" s="24" t="inlineStr">
        <is>
          <t>FS AC-09, EX-02, EX-08, EX-09, BR-F9-05, 5.1</t>
        </is>
      </c>
      <c r="G17" s="24">
        <f>COUNTIF('Test cases '!$B$2:$B$188,$A17)</f>
        <v/>
      </c>
      <c r="H17" s="24">
        <f>COUNTIFS('Test cases '!$B$2:$B$188,$A17,'Test cases '!$T$2:$T$188,"Approve")</f>
        <v/>
      </c>
      <c r="I17" s="24">
        <f>COUNTIFS('Test cases '!$B$2:$B$188,$A17,'Test cases '!$T$2:$T$188,"Draft")</f>
        <v/>
      </c>
      <c r="J17" s="24">
        <f>COUNTIFS('Test cases '!$B$2:$B$188,$A17,'Test cases '!$T$2:$T$188,"Block")</f>
        <v/>
      </c>
      <c r="K17" s="24">
        <f>IF(J17=G17,"Block",IF(J17&gt;0,"Partly blocked",IF(I17&gt;0,"Draft","Approve")))</f>
        <v/>
      </c>
    </row>
    <row r="18" ht="43.5" customHeight="1" s="27">
      <c r="A18" s="19" t="inlineStr">
        <is>
          <t>TS-017</t>
        </is>
      </c>
      <c r="B18" s="24" t="inlineStr">
        <is>
          <t>F9.4 and F9.5 Split payment</t>
        </is>
      </c>
      <c r="C18" s="24" t="inlineStr">
        <is>
          <t>Split payment succeeds</t>
        </is>
      </c>
      <c r="D18" s="24" t="inlineStr">
        <is>
          <t>A split payment debits the EA first, opens the online payment only after that, and pays the invoice when both parts succeed.</t>
        </is>
      </c>
      <c r="E18" s="24" t="inlineStr">
        <is>
          <t>State transition</t>
        </is>
      </c>
      <c r="F18" s="24" t="inlineStr">
        <is>
          <t>FS Step 6 split, BR-F9-11, AC-15, AC-22, DA-14, Appendix A</t>
        </is>
      </c>
      <c r="G18" s="24">
        <f>COUNTIF('Test cases '!$B$2:$B$188,$A18)</f>
        <v/>
      </c>
      <c r="H18" s="24">
        <f>COUNTIFS('Test cases '!$B$2:$B$188,$A18,'Test cases '!$T$2:$T$188,"Approve")</f>
        <v/>
      </c>
      <c r="I18" s="24">
        <f>COUNTIFS('Test cases '!$B$2:$B$188,$A18,'Test cases '!$T$2:$T$188,"Draft")</f>
        <v/>
      </c>
      <c r="J18" s="24">
        <f>COUNTIFS('Test cases '!$B$2:$B$188,$A18,'Test cases '!$T$2:$T$188,"Block")</f>
        <v/>
      </c>
      <c r="K18" s="24">
        <f>IF(J18=G18,"Block",IF(J18&gt;0,"Partly blocked",IF(I18&gt;0,"Draft","Approve")))</f>
        <v/>
      </c>
    </row>
    <row r="19" ht="43.5" customHeight="1" s="27">
      <c r="A19" s="19" t="inlineStr">
        <is>
          <t>TS-018</t>
        </is>
      </c>
      <c r="B19" s="24" t="inlineStr">
        <is>
          <t>F9.4 and F9.5 Split payment</t>
        </is>
      </c>
      <c r="C19" s="24" t="inlineStr">
        <is>
          <t>Split payment fails</t>
        </is>
      </c>
      <c r="D19" s="24" t="inlineStr">
        <is>
          <t>Every failure of a split payment returns the EA part and leaves the invoice unpaid, or goes to manual handling when the return fails.</t>
        </is>
      </c>
      <c r="E19" s="24" t="inlineStr">
        <is>
          <t>Decision table</t>
        </is>
      </c>
      <c r="F19" s="24" t="inlineStr">
        <is>
          <t>FS BR-F9-05, BR-F9-11, EX-02, EX-05, EX-11, EX-12, EX-13, AC-16 to AC-18, AC-20, Appendix A</t>
        </is>
      </c>
      <c r="G19" s="24">
        <f>COUNTIF('Test cases '!$B$2:$B$188,$A19)</f>
        <v/>
      </c>
      <c r="H19" s="24">
        <f>COUNTIFS('Test cases '!$B$2:$B$188,$A19,'Test cases '!$T$2:$T$188,"Approve")</f>
        <v/>
      </c>
      <c r="I19" s="24">
        <f>COUNTIFS('Test cases '!$B$2:$B$188,$A19,'Test cases '!$T$2:$T$188,"Draft")</f>
        <v/>
      </c>
      <c r="J19" s="24">
        <f>COUNTIFS('Test cases '!$B$2:$B$188,$A19,'Test cases '!$T$2:$T$188,"Block")</f>
        <v/>
      </c>
      <c r="K19" s="24">
        <f>IF(J19=G19,"Block",IF(J19&gt;0,"Partly blocked",IF(I19&gt;0,"Draft","Approve")))</f>
        <v/>
      </c>
    </row>
    <row r="20" ht="43.5" customHeight="1" s="27">
      <c r="A20" s="19" t="inlineStr">
        <is>
          <t>TS-019</t>
        </is>
      </c>
      <c r="B20" s="24" t="inlineStr">
        <is>
          <t>F9.6 Webhook and reconciliation</t>
        </is>
      </c>
      <c r="C20" s="24" t="inlineStr">
        <is>
          <t>Webhook handling</t>
        </is>
      </c>
      <c r="D20" s="24" t="inlineStr">
        <is>
          <t>The webhook accepts only signed callbacks, records them at once, processes them later and applies each event once.</t>
        </is>
      </c>
      <c r="E20" s="24" t="inlineStr">
        <is>
          <t>Equivalence partitioning</t>
        </is>
      </c>
      <c r="F20" s="24" t="inlineStr">
        <is>
          <t>FS BR-F9-06, EX-06, EX-07, AC-10, 4.2 WebhookReceipt</t>
        </is>
      </c>
      <c r="G20" s="24">
        <f>COUNTIF('Test cases '!$B$2:$B$188,$A20)</f>
        <v/>
      </c>
      <c r="H20" s="24">
        <f>COUNTIFS('Test cases '!$B$2:$B$188,$A20,'Test cases '!$T$2:$T$188,"Approve")</f>
        <v/>
      </c>
      <c r="I20" s="24">
        <f>COUNTIFS('Test cases '!$B$2:$B$188,$A20,'Test cases '!$T$2:$T$188,"Draft")</f>
        <v/>
      </c>
      <c r="J20" s="24">
        <f>COUNTIFS('Test cases '!$B$2:$B$188,$A20,'Test cases '!$T$2:$T$188,"Block")</f>
        <v/>
      </c>
      <c r="K20" s="24">
        <f>IF(J20=G20,"Block",IF(J20&gt;0,"Partly blocked",IF(I20&gt;0,"Draft","Approve")))</f>
        <v/>
      </c>
    </row>
    <row r="21" ht="43.5" customHeight="1" s="27">
      <c r="A21" s="19" t="inlineStr">
        <is>
          <t>TS-020</t>
        </is>
      </c>
      <c r="B21" s="24" t="inlineStr">
        <is>
          <t>F9.6 Webhook and reconciliation</t>
        </is>
      </c>
      <c r="C21" s="24" t="inlineStr">
        <is>
          <t>Polling and reconciliation</t>
        </is>
      </c>
      <c r="D21" s="24" t="inlineStr">
        <is>
          <t>When the webhook is late or missing, the system asks the provider, keeps the leg Pending and escalates only after the threshold.</t>
        </is>
      </c>
      <c r="E21" s="24" t="inlineStr">
        <is>
          <t>State transition</t>
        </is>
      </c>
      <c r="F21" s="24" t="inlineStr">
        <is>
          <t>FS Step 7.1, 7.6, EX-08, NQ-10, Appendix A</t>
        </is>
      </c>
      <c r="G21" s="24">
        <f>COUNTIF('Test cases '!$B$2:$B$188,$A21)</f>
        <v/>
      </c>
      <c r="H21" s="24">
        <f>COUNTIFS('Test cases '!$B$2:$B$188,$A21,'Test cases '!$T$2:$T$188,"Approve")</f>
        <v/>
      </c>
      <c r="I21" s="24">
        <f>COUNTIFS('Test cases '!$B$2:$B$188,$A21,'Test cases '!$T$2:$T$188,"Draft")</f>
        <v/>
      </c>
      <c r="J21" s="24">
        <f>COUNTIFS('Test cases '!$B$2:$B$188,$A21,'Test cases '!$T$2:$T$188,"Block")</f>
        <v/>
      </c>
      <c r="K21" s="24">
        <f>IF(J21=G21,"Block",IF(J21&gt;0,"Partly blocked",IF(I21&gt;0,"Draft","Approve")))</f>
        <v/>
      </c>
    </row>
    <row r="22" ht="30" customHeight="1" s="27">
      <c r="A22" s="19" t="inlineStr">
        <is>
          <t>TS-021</t>
        </is>
      </c>
      <c r="B22" s="24" t="inlineStr">
        <is>
          <t>F9.7 Result, receipt and retry</t>
        </is>
      </c>
      <c r="C22" s="24" t="inlineStr">
        <is>
          <t>Waiting screen</t>
        </is>
      </c>
      <c r="D22" s="24" t="inlineStr">
        <is>
          <t>A Parent whose payment is not finished sees the waiting state and cannot pay again.</t>
        </is>
      </c>
      <c r="E22" s="24" t="inlineStr">
        <is>
          <t>State transition</t>
        </is>
      </c>
      <c r="F22" s="24" t="inlineStr">
        <is>
          <t>FS Step 7.2, AC-11, SCR-06</t>
        </is>
      </c>
      <c r="G22" s="24">
        <f>COUNTIF('Test cases '!$B$2:$B$188,$A22)</f>
        <v/>
      </c>
      <c r="H22" s="24">
        <f>COUNTIFS('Test cases '!$B$2:$B$188,$A22,'Test cases '!$T$2:$T$188,"Approve")</f>
        <v/>
      </c>
      <c r="I22" s="24">
        <f>COUNTIFS('Test cases '!$B$2:$B$188,$A22,'Test cases '!$T$2:$T$188,"Draft")</f>
        <v/>
      </c>
      <c r="J22" s="24">
        <f>COUNTIFS('Test cases '!$B$2:$B$188,$A22,'Test cases '!$T$2:$T$188,"Block")</f>
        <v/>
      </c>
      <c r="K22" s="24">
        <f>IF(J22=G22,"Block",IF(J22&gt;0,"Partly blocked",IF(I22&gt;0,"Draft","Approve")))</f>
        <v/>
      </c>
    </row>
    <row r="23" ht="30" customHeight="1" s="27">
      <c r="A23" s="19" t="inlineStr">
        <is>
          <t>TS-022</t>
        </is>
      </c>
      <c r="B23" s="24" t="inlineStr">
        <is>
          <t>F9.7 Result, receipt and retry</t>
        </is>
      </c>
      <c r="C23" s="24" t="inlineStr">
        <is>
          <t>Success screen and receipt</t>
        </is>
      </c>
      <c r="D23" s="24" t="inlineStr">
        <is>
          <t>A successful payment gives a reference, the paid parts and a receipt that can be downloaded or printed.</t>
        </is>
      </c>
      <c r="E23" s="24" t="inlineStr">
        <is>
          <t>Equivalence partitioning</t>
        </is>
      </c>
      <c r="F23" s="24" t="inlineStr">
        <is>
          <t>FS Step 7.3, AC-13, 4.1 SCR-07, NQ-12</t>
        </is>
      </c>
      <c r="G23" s="24">
        <f>COUNTIF('Test cases '!$B$2:$B$188,$A23)</f>
        <v/>
      </c>
      <c r="H23" s="24">
        <f>COUNTIFS('Test cases '!$B$2:$B$188,$A23,'Test cases '!$T$2:$T$188,"Approve")</f>
        <v/>
      </c>
      <c r="I23" s="24">
        <f>COUNTIFS('Test cases '!$B$2:$B$188,$A23,'Test cases '!$T$2:$T$188,"Draft")</f>
        <v/>
      </c>
      <c r="J23" s="24">
        <f>COUNTIFS('Test cases '!$B$2:$B$188,$A23,'Test cases '!$T$2:$T$188,"Block")</f>
        <v/>
      </c>
      <c r="K23" s="24">
        <f>IF(J23=G23,"Block",IF(J23&gt;0,"Partly blocked",IF(I23&gt;0,"Draft","Approve")))</f>
        <v/>
      </c>
    </row>
    <row r="24" ht="30" customHeight="1" s="27">
      <c r="A24" s="19" t="inlineStr">
        <is>
          <t>TS-023</t>
        </is>
      </c>
      <c r="B24" s="24" t="inlineStr">
        <is>
          <t>F9.7 Result, receipt and retry</t>
        </is>
      </c>
      <c r="C24" s="24" t="inlineStr">
        <is>
          <t>Failure screen and retry</t>
        </is>
      </c>
      <c r="D24" s="24" t="inlineStr">
        <is>
          <t>A failed payment shows a safe message and lets the Parent try again with a new transaction, or exit.</t>
        </is>
      </c>
      <c r="E24" s="24" t="inlineStr">
        <is>
          <t>State transition</t>
        </is>
      </c>
      <c r="F24" s="24" t="inlineStr">
        <is>
          <t>FS Step 7.4, 7.5, Retry, 4.1 SCR-08, NQ-11</t>
        </is>
      </c>
      <c r="G24" s="24">
        <f>COUNTIF('Test cases '!$B$2:$B$188,$A24)</f>
        <v/>
      </c>
      <c r="H24" s="24">
        <f>COUNTIFS('Test cases '!$B$2:$B$188,$A24,'Test cases '!$T$2:$T$188,"Approve")</f>
        <v/>
      </c>
      <c r="I24" s="24">
        <f>COUNTIFS('Test cases '!$B$2:$B$188,$A24,'Test cases '!$T$2:$T$188,"Draft")</f>
        <v/>
      </c>
      <c r="J24" s="24">
        <f>COUNTIFS('Test cases '!$B$2:$B$188,$A24,'Test cases '!$T$2:$T$188,"Block")</f>
        <v/>
      </c>
      <c r="K24" s="24">
        <f>IF(J24=G24,"Block",IF(J24&gt;0,"Partly blocked",IF(I24&gt;0,"Draft","Approve")))</f>
        <v/>
      </c>
    </row>
    <row r="25" ht="30" customHeight="1" s="27">
      <c r="A25" s="19" t="inlineStr">
        <is>
          <t>TS-024</t>
        </is>
      </c>
      <c r="B25" s="24" t="inlineStr">
        <is>
          <t>F9.7 Result, receipt and retry</t>
        </is>
      </c>
      <c r="C25" s="24" t="inlineStr">
        <is>
          <t>Session and system errors</t>
        </is>
      </c>
      <c r="D25" s="24" t="inlineStr">
        <is>
          <t>An expired session or a system error never leaves a half done payment.</t>
        </is>
      </c>
      <c r="E25" s="24" t="inlineStr">
        <is>
          <t>Error guessing</t>
        </is>
      </c>
      <c r="F25" s="24" t="inlineStr">
        <is>
          <t>FS EX-02, 5.1 AUTH_REQUIRED and SYSTEM_ERROR</t>
        </is>
      </c>
      <c r="G25" s="24">
        <f>COUNTIF('Test cases '!$B$2:$B$188,$A25)</f>
        <v/>
      </c>
      <c r="H25" s="24">
        <f>COUNTIFS('Test cases '!$B$2:$B$188,$A25,'Test cases '!$T$2:$T$188,"Approve")</f>
        <v/>
      </c>
      <c r="I25" s="24">
        <f>COUNTIFS('Test cases '!$B$2:$B$188,$A25,'Test cases '!$T$2:$T$188,"Draft")</f>
        <v/>
      </c>
      <c r="J25" s="24">
        <f>COUNTIFS('Test cases '!$B$2:$B$188,$A25,'Test cases '!$T$2:$T$188,"Block")</f>
        <v/>
      </c>
      <c r="K25" s="24">
        <f>IF(J25=G25,"Block",IF(J25&gt;0,"Partly blocked",IF(I25&gt;0,"Draft","Approve")))</f>
        <v/>
      </c>
    </row>
    <row r="26" ht="30" customHeight="1" s="27">
      <c r="A26" s="19" t="inlineStr">
        <is>
          <t>TS-025</t>
        </is>
      </c>
      <c r="B26" s="24" t="inlineStr">
        <is>
          <t>Data rules and constraints</t>
        </is>
      </c>
      <c r="C26" s="24" t="inlineStr">
        <is>
          <t>Invoice data rules</t>
        </is>
      </c>
      <c r="D26" s="24" t="inlineStr">
        <is>
          <t>The seed data and the database accept only invoices that follow BR-F9-12.</t>
        </is>
      </c>
      <c r="E26" s="24" t="inlineStr">
        <is>
          <t>Boundary value analysis</t>
        </is>
      </c>
      <c r="F26" s="24" t="inlineStr">
        <is>
          <t>FS BR-F9-12, DA-11, 4.2 Invoice and InvoiceItem</t>
        </is>
      </c>
      <c r="G26" s="24">
        <f>COUNTIF('Test cases '!$B$2:$B$188,$A26)</f>
        <v/>
      </c>
      <c r="H26" s="24">
        <f>COUNTIFS('Test cases '!$B$2:$B$188,$A26,'Test cases '!$T$2:$T$188,"Approve")</f>
        <v/>
      </c>
      <c r="I26" s="24">
        <f>COUNTIFS('Test cases '!$B$2:$B$188,$A26,'Test cases '!$T$2:$T$188,"Draft")</f>
        <v/>
      </c>
      <c r="J26" s="24">
        <f>COUNTIFS('Test cases '!$B$2:$B$188,$A26,'Test cases '!$T$2:$T$188,"Block")</f>
        <v/>
      </c>
      <c r="K26" s="24">
        <f>IF(J26=G26,"Block",IF(J26&gt;0,"Partly blocked",IF(I26&gt;0,"Draft","Approve")))</f>
        <v/>
      </c>
    </row>
    <row r="27" ht="43.5" customHeight="1" s="27">
      <c r="A27" s="19" t="inlineStr">
        <is>
          <t>TS-026</t>
        </is>
      </c>
      <c r="B27" s="24" t="inlineStr">
        <is>
          <t>Data rules and constraints</t>
        </is>
      </c>
      <c r="C27" s="24" t="inlineStr">
        <is>
          <t>Transaction and leg data rules</t>
        </is>
      </c>
      <c r="D27" s="24" t="inlineStr">
        <is>
          <t>The payment data keeps one open and one successful transaction per invoice, unique references and consistent amounts.</t>
        </is>
      </c>
      <c r="E27" s="24" t="inlineStr">
        <is>
          <t>Boundary value analysis</t>
        </is>
      </c>
      <c r="F27" s="24" t="inlineStr">
        <is>
          <t>FS DA-12, DA-13, BR-F9-09, BR-F9-13, 4.2 Transaction, FundingLeg, WebhookReceipt</t>
        </is>
      </c>
      <c r="G27" s="24">
        <f>COUNTIF('Test cases '!$B$2:$B$188,$A27)</f>
        <v/>
      </c>
      <c r="H27" s="24">
        <f>COUNTIFS('Test cases '!$B$2:$B$188,$A27,'Test cases '!$T$2:$T$188,"Approve")</f>
        <v/>
      </c>
      <c r="I27" s="24">
        <f>COUNTIFS('Test cases '!$B$2:$B$188,$A27,'Test cases '!$T$2:$T$188,"Draft")</f>
        <v/>
      </c>
      <c r="J27" s="24">
        <f>COUNTIFS('Test cases '!$B$2:$B$188,$A27,'Test cases '!$T$2:$T$188,"Block")</f>
        <v/>
      </c>
      <c r="K27" s="24">
        <f>IF(J27=G27,"Block",IF(J27&gt;0,"Partly blocked",IF(I27&gt;0,"Draft","Approve")))</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6"/>
  <sheetViews>
    <sheetView showGridLines="0" workbookViewId="0">
      <pane ySplit="1" topLeftCell="A2" activePane="bottomLeft" state="frozen"/>
      <selection pane="bottomLeft" activeCell="A1" sqref="A1"/>
    </sheetView>
  </sheetViews>
  <sheetFormatPr baseColWidth="8" defaultRowHeight="15"/>
  <cols>
    <col width="13" customWidth="1" style="27" min="1" max="2"/>
    <col width="26" customWidth="1" style="27" min="3" max="3"/>
    <col width="52" customWidth="1" style="27" min="4" max="5"/>
    <col width="36" customWidth="1" style="27" min="6" max="8"/>
    <col width="11" customWidth="1" style="27" min="9" max="9"/>
    <col width="28" customWidth="1" style="27" min="10" max="10"/>
    <col width="40" customWidth="1" style="27" min="11" max="11"/>
    <col width="9" customWidth="1" style="27" min="12" max="12"/>
  </cols>
  <sheetData>
    <row r="1" ht="32.1" customHeight="1" s="27">
      <c r="A1" s="18" t="inlineStr">
        <is>
          <t>ID</t>
        </is>
      </c>
      <c r="B1" s="18" t="inlineStr">
        <is>
          <t>Type</t>
        </is>
      </c>
      <c r="C1" s="18" t="inlineStr">
        <is>
          <t>Scope</t>
        </is>
      </c>
      <c r="D1" s="18" t="inlineStr">
        <is>
          <t>Original gap</t>
        </is>
      </c>
      <c r="E1" s="18" t="inlineStr">
        <is>
          <t>Assumption</t>
        </is>
      </c>
      <c r="F1" s="18" t="inlineStr">
        <is>
          <t>FS source</t>
        </is>
      </c>
      <c r="G1" s="18" t="inlineStr">
        <is>
          <t>Reason</t>
        </is>
      </c>
      <c r="H1" s="18" t="inlineStr">
        <is>
          <t>If the answer differs</t>
        </is>
      </c>
      <c r="I1" s="18" t="inlineStr">
        <is>
          <t>State</t>
        </is>
      </c>
      <c r="J1" s="18" t="inlineStr">
        <is>
          <t>Resolution</t>
        </is>
      </c>
      <c r="K1" s="18" t="inlineStr">
        <is>
          <t>Cases that make this assumption</t>
        </is>
      </c>
      <c r="L1" s="18" t="inlineStr">
        <is>
          <t>Owner</t>
        </is>
      </c>
    </row>
    <row r="2" ht="84" customHeight="1" s="27">
      <c r="A2" s="19" t="inlineStr">
        <is>
          <t>ASM-R9-01</t>
        </is>
      </c>
      <c r="B2" s="24" t="inlineStr">
        <is>
          <t>Rule</t>
        </is>
      </c>
      <c r="C2" s="24" t="inlineStr">
        <is>
          <t>Split payment, F9.3</t>
        </is>
      </c>
      <c r="D2" s="24" t="inlineStr">
        <is>
          <t>The FS contradicts itself on whether the Parent can change the EA part of a split. Step 4 and BR-F9-02 say the EA part is the whole available balance and the Parent does not type it. DA-08, BR-F9-10, the SCR-04 field table (input: Yes) and AC-22 say the Parent chooses the amount and can lower the EA part.</t>
        </is>
      </c>
      <c r="E2" s="24" t="inlineStr">
        <is>
          <t>The EA part starts at the whole available balance. The Parent can lower it to any amount above 0 and below the payable amount, and the online part is then Net minus the EA part. AC-22 is followed because it gives a worked example.</t>
        </is>
      </c>
      <c r="F2" s="24" t="inlineStr">
        <is>
          <t>FS 3.1.2 Step 4, BR-F9-02, DA-08, BR-F9-10, 4.1 SCR-04 EA amount, AC-22</t>
        </is>
      </c>
      <c r="G2" s="24" t="inlineStr">
        <is>
          <t>AC-22 is the only place with numbers and it matches DA-08 and BR-F9-10. The default of the full balance is the same in both readings.</t>
        </is>
      </c>
      <c r="H2" s="24" t="inlineStr">
        <is>
          <t>If the EA part is fixed to the balance, the cases that change the EA part are dropped and the amount checks move to the API.</t>
        </is>
      </c>
      <c r="I2" s="24" t="inlineStr">
        <is>
          <t>Open</t>
        </is>
      </c>
      <c r="J2" s="24" t="inlineStr">
        <is>
          <t>None yet</t>
        </is>
      </c>
      <c r="K2" s="24" t="inlineStr">
        <is>
          <t>TC-051, TC-053, TC-062, TC-099</t>
        </is>
      </c>
      <c r="L2" s="24" t="inlineStr">
        <is>
          <t>BA</t>
        </is>
      </c>
    </row>
    <row r="3" ht="57" customHeight="1" s="27">
      <c r="A3" s="19" t="inlineStr">
        <is>
          <t>ASM-R9-02</t>
        </is>
      </c>
      <c r="B3" s="24" t="inlineStr">
        <is>
          <t>Rule</t>
        </is>
      </c>
      <c r="C3" s="24" t="inlineStr">
        <is>
          <t>Split payment, F9.3</t>
        </is>
      </c>
      <c r="D3" s="24" t="inlineStr">
        <is>
          <t>Step 4 says that when the EA balance is equal to or higher than the payable amount the Parent can only choose EA or online. BR-F9-02 and DA-07 say split needs an Active EA and a balance above 0, with no upper limit.</t>
        </is>
      </c>
      <c r="E3" s="24" t="inlineStr">
        <is>
          <t>When the available balance is equal to or higher than the payable amount, the split option is not offered.</t>
        </is>
      </c>
      <c r="F3" s="24" t="inlineStr">
        <is>
          <t>FS 3.1.2 Step 4, BR-F9-02, DA-07</t>
        </is>
      </c>
      <c r="G3" s="24" t="inlineStr">
        <is>
          <t>Step 4 is the only place that states the case directly.</t>
        </is>
      </c>
      <c r="H3" s="24" t="inlineStr">
        <is>
          <t>If split is allowed with a high balance, the cases for the balances of S01 (1,590.00, invoice 27.25) and S04 (21.26 set by H-EA, invoice 21.26) change to accept a split and the amount rules apply.</t>
        </is>
      </c>
      <c r="I3" s="24" t="inlineStr">
        <is>
          <t>Open</t>
        </is>
      </c>
      <c r="J3" s="24" t="inlineStr">
        <is>
          <t>None yet</t>
        </is>
      </c>
      <c r="K3" s="24" t="inlineStr">
        <is>
          <t>TC-042, TC-043</t>
        </is>
      </c>
      <c r="L3" s="24" t="inlineStr">
        <is>
          <t>BA</t>
        </is>
      </c>
    </row>
    <row r="4" ht="84" customHeight="1" s="27">
      <c r="A4" s="19" t="inlineStr">
        <is>
          <t>ASM-R9-03</t>
        </is>
      </c>
      <c r="B4" s="24" t="inlineStr">
        <is>
          <t>Rule</t>
        </is>
      </c>
      <c r="C4" s="24" t="inlineStr">
        <is>
          <t>Outstanding fees list, F9.2</t>
        </is>
      </c>
      <c r="D4" s="24" t="inlineStr">
        <is>
          <t>AC-01 and Step 3 speak of unpaid invoices and of invoices in Issued, but SCR-02 lists four status values (Issued, PaymentPending, Paid, Cancelled). The FS does not say which statuses the list shows, what the total owed adds up, or what the Parent sees when the only open invoice is PaymentPending.</t>
        </is>
      </c>
      <c r="E4" s="24" t="inlineStr">
        <is>
          <t>SCR-02 lists invoices in Issued (payable) and PaymentPending (shown as Pending, not selectable). Paid, Cancelled and Draft are not listed. The total owed is the sum of Net of the listed invoices. SCR-03 appears only when the child has no listed invoice.</t>
        </is>
      </c>
      <c r="F4" s="24" t="inlineStr">
        <is>
          <t>FS AC-01, AC-02, 3.1.2 Step 3, 4.1 SCR-02 (Invoice status, Selected invoice), Appendix C SCR-02, DA-05</t>
        </is>
      </c>
      <c r="G4" s="24" t="inlineStr">
        <is>
          <t>AC-11 says a Parent sees the waiting state, so a PaymentPending invoice must be reachable.</t>
        </is>
      </c>
      <c r="H4" s="24" t="inlineStr">
        <is>
          <t>If Paid and Cancelled invoices are also listed, the list cases and the empty state cases change.</t>
        </is>
      </c>
      <c r="I4" s="24" t="inlineStr">
        <is>
          <t>Open</t>
        </is>
      </c>
      <c r="J4" s="24" t="inlineStr">
        <is>
          <t>None yet</t>
        </is>
      </c>
      <c r="K4" s="24" t="inlineStr">
        <is>
          <t>TC-018, TC-024, TC-025, TC-032, TC-034, TC-070, TC-127</t>
        </is>
      </c>
      <c r="L4" s="24" t="inlineStr">
        <is>
          <t>BA</t>
        </is>
      </c>
    </row>
    <row r="5" ht="43.5" customHeight="1" s="27">
      <c r="A5" s="19" t="inlineStr">
        <is>
          <t>ASM-R9-04</t>
        </is>
      </c>
      <c r="B5" s="24" t="inlineStr">
        <is>
          <t>Rule</t>
        </is>
      </c>
      <c r="C5" s="24" t="inlineStr">
        <is>
          <t>Outstanding fees list, F9.2</t>
        </is>
      </c>
      <c r="D5" s="24" t="inlineStr">
        <is>
          <t>SCR-02 says overdue is counted from the due date and that how it is shown is TBC (OQ-04, NQ-03).</t>
        </is>
      </c>
      <c r="E5" s="24" t="inlineStr">
        <is>
          <t>An invoice past its due date is listed like any other, keeps status Issued, shows its due date and can be paid. No overdue label, penalty or block is required.</t>
        </is>
      </c>
      <c r="F5" s="24" t="inlineStr">
        <is>
          <t>FS 4.1 SCR-02 Due date, NQ-03, OQ-04</t>
        </is>
      </c>
      <c r="G5" s="24" t="inlineStr">
        <is>
          <t>The FS names no overdue behaviour, so the least added behaviour is assumed.</t>
        </is>
      </c>
      <c r="H5" s="24" t="inlineStr">
        <is>
          <t>If an overdue label or a block is required, the overdue case gets a new expected result.</t>
        </is>
      </c>
      <c r="I5" s="24" t="inlineStr">
        <is>
          <t>Closed</t>
        </is>
      </c>
      <c r="J5" s="24" t="inlineStr">
        <is>
          <t>Đóng ngày 22/10/2026: các case dựa vào giả định này đã bị bỏ vì FS Final không mô tả hành vi, nên không còn case nào cần giả định.</t>
        </is>
      </c>
      <c r="K5" s="24" t="inlineStr">
        <is>
          <t>None</t>
        </is>
      </c>
      <c r="L5" s="24" t="inlineStr">
        <is>
          <t>BA</t>
        </is>
      </c>
    </row>
    <row r="6" ht="43.5" customHeight="1" s="27">
      <c r="A6" s="19" t="inlineStr">
        <is>
          <t>ASM-R9-05</t>
        </is>
      </c>
      <c r="B6" s="24" t="inlineStr">
        <is>
          <t>Config</t>
        </is>
      </c>
      <c r="C6" s="24" t="inlineStr">
        <is>
          <t>Session, EX-02</t>
        </is>
      </c>
      <c r="D6" s="24" t="inlineStr">
        <is>
          <t>EX-02 gives 10 minutes of inactivity as TBC.</t>
        </is>
      </c>
      <c r="E6" s="24" t="inlineStr">
        <is>
          <t>The portal session ends after 10 minutes of inactivity in SIT, or after the value Dev gives. The cases use the value that is configured.</t>
        </is>
      </c>
      <c r="F6" s="24" t="inlineStr">
        <is>
          <t>FS EX-02, NQ-18</t>
        </is>
      </c>
      <c r="G6" s="24" t="inlineStr">
        <is>
          <t>The FS proposes 10 minutes.</t>
        </is>
      </c>
      <c r="H6" s="24" t="inlineStr">
        <is>
          <t>Change the waiting time in the steps.</t>
        </is>
      </c>
      <c r="I6" s="24" t="inlineStr">
        <is>
          <t>Open</t>
        </is>
      </c>
      <c r="J6" s="24" t="inlineStr">
        <is>
          <t>None yet</t>
        </is>
      </c>
      <c r="K6" s="24" t="inlineStr">
        <is>
          <t>TC-142, TC-143</t>
        </is>
      </c>
      <c r="L6" s="24" t="inlineStr">
        <is>
          <t>Dev</t>
        </is>
      </c>
    </row>
    <row r="7" ht="43.5" customHeight="1" s="27">
      <c r="A7" s="19" t="inlineStr">
        <is>
          <t>ASM-R9-06</t>
        </is>
      </c>
      <c r="B7" s="24" t="inlineStr">
        <is>
          <t>Config</t>
        </is>
      </c>
      <c r="C7" s="24" t="inlineStr">
        <is>
          <t>Online payment, EX-02</t>
        </is>
      </c>
      <c r="D7" s="24" t="inlineStr">
        <is>
          <t>EX-02 gives 10 minutes for the payment session at the provider as TBC.</t>
        </is>
      </c>
      <c r="E7" s="24" t="inlineStr">
        <is>
          <t>The provider payment session expires after 10 minutes, or after the value Dev gives, or when the sandbox expires it on demand.</t>
        </is>
      </c>
      <c r="F7" s="24" t="inlineStr">
        <is>
          <t>FS EX-02, NQ-18</t>
        </is>
      </c>
      <c r="G7" s="24" t="inlineStr">
        <is>
          <t>The FS proposes 10 minutes.</t>
        </is>
      </c>
      <c r="H7" s="24" t="inlineStr">
        <is>
          <t>Change the waiting time in the steps.</t>
        </is>
      </c>
      <c r="I7" s="24" t="inlineStr">
        <is>
          <t>Open</t>
        </is>
      </c>
      <c r="J7" s="24" t="inlineStr">
        <is>
          <t>None yet</t>
        </is>
      </c>
      <c r="K7" s="24" t="inlineStr">
        <is>
          <t>TC-092, TC-105</t>
        </is>
      </c>
      <c r="L7" s="24" t="inlineStr">
        <is>
          <t>Dev</t>
        </is>
      </c>
    </row>
    <row r="8" ht="43.5" customHeight="1" s="27">
      <c r="A8" s="19" t="inlineStr">
        <is>
          <t>ASM-R9-07</t>
        </is>
      </c>
      <c r="B8" s="24" t="inlineStr">
        <is>
          <t>Config</t>
        </is>
      </c>
      <c r="C8" s="24" t="inlineStr">
        <is>
          <t>Reconciliation, F9.6</t>
        </is>
      </c>
      <c r="D8" s="24" t="inlineStr">
        <is>
          <t>NQ-10 leaves the Pending time before ReconciliationRequired and the provider polling interval to Dev.</t>
        </is>
      </c>
      <c r="E8" s="24" t="inlineStr">
        <is>
          <t>SIT has a threshold of T minutes and a polling interval of P minutes set by Dev. QA can run the reconciliation job on demand. The cases use T and P.</t>
        </is>
      </c>
      <c r="F8" s="24" t="inlineStr">
        <is>
          <t>FS EX-08, 3.1.2 Step 7.1 and 7.6, NQ-10</t>
        </is>
      </c>
      <c r="G8" s="24" t="inlineStr">
        <is>
          <t>The FS says Dev configures the values.</t>
        </is>
      </c>
      <c r="H8" s="24" t="inlineStr">
        <is>
          <t>Change the waiting time in the steps.</t>
        </is>
      </c>
      <c r="I8" s="24" t="inlineStr">
        <is>
          <t>Open</t>
        </is>
      </c>
      <c r="J8" s="24" t="inlineStr">
        <is>
          <t>None yet</t>
        </is>
      </c>
      <c r="K8" s="24" t="inlineStr">
        <is>
          <t>TC-120, TC-121, TC-122</t>
        </is>
      </c>
      <c r="L8" s="24" t="inlineStr">
        <is>
          <t>Dev</t>
        </is>
      </c>
    </row>
    <row r="9" ht="43.5" customHeight="1" s="27">
      <c r="A9" s="19" t="inlineStr">
        <is>
          <t>ASM-R9-08</t>
        </is>
      </c>
      <c r="B9" s="24" t="inlineStr">
        <is>
          <t>Config</t>
        </is>
      </c>
      <c r="C9" s="24" t="inlineStr">
        <is>
          <t>Split payment, EX-11</t>
        </is>
      </c>
      <c r="D9" s="24" t="inlineStr">
        <is>
          <t>EX-11 leaves X minutes of the orphan sweep to Dev (D8).</t>
        </is>
      </c>
      <c r="E9" s="24" t="inlineStr">
        <is>
          <t>The sweep finds a Pending transaction with an EA leg Succeeded and no online leg after X minutes and reverses the EA part. QA can run the sweep on demand.</t>
        </is>
      </c>
      <c r="F9" s="24" t="inlineStr">
        <is>
          <t>FS EX-11, NQ-18</t>
        </is>
      </c>
      <c r="G9" s="24" t="inlineStr">
        <is>
          <t>The FS describes the sweep and leaves X to Dev.</t>
        </is>
      </c>
      <c r="H9" s="24" t="inlineStr">
        <is>
          <t>Change the waiting time in the steps.</t>
        </is>
      </c>
      <c r="I9" s="24" t="inlineStr">
        <is>
          <t>Open</t>
        </is>
      </c>
      <c r="J9" s="24" t="inlineStr">
        <is>
          <t>None yet</t>
        </is>
      </c>
      <c r="K9" s="24" t="inlineStr">
        <is>
          <t>TC-108, TC-109</t>
        </is>
      </c>
      <c r="L9" s="24" t="inlineStr">
        <is>
          <t>Dev</t>
        </is>
      </c>
    </row>
    <row r="10" ht="70.5" customHeight="1" s="27">
      <c r="A10" s="19" t="inlineStr">
        <is>
          <t>ASM-R9-09</t>
        </is>
      </c>
      <c r="B10" s="24" t="inlineStr">
        <is>
          <t>Data</t>
        </is>
      </c>
      <c r="C10" s="24" t="inlineStr">
        <is>
          <t>Split payment, F9.3</t>
        </is>
      </c>
      <c r="D10" s="24" t="inlineStr">
        <is>
          <t>The minimum of the online part is TBC (NQ-13, C1). The FS sets no minimum for the EA part. The message for an online part below the minimum is not defined.</t>
        </is>
      </c>
      <c r="E10" s="24" t="inlineStr">
        <is>
          <t>The sandbox provider has a minimum of M SGD given by Dev. An online part below M is rejected before any transaction is created and the Parent stays on SCR-04 with the amount marked. M and above is accepted. The EA part has no minimum.</t>
        </is>
      </c>
      <c r="F10" s="24" t="inlineStr">
        <is>
          <t>FS 3.1.2 Step 5.2, 4.1 SCR-04 Online amount, NQ-13</t>
        </is>
      </c>
      <c r="G10" s="24" t="inlineStr">
        <is>
          <t>The FS says the online part must not be below the provider minimum.</t>
        </is>
      </c>
      <c r="H10" s="24" t="inlineStr">
        <is>
          <t>Change the boundary value M and the message in the cases.</t>
        </is>
      </c>
      <c r="I10" s="24" t="inlineStr">
        <is>
          <t>Open</t>
        </is>
      </c>
      <c r="J10" s="24" t="inlineStr">
        <is>
          <t>None yet</t>
        </is>
      </c>
      <c r="K10" s="24" t="inlineStr">
        <is>
          <t>TC-062</t>
        </is>
      </c>
      <c r="L10" s="24" t="inlineStr">
        <is>
          <t>Dev</t>
        </is>
      </c>
    </row>
    <row r="11" ht="70.5" customHeight="1" s="27">
      <c r="A11" s="19" t="inlineStr">
        <is>
          <t>ASM-R9-10</t>
        </is>
      </c>
      <c r="B11" s="24" t="inlineStr">
        <is>
          <t>Rule</t>
        </is>
      </c>
      <c r="C11" s="24" t="inlineStr">
        <is>
          <t>Receipt, F9.7</t>
        </is>
      </c>
      <c r="D11" s="24" t="inlineStr">
        <is>
          <t>The reference format PAY-YYYYMMDD-XXXXXX and the receipt content are proposals (NQ-12).</t>
        </is>
      </c>
      <c r="E11" s="24" t="inlineStr">
        <is>
          <t>The transaction reference is unique, at most 50 characters and follows PAY-YYYYMMDD-XXXXXX, where YYYYMMDD is the payment date in SGT. The receipt PDF shows the reference, the paid at time in SGT, the child, the invoice number, each paid part with its method and the total.</t>
        </is>
      </c>
      <c r="F11" s="24" t="inlineStr">
        <is>
          <t>FS 4.1 SCR-07, NQ-12, AC-13</t>
        </is>
      </c>
      <c r="G11" s="24" t="inlineStr">
        <is>
          <t>The FS proposes the format and AC-13 lists the receipt content.</t>
        </is>
      </c>
      <c r="H11" s="24" t="inlineStr">
        <is>
          <t>Change the format check and the receipt content check.</t>
        </is>
      </c>
      <c r="I11" s="24" t="inlineStr">
        <is>
          <t>Open</t>
        </is>
      </c>
      <c r="J11" s="24" t="inlineStr">
        <is>
          <t>None yet</t>
        </is>
      </c>
      <c r="K11" s="24" t="inlineStr">
        <is>
          <t>TC-131, TC-132</t>
        </is>
      </c>
      <c r="L11" s="24" t="inlineStr">
        <is>
          <t>BA</t>
        </is>
      </c>
    </row>
    <row r="12" ht="43.5" customHeight="1" s="27">
      <c r="A12" s="19" t="inlineStr">
        <is>
          <t>ASM-R9-11</t>
        </is>
      </c>
      <c r="B12" s="24" t="inlineStr">
        <is>
          <t>UI</t>
        </is>
      </c>
      <c r="C12" s="24" t="inlineStr">
        <is>
          <t>Navigation</t>
        </is>
      </c>
      <c r="D12" s="24" t="inlineStr">
        <is>
          <t>The FS does not say where Back on SCR-04 and Cancel on SCR-05 lead.</t>
        </is>
      </c>
      <c r="E12" s="24" t="inlineStr">
        <is>
          <t>Back on SCR-04 returns to SCR-02. Cancel on SCR-05 returns to SCR-04. Neither action creates a transaction or changes an invoice.</t>
        </is>
      </c>
      <c r="F12" s="24" t="inlineStr">
        <is>
          <t>FS Appendix C SCR-04 and SCR-05 actions</t>
        </is>
      </c>
      <c r="G12" s="24" t="inlineStr">
        <is>
          <t>These are the previous steps of the flow.</t>
        </is>
      </c>
      <c r="H12" s="24" t="inlineStr">
        <is>
          <t>Change the destination in the cases.</t>
        </is>
      </c>
      <c r="I12" s="24" t="inlineStr">
        <is>
          <t>Closed</t>
        </is>
      </c>
      <c r="J12" s="24" t="inlineStr">
        <is>
          <t>Đóng ngày 22/10/2026: các case dựa vào giả định này đã bị bỏ vì FS Final không mô tả hành vi, nên không còn case nào cần giả định.</t>
        </is>
      </c>
      <c r="K12" s="24" t="inlineStr">
        <is>
          <t>None</t>
        </is>
      </c>
      <c r="L12" s="24" t="inlineStr">
        <is>
          <t>BA</t>
        </is>
      </c>
    </row>
    <row r="13" ht="30" customHeight="1" s="27">
      <c r="A13" s="19" t="inlineStr">
        <is>
          <t>ASM-R9-12</t>
        </is>
      </c>
      <c r="B13" s="24" t="inlineStr">
        <is>
          <t>Rule</t>
        </is>
      </c>
      <c r="C13" s="24" t="inlineStr">
        <is>
          <t>EA payment, F9.4</t>
        </is>
      </c>
      <c r="D13" s="24" t="inlineStr">
        <is>
          <t>OQ-11 asks which fee types the EA can pay. The FS does not say.</t>
        </is>
      </c>
      <c r="E13" s="24" t="inlineStr">
        <is>
          <t>The EA can pay all four fee types: school fee, miscellaneous, extracurricular and ad hoc.</t>
        </is>
      </c>
      <c r="F13" s="24" t="inlineStr">
        <is>
          <t>FS OQ-11, 3.1.2 Step 5, 4.1 SCR-02 Fee type</t>
        </is>
      </c>
      <c r="G13" s="24" t="inlineStr">
        <is>
          <t>The FS offers EA for any invoice that meets the balance rule.</t>
        </is>
      </c>
      <c r="H13" s="24" t="inlineStr">
        <is>
          <t>A fee type that EA cannot pay needs its own ineligible case.</t>
        </is>
      </c>
      <c r="I13" s="24" t="inlineStr">
        <is>
          <t>Closed</t>
        </is>
      </c>
      <c r="J13" s="24" t="inlineStr">
        <is>
          <t>Đóng ngày 22/10/2026: các case dựa vào giả định này đã bị bỏ vì FS Final không mô tả hành vi, nên không còn case nào cần giả định.</t>
        </is>
      </c>
      <c r="K13" s="24" t="inlineStr">
        <is>
          <t>None</t>
        </is>
      </c>
      <c r="L13" s="24" t="inlineStr">
        <is>
          <t>BA</t>
        </is>
      </c>
    </row>
    <row r="14" ht="57" customHeight="1" s="27">
      <c r="A14" s="19" t="inlineStr">
        <is>
          <t>ASM-R9-13</t>
        </is>
      </c>
      <c r="B14" s="24" t="inlineStr">
        <is>
          <t>UI</t>
        </is>
      </c>
      <c r="C14" s="24" t="inlineStr">
        <is>
          <t>Students without EA, F9.3</t>
        </is>
      </c>
      <c r="D14" s="24" t="inlineStr">
        <is>
          <t>AC-14 says a student without EA has only online payment and no error. Section 5.1 defines EA_NOT_AVAILABLE as a message with the behaviour disable EA and suggest online.</t>
        </is>
      </c>
      <c r="E14" s="24" t="inlineStr">
        <is>
          <t>For a student without EA, the EA and split options are disabled and the EA_NOT_AVAILABLE text is shown as guidance, not as an error banner or error state.</t>
        </is>
      </c>
      <c r="F14" s="24" t="inlineStr">
        <is>
          <t>FS AC-14, 5.1 EA_NOT_AVAILABLE, BR-F9-07</t>
        </is>
      </c>
      <c r="G14" s="24" t="inlineStr">
        <is>
          <t>Both statements hold when the text is guidance.</t>
        </is>
      </c>
      <c r="H14" s="24" t="inlineStr">
        <is>
          <t>If no text is wanted, the message check is removed.</t>
        </is>
      </c>
      <c r="I14" s="24" t="inlineStr">
        <is>
          <t>Open</t>
        </is>
      </c>
      <c r="J14" s="24" t="inlineStr">
        <is>
          <t>None yet</t>
        </is>
      </c>
      <c r="K14" s="24" t="inlineStr">
        <is>
          <t>TC-038</t>
        </is>
      </c>
      <c r="L14" s="24" t="inlineStr">
        <is>
          <t>BA</t>
        </is>
      </c>
    </row>
    <row r="15" ht="70.5" customHeight="1" s="27">
      <c r="A15" s="19" t="inlineStr">
        <is>
          <t>ASM-R9-14</t>
        </is>
      </c>
      <c r="B15" s="24" t="inlineStr">
        <is>
          <t>Rule</t>
        </is>
      </c>
      <c r="C15" s="24" t="inlineStr">
        <is>
          <t>Split payment, F9.7</t>
        </is>
      </c>
      <c r="D15" s="24" t="inlineStr">
        <is>
          <t>Step 7.4 and AC-17 say the transaction is Failed when the online part fails, is cancelled or expires. Appendix A has a separate row that sets the transaction to Cancelled when the Parent cancels at the provider.</t>
        </is>
      </c>
      <c r="E15" s="24" t="inlineStr">
        <is>
          <t>When the Parent cancels at the provider, the transaction and the online leg are Cancelled. When the online part fails or expires, the transaction is Failed. In both cases the EA leg is Reversed, the invoice returns to Issued and the Parent sees PAYMENT_FAILED_EA_RETURNED.</t>
        </is>
      </c>
      <c r="F15" s="24" t="inlineStr">
        <is>
          <t>FS 3.1.2 Step 7.4, AC-17, Appendix A, 5.1 PAYMENT_CANCELLED</t>
        </is>
      </c>
      <c r="G15" s="24" t="inlineStr">
        <is>
          <t>The Cancelled row of Appendix A is the more specific rule for a Parent cancel.</t>
        </is>
      </c>
      <c r="H15" s="24" t="inlineStr">
        <is>
          <t>If a cancel gives Failed, the expected status in the cancel cases changes.</t>
        </is>
      </c>
      <c r="I15" s="24" t="inlineStr">
        <is>
          <t>Open</t>
        </is>
      </c>
      <c r="J15" s="24" t="inlineStr">
        <is>
          <t>None yet</t>
        </is>
      </c>
      <c r="K15" s="24" t="inlineStr">
        <is>
          <t>TC-104</t>
        </is>
      </c>
      <c r="L15" s="24" t="inlineStr">
        <is>
          <t>BA</t>
        </is>
      </c>
    </row>
    <row r="16" ht="43.5" customHeight="1" s="27">
      <c r="A16" s="19" t="inlineStr">
        <is>
          <t>ASM-R9-15</t>
        </is>
      </c>
      <c r="B16" s="24" t="inlineStr">
        <is>
          <t>Dependency</t>
        </is>
      </c>
      <c r="C16" s="24" t="inlineStr">
        <is>
          <t>EA payment, F9.4</t>
        </is>
      </c>
      <c r="D16" s="24" t="inlineStr">
        <is>
          <t>NQ-15 asks if Function 1 has a debit and a reversal that treat the same FundingReference as one request. The FS assumes it has.</t>
        </is>
      </c>
      <c r="E16" s="24" t="inlineStr">
        <is>
          <t>Function 1 debits and reverses once per FundingReference. Function 9 may send the same FundingReference again after an error.</t>
        </is>
      </c>
      <c r="F16" s="24" t="inlineStr">
        <is>
          <t>FS BR-F9-03, DA-12, NQ-15 (D1)</t>
        </is>
      </c>
      <c r="G16" s="24" t="inlineStr">
        <is>
          <t>The FS states this as an assumption of the design.</t>
        </is>
      </c>
      <c r="H16" s="24" t="inlineStr">
        <is>
          <t>If Function 1 has no such control, a double debit is possible and the double debit case becomes a defect target.</t>
        </is>
      </c>
      <c r="I16" s="24" t="inlineStr">
        <is>
          <t>Open</t>
        </is>
      </c>
      <c r="J16" s="24" t="inlineStr">
        <is>
          <t>None yet</t>
        </is>
      </c>
      <c r="K16" s="24" t="inlineStr">
        <is>
          <t>TC-076</t>
        </is>
      </c>
      <c r="L16" s="24" t="inlineStr">
        <is>
          <t>Dev</t>
        </is>
      </c>
    </row>
    <row r="17" ht="97.5" customHeight="1" s="27">
      <c r="A17" s="19" t="inlineStr">
        <is>
          <t>ASM-R9-16</t>
        </is>
      </c>
      <c r="B17" s="24" t="inlineStr">
        <is>
          <t>Rule</t>
        </is>
      </c>
      <c r="C17" s="24" t="inlineStr">
        <is>
          <t>EA payment, F9.4</t>
        </is>
      </c>
      <c r="D17" s="24" t="inlineStr">
        <is>
          <t>BR-F9-03 says that after an unclear debit result the system asks Function 1 with the same FundingReference and reverses the debit if money was taken. For an EA-only payment this reverses a debit that did happen, while AC-07 and Step 6 say the EA leg becomes Failed or ReconciliationRequired.</t>
        </is>
      </c>
      <c r="E17" s="24" t="inlineStr">
        <is>
          <t>If Function 1 confirms the debit after an unclear result, the system reverses it as BR-F9-03 says: the EA leg ends Reversed, the transaction Failed, the invoice Issued, the balance unchanged and the Parent sees PAYMENT_FAILED. If Function 1 says nothing was debited, the leg is Failed. If Function 1 cannot say, the leg and the transaction are ReconciliationRequired.</t>
        </is>
      </c>
      <c r="F17" s="24" t="inlineStr">
        <is>
          <t>FS BR-F9-03, AC-07, EX-10, Step 6</t>
        </is>
      </c>
      <c r="G17" s="24" t="inlineStr">
        <is>
          <t>BR-F9-03 is the most explicit rule for this case.</t>
        </is>
      </c>
      <c r="H17" s="24" t="inlineStr">
        <is>
          <t>If a confirmed debit completes the payment, the confirmed case ends Paid and the balance falls once.</t>
        </is>
      </c>
      <c r="I17" s="24" t="inlineStr">
        <is>
          <t>Open</t>
        </is>
      </c>
      <c r="J17" s="24" t="inlineStr">
        <is>
          <t>None yet</t>
        </is>
      </c>
      <c r="K17" s="24" t="inlineStr">
        <is>
          <t>TC-074</t>
        </is>
      </c>
      <c r="L17" s="24" t="inlineStr">
        <is>
          <t>BA</t>
        </is>
      </c>
    </row>
    <row r="18" ht="57" customHeight="1" s="27">
      <c r="A18" s="19" t="inlineStr">
        <is>
          <t>ASM-R9-17</t>
        </is>
      </c>
      <c r="B18" s="24" t="inlineStr">
        <is>
          <t>Rule</t>
        </is>
      </c>
      <c r="C18" s="24" t="inlineStr">
        <is>
          <t>Idempotency, F9.4</t>
        </is>
      </c>
      <c r="D18" s="24" t="inlineStr">
        <is>
          <t>The FS says a double click uses the same key and does not charge twice, but not what the second request returns.</t>
        </is>
      </c>
      <c r="E18" s="24" t="inlineStr">
        <is>
          <t>A repeat of the same key by the same Parent returns the result of the first transaction. No new transaction is created, no second debit is made and no error is shown.</t>
        </is>
      </c>
      <c r="F18" s="24" t="inlineStr">
        <is>
          <t>FS BR-F9-04, AC-05, Step 7 Retry, 4.1 SCR-05 Idempotency key</t>
        </is>
      </c>
      <c r="G18" s="24" t="inlineStr">
        <is>
          <t>This is the usual meaning of an idempotency key.</t>
        </is>
      </c>
      <c r="H18" s="24" t="inlineStr">
        <is>
          <t>If a repeat returns an error, the expected result of the repeat cases changes.</t>
        </is>
      </c>
      <c r="I18" s="24" t="inlineStr">
        <is>
          <t>Open</t>
        </is>
      </c>
      <c r="J18" s="24" t="inlineStr">
        <is>
          <t>None yet</t>
        </is>
      </c>
      <c r="K18" s="24" t="inlineStr">
        <is>
          <t>TC-078</t>
        </is>
      </c>
      <c r="L18" s="24" t="inlineStr">
        <is>
          <t>BA</t>
        </is>
      </c>
    </row>
    <row r="19" ht="57" customHeight="1" s="27">
      <c r="A19" s="19" t="inlineStr">
        <is>
          <t>ASM-R9-18</t>
        </is>
      </c>
      <c r="B19" s="24" t="inlineStr">
        <is>
          <t>Data</t>
        </is>
      </c>
      <c r="C19" s="24" t="inlineStr">
        <is>
          <t>Idempotency, F9.4</t>
        </is>
      </c>
      <c r="D19" s="24" t="inlineStr">
        <is>
          <t>The key is required and at most 100 characters. The FS does not say what happens when it is missing, empty or longer than 100.</t>
        </is>
      </c>
      <c r="E19" s="24" t="inlineStr">
        <is>
          <t>A request with a missing, empty or 101 character key is rejected and creates no transaction. A 100 character key is accepted. The error text is not defined, so the cases check that nothing is created.</t>
        </is>
      </c>
      <c r="F19" s="24" t="inlineStr">
        <is>
          <t>FS 4.1 SCR-05 Idempotency key, 4.2 Transaction IdempotencyKey</t>
        </is>
      </c>
      <c r="G19" s="24" t="inlineStr">
        <is>
          <t>Required and maximum length are in the FS.</t>
        </is>
      </c>
      <c r="H19" s="24" t="inlineStr">
        <is>
          <t>Add the error text to the cases.</t>
        </is>
      </c>
      <c r="I19" s="24" t="inlineStr">
        <is>
          <t>Open</t>
        </is>
      </c>
      <c r="J19" s="24" t="inlineStr">
        <is>
          <t>None yet</t>
        </is>
      </c>
      <c r="K19" s="24" t="inlineStr">
        <is>
          <t>TC-080, TC-081</t>
        </is>
      </c>
      <c r="L19" s="24" t="inlineStr">
        <is>
          <t>Dev</t>
        </is>
      </c>
    </row>
    <row r="20" ht="57" customHeight="1" s="27">
      <c r="A20" s="19" t="inlineStr">
        <is>
          <t>ASM-R9-19</t>
        </is>
      </c>
      <c r="B20" s="24" t="inlineStr">
        <is>
          <t>Rule</t>
        </is>
      </c>
      <c r="C20" s="24" t="inlineStr">
        <is>
          <t>Webhook, F9.6</t>
        </is>
      </c>
      <c r="D20" s="24" t="inlineStr">
        <is>
          <t>EX-06 says a callback with a wrong signature is rejected. It does not give the response code.</t>
        </is>
      </c>
      <c r="E20" s="24" t="inlineStr">
        <is>
          <t>A callback with a wrong or missing signature is rejected with a 4xx response, a security log entry is written and nothing is stored in the webhook receipt. A valid callback gets a 2xx response at once.</t>
        </is>
      </c>
      <c r="F20" s="24" t="inlineStr">
        <is>
          <t>FS BR-F9-06, EX-06, AC-10</t>
        </is>
      </c>
      <c r="G20" s="24" t="inlineStr">
        <is>
          <t>A rejection needs an error class, and 4xx is the usual one.</t>
        </is>
      </c>
      <c r="H20" s="24" t="inlineStr">
        <is>
          <t>Change the expected response code.</t>
        </is>
      </c>
      <c r="I20" s="24" t="inlineStr">
        <is>
          <t>Open</t>
        </is>
      </c>
      <c r="J20" s="24" t="inlineStr">
        <is>
          <t>None yet</t>
        </is>
      </c>
      <c r="K20" s="24" t="inlineStr">
        <is>
          <t>TC-111, TC-112, TC-113, TC-114</t>
        </is>
      </c>
      <c r="L20" s="24" t="inlineStr">
        <is>
          <t>Dev</t>
        </is>
      </c>
    </row>
    <row r="21" ht="43.5" customHeight="1" s="27">
      <c r="A21" s="19" t="inlineStr">
        <is>
          <t>ASM-R9-20</t>
        </is>
      </c>
      <c r="B21" s="24" t="inlineStr">
        <is>
          <t>Rule</t>
        </is>
      </c>
      <c r="C21" s="24" t="inlineStr">
        <is>
          <t>Webhook, F9.6</t>
        </is>
      </c>
      <c r="D21" s="24" t="inlineStr">
        <is>
          <t>The FS does not say what happens to a valid callback for an unknown FundingReference, or for a leg that is already in a final state.</t>
        </is>
      </c>
      <c r="E21" s="24" t="inlineStr">
        <is>
          <t>Such a callback is stored (its signature is valid), marked Ignored, and changes no state.</t>
        </is>
      </c>
      <c r="F21" s="24" t="inlineStr">
        <is>
          <t>FS 4.2 WebhookReceipt ProcessingStatus (Received, Processed, Ignored, Failed), Appendix A</t>
        </is>
      </c>
      <c r="G21" s="24" t="inlineStr">
        <is>
          <t>Ignored is the status for a callback that needs no action, and Appendix A has no transition out of a final state.</t>
        </is>
      </c>
      <c r="H21" s="24" t="inlineStr">
        <is>
          <t>Change the stored status.</t>
        </is>
      </c>
      <c r="I21" s="24" t="inlineStr">
        <is>
          <t>Closed</t>
        </is>
      </c>
      <c r="J21" s="24" t="inlineStr">
        <is>
          <t>Đóng ngày 22/10/2026: các case dựa vào giả định này đã bị bỏ vì FS Final không mô tả hành vi, nên không còn case nào cần giả định.</t>
        </is>
      </c>
      <c r="K21" s="24" t="inlineStr">
        <is>
          <t>None</t>
        </is>
      </c>
      <c r="L21" s="24" t="inlineStr">
        <is>
          <t>Dev</t>
        </is>
      </c>
    </row>
    <row r="22" ht="57" customHeight="1" s="27">
      <c r="A22" s="19" t="inlineStr">
        <is>
          <t>ASM-R9-21</t>
        </is>
      </c>
      <c r="B22" s="24" t="inlineStr">
        <is>
          <t>Rule</t>
        </is>
      </c>
      <c r="C22" s="24" t="inlineStr">
        <is>
          <t>Webhook, F9.6</t>
        </is>
      </c>
      <c r="D22" s="24" t="inlineStr">
        <is>
          <t>BR-F9-13 and the transaction table say a Succeeded transaction has Settled equal to Requested. The FS does not say what happens when the provider reports another amount.</t>
        </is>
      </c>
      <c r="E22" s="24" t="inlineStr">
        <is>
          <t>A success callback with an amount different from the leg amount does not make the leg Succeeded. The leg becomes ReconciliationRequired and the invoice is not Paid.</t>
        </is>
      </c>
      <c r="F22" s="24" t="inlineStr">
        <is>
          <t>FS BR-F9-13, 4.2 Transaction RequestedAmount and SettledAmount</t>
        </is>
      </c>
      <c r="G22" s="24" t="inlineStr">
        <is>
          <t>Settled must equal Requested for Succeeded.</t>
        </is>
      </c>
      <c r="H22" s="24" t="inlineStr">
        <is>
          <t>Change the expected leg status.</t>
        </is>
      </c>
      <c r="I22" s="24" t="inlineStr">
        <is>
          <t>Closed</t>
        </is>
      </c>
      <c r="J22" s="24" t="inlineStr">
        <is>
          <t>Đóng ngày 22/10/2026: các case dựa vào giả định này đã bị bỏ vì FS Final không mô tả hành vi, nên không còn case nào cần giả định.</t>
        </is>
      </c>
      <c r="K22" s="24" t="inlineStr">
        <is>
          <t>None</t>
        </is>
      </c>
      <c r="L22" s="24" t="inlineStr">
        <is>
          <t>BA</t>
        </is>
      </c>
    </row>
    <row r="23" ht="43.5" customHeight="1" s="27">
      <c r="A23" s="19" t="inlineStr">
        <is>
          <t>ASM-R9-22</t>
        </is>
      </c>
      <c r="B23" s="24" t="inlineStr">
        <is>
          <t>Gap</t>
        </is>
      </c>
      <c r="C23" s="24" t="inlineStr">
        <is>
          <t>Reconciliation, Appendix A</t>
        </is>
      </c>
      <c r="D23" s="24" t="inlineStr">
        <is>
          <t>Appendix A lets Operations move a ReconciliationRequired transaction to Succeeded, Failed or Cancelled. The FS has no screen, API or procedure for this.</t>
        </is>
      </c>
      <c r="E23" s="24" t="inlineStr">
        <is>
          <t>None. No assumption is possible without a description of the Operations action.</t>
        </is>
      </c>
      <c r="F23" s="24" t="inlineStr">
        <is>
          <t>FS Appendix A, AC-18, EX-13</t>
        </is>
      </c>
      <c r="G23" s="24" t="inlineStr">
        <is>
          <t>A step by step case cannot be written.</t>
        </is>
      </c>
      <c r="H23" s="24" t="inlineStr">
        <is>
          <t>Not applicable.</t>
        </is>
      </c>
      <c r="I23" s="24" t="inlineStr">
        <is>
          <t>Closed</t>
        </is>
      </c>
      <c r="J23" s="24" t="inlineStr">
        <is>
          <t>Đóng ngày 22/10/2026: các case dựa vào giả định này đã bị bỏ vì FS Final không mô tả hành vi, nên không còn case nào cần giả định.</t>
        </is>
      </c>
      <c r="K23" s="24" t="inlineStr">
        <is>
          <t>None</t>
        </is>
      </c>
      <c r="L23" s="24" t="inlineStr">
        <is>
          <t>BA</t>
        </is>
      </c>
    </row>
    <row r="24" ht="57" customHeight="1" s="27">
      <c r="A24" s="19" t="inlineStr">
        <is>
          <t>ASM-R9-23</t>
        </is>
      </c>
      <c r="B24" s="24" t="inlineStr">
        <is>
          <t>Rule</t>
        </is>
      </c>
      <c r="C24" s="24" t="inlineStr">
        <is>
          <t>Access control, F9.1</t>
        </is>
      </c>
      <c r="D24" s="24" t="inlineStr">
        <is>
          <t>EX-01 gives 403 for student IDs. BR-F9-01 covers every API, but no response is stated for a changed invoice, transaction or receipt ID.</t>
        </is>
      </c>
      <c r="E24" s="24" t="inlineStr">
        <is>
          <t>An invoice, transaction or receipt of a student who is not linked to the Parent is rejected like EX-01: 403, the FORBIDDEN_CHILD message in the screen, no data returned and a security log entry.</t>
        </is>
      </c>
      <c r="F24" s="24" t="inlineStr">
        <is>
          <t>FS BR-F9-01, EX-01, AC-12, 5.1 FORBIDDEN_CHILD</t>
        </is>
      </c>
      <c r="G24" s="24" t="inlineStr">
        <is>
          <t>The rule is the same: server side check of the link for every request.</t>
        </is>
      </c>
      <c r="H24" s="24" t="inlineStr">
        <is>
          <t>Change the expected response code and message.</t>
        </is>
      </c>
      <c r="I24" s="24" t="inlineStr">
        <is>
          <t>Open</t>
        </is>
      </c>
      <c r="J24" s="24" t="inlineStr">
        <is>
          <t>None yet</t>
        </is>
      </c>
      <c r="K24" s="24" t="inlineStr">
        <is>
          <t>TC-013, TC-014, TC-015</t>
        </is>
      </c>
      <c r="L24" s="24" t="inlineStr">
        <is>
          <t>Dev</t>
        </is>
      </c>
    </row>
    <row r="25" ht="70.5" customHeight="1" s="27">
      <c r="A25" s="19" t="inlineStr">
        <is>
          <t>ASM-R9-24</t>
        </is>
      </c>
      <c r="B25" s="24" t="inlineStr">
        <is>
          <t>Rule</t>
        </is>
      </c>
      <c r="C25" s="24" t="inlineStr">
        <is>
          <t>Split payment, F9.3</t>
        </is>
      </c>
      <c r="D25" s="24" t="inlineStr">
        <is>
          <t>The checks for an amount that is text, negative, empty or has more than two decimals are not defined (VAL-18 is not described).</t>
        </is>
      </c>
      <c r="E25" s="24" t="inlineStr">
        <is>
          <t>An amount that is not a number, is empty, is negative or has more than two decimals is rejected on SCR-04 with the field marked, no transaction is created and nothing changes. Zero or a negative amount shows SPLIT_AMOUNT_INVALID.</t>
        </is>
      </c>
      <c r="F25" s="24" t="inlineStr">
        <is>
          <t>FS 4.1 SCR-04 EA amount, Decimal(18,2), 5.1 SPLIT_AMOUNT_INVALID, NQ-13</t>
        </is>
      </c>
      <c r="G25" s="24" t="inlineStr">
        <is>
          <t>The type is Decimal(18,2) and SPLIT_AMOUNT_INVALID covers zero or a bad sum.</t>
        </is>
      </c>
      <c r="H25" s="24" t="inlineStr">
        <is>
          <t>Add the message for each bad input.</t>
        </is>
      </c>
      <c r="I25" s="24" t="inlineStr">
        <is>
          <t>Open</t>
        </is>
      </c>
      <c r="J25" s="24" t="inlineStr">
        <is>
          <t>None yet</t>
        </is>
      </c>
      <c r="K25" s="24" t="inlineStr">
        <is>
          <t>TC-058</t>
        </is>
      </c>
      <c r="L25" s="24" t="inlineStr">
        <is>
          <t>BA</t>
        </is>
      </c>
    </row>
    <row r="26" ht="57" customHeight="1" s="27">
      <c r="A26" s="19" t="inlineStr">
        <is>
          <t>ASM-R9-25</t>
        </is>
      </c>
      <c r="B26" s="24" t="inlineStr">
        <is>
          <t>Rule</t>
        </is>
      </c>
      <c r="C26" s="24" t="inlineStr">
        <is>
          <t>Online payment, F9.5</t>
        </is>
      </c>
      <c r="D26" s="24" t="inlineStr">
        <is>
          <t>EX-08 covers a provider timeout. It does not cover a provider that rejects the creation of the payment session.</t>
        </is>
      </c>
      <c r="E26" s="24" t="inlineStr">
        <is>
          <t>The online leg is Failed, any EA part is reversed first, the invoice returns to Issued and the Parent sees PAYMENT_FAILED (PAYMENT_FAILED_EA_RETURNED when an EA part was reversed).</t>
        </is>
      </c>
      <c r="F26" s="24" t="inlineStr">
        <is>
          <t>FS 3.1.2 Step 6 and Step 7, BR-F9-05, 5.1</t>
        </is>
      </c>
      <c r="G26" s="24" t="inlineStr">
        <is>
          <t>BR-F9-05 says a failed online part is not collected and the EA part is returned.</t>
        </is>
      </c>
      <c r="H26" s="24" t="inlineStr">
        <is>
          <t>Change the status or the message.</t>
        </is>
      </c>
      <c r="I26" s="24" t="inlineStr">
        <is>
          <t>Closed</t>
        </is>
      </c>
      <c r="J26" s="24" t="inlineStr">
        <is>
          <t>Đóng ngày 22/10/2026: các case dựa vào giả định này đã bị bỏ vì FS Final không mô tả hành vi, nên không còn case nào cần giả định.</t>
        </is>
      </c>
      <c r="K26" s="24" t="inlineStr">
        <is>
          <t>None</t>
        </is>
      </c>
      <c r="L26" s="24" t="inlineStr">
        <is>
          <t>Dev</t>
        </is>
      </c>
    </row>
    <row r="27" ht="43.5" customHeight="1" s="27">
      <c r="A27" s="19" t="inlineStr">
        <is>
          <t>ASM-R9-26</t>
        </is>
      </c>
      <c r="B27" s="24" t="inlineStr">
        <is>
          <t>UI</t>
        </is>
      </c>
      <c r="C27" s="24" t="inlineStr">
        <is>
          <t>Sample data, DA-11</t>
        </is>
      </c>
      <c r="D27" s="24" t="inlineStr">
        <is>
          <t>DA-11 says the demo data is labelled as sample data. It does not say where.</t>
        </is>
      </c>
      <c r="E27" s="24" t="inlineStr">
        <is>
          <t>A label that says the data is sample data is visible on SCR-02 where the invoices and the EA balance are shown. A portal wide banner also passes.</t>
        </is>
      </c>
      <c r="F27" s="24" t="inlineStr">
        <is>
          <t>FS DA-11, OQ-04, OQ-08</t>
        </is>
      </c>
      <c r="G27" s="24" t="inlineStr">
        <is>
          <t>SCR-02 is where the data is shown.</t>
        </is>
      </c>
      <c r="H27" s="24" t="inlineStr">
        <is>
          <t>Change the screen of the check.</t>
        </is>
      </c>
      <c r="I27" s="24" t="inlineStr">
        <is>
          <t>Open</t>
        </is>
      </c>
      <c r="J27" s="24" t="inlineStr">
        <is>
          <t>None yet</t>
        </is>
      </c>
      <c r="K27" s="24" t="inlineStr">
        <is>
          <t>TC-027</t>
        </is>
      </c>
      <c r="L27" s="24" t="inlineStr">
        <is>
          <t>BA</t>
        </is>
      </c>
    </row>
    <row r="28" ht="43.5" customHeight="1" s="27">
      <c r="A28" s="19" t="inlineStr">
        <is>
          <t>ASM-R9-27</t>
        </is>
      </c>
      <c r="B28" s="24" t="inlineStr">
        <is>
          <t>Data</t>
        </is>
      </c>
      <c r="C28" s="24" t="inlineStr">
        <is>
          <t>Data rules, BR-F9-12</t>
        </is>
      </c>
      <c r="D28" s="24" t="inlineStr">
        <is>
          <t>A student charge can appear in only one invoice. The FS does not say if a Cancelled invoice frees its charge.</t>
        </is>
      </c>
      <c r="E28" s="24" t="inlineStr">
        <is>
          <t>StudentChargeId stays unique across all invoices, including Cancelled ones.</t>
        </is>
      </c>
      <c r="F28" s="24" t="inlineStr">
        <is>
          <t>FS BR-F9-12, 4.2 InvoiceItem StudentChargeId</t>
        </is>
      </c>
      <c r="G28" s="24" t="inlineStr">
        <is>
          <t>The FS states unique without a filter.</t>
        </is>
      </c>
      <c r="H28" s="24" t="inlineStr">
        <is>
          <t>If a Cancelled invoice frees its charge, the duplicate case for a Cancelled invoice is removed.</t>
        </is>
      </c>
      <c r="I28" s="24" t="inlineStr">
        <is>
          <t>Open</t>
        </is>
      </c>
      <c r="J28" s="24" t="inlineStr">
        <is>
          <t>None yet</t>
        </is>
      </c>
      <c r="K28" s="24" t="inlineStr">
        <is>
          <t>TC-148</t>
        </is>
      </c>
      <c r="L28" s="24" t="inlineStr">
        <is>
          <t>Dev</t>
        </is>
      </c>
    </row>
    <row r="29" ht="43.5" customHeight="1" s="27">
      <c r="A29" s="19" t="inlineStr">
        <is>
          <t>ASM-R9-28</t>
        </is>
      </c>
      <c r="B29" s="24" t="inlineStr">
        <is>
          <t>Rule</t>
        </is>
      </c>
      <c r="C29" s="24" t="inlineStr">
        <is>
          <t>Reversal, EX-13</t>
        </is>
      </c>
      <c r="D29" s="24" t="inlineStr">
        <is>
          <t>EX-13 says the system does not retry the reversal forever. The limit is not given.</t>
        </is>
      </c>
      <c r="E29" s="24" t="inlineStr">
        <is>
          <t>The system retries a failed reversal up to a limit N set by Dev, then sets the leg and transaction to ReconciliationRequired. QA checks that retries stop.</t>
        </is>
      </c>
      <c r="F29" s="24" t="inlineStr">
        <is>
          <t>FS EX-13, AC-18</t>
        </is>
      </c>
      <c r="G29" s="24" t="inlineStr">
        <is>
          <t>The FS requires a bounded retry.</t>
        </is>
      </c>
      <c r="H29" s="24" t="inlineStr">
        <is>
          <t>Change N in the case.</t>
        </is>
      </c>
      <c r="I29" s="24" t="inlineStr">
        <is>
          <t>Open</t>
        </is>
      </c>
      <c r="J29" s="24" t="inlineStr">
        <is>
          <t>None yet</t>
        </is>
      </c>
      <c r="K29" s="24" t="inlineStr">
        <is>
          <t>TC-107</t>
        </is>
      </c>
      <c r="L29" s="24" t="inlineStr">
        <is>
          <t>Dev</t>
        </is>
      </c>
    </row>
    <row r="30" ht="43.5" customHeight="1" s="27">
      <c r="A30" s="19" t="inlineStr">
        <is>
          <t>ASM-R9-29</t>
        </is>
      </c>
      <c r="B30" s="24" t="inlineStr">
        <is>
          <t>Rule</t>
        </is>
      </c>
      <c r="C30" s="24" t="inlineStr">
        <is>
          <t>Payment methods, F9.3</t>
        </is>
      </c>
      <c r="D30" s="24" t="inlineStr">
        <is>
          <t>Step 4 says three options and names two. Appendix C and the SCR-04 field table list EA, online and EA plus online.</t>
        </is>
      </c>
      <c r="E30" s="24" t="inlineStr">
        <is>
          <t>SCR-04 has three options: EA, online and split (EA plus online).</t>
        </is>
      </c>
      <c r="F30" s="24" t="inlineStr">
        <is>
          <t>FS Appendix C SCR-04, 4.1 SCR-04 Payment method, DA-07</t>
        </is>
      </c>
      <c r="G30" s="24" t="inlineStr">
        <is>
          <t>Two sections list the third option.</t>
        </is>
      </c>
      <c r="H30" s="24" t="inlineStr">
        <is>
          <t>Not applicable, resolved.</t>
        </is>
      </c>
      <c r="I30" s="24" t="inlineStr">
        <is>
          <t>Resolved</t>
        </is>
      </c>
      <c r="J30" s="24" t="inlineStr">
        <is>
          <t>FS Appendix C SCR-04 and 4.1 SCR-04 Payment method</t>
        </is>
      </c>
      <c r="K30" s="24" t="inlineStr">
        <is>
          <t>None</t>
        </is>
      </c>
      <c r="L30" s="24" t="inlineStr">
        <is>
          <t>BA</t>
        </is>
      </c>
    </row>
    <row r="31" ht="30" customHeight="1" s="27">
      <c r="A31" s="19" t="inlineStr">
        <is>
          <t>ASM-R9-30</t>
        </is>
      </c>
      <c r="B31" s="24" t="inlineStr">
        <is>
          <t>Rule</t>
        </is>
      </c>
      <c r="C31" s="24" t="inlineStr">
        <is>
          <t>Amounts, F9.2</t>
        </is>
      </c>
      <c r="D31" s="24" t="inlineStr">
        <is>
          <t>FAS is not in Sprint 1.</t>
        </is>
      </c>
      <c r="E31" s="24" t="inlineStr">
        <is>
          <t>Subsidy is 0.00 on every invoice and every line. Net equals Gross. The Parent sees the Gross amount.</t>
        </is>
      </c>
      <c r="F31" s="24" t="inlineStr">
        <is>
          <t>FS DA-09, BR-F9-08, NQ-04</t>
        </is>
      </c>
      <c r="G31" s="24" t="inlineStr">
        <is>
          <t>The FS states it.</t>
        </is>
      </c>
      <c r="H31" s="24" t="inlineStr">
        <is>
          <t>Not applicable, resolved.</t>
        </is>
      </c>
      <c r="I31" s="24" t="inlineStr">
        <is>
          <t>Resolved</t>
        </is>
      </c>
      <c r="J31" s="24" t="inlineStr">
        <is>
          <t>FS DA-09 and BR-F9-08</t>
        </is>
      </c>
      <c r="K31" s="24" t="inlineStr">
        <is>
          <t>None</t>
        </is>
      </c>
      <c r="L31" s="24" t="inlineStr">
        <is>
          <t>BA</t>
        </is>
      </c>
    </row>
    <row r="32" ht="43.5" customHeight="1" s="27">
      <c r="A32" s="19" t="inlineStr">
        <is>
          <t>ASM-R9-31</t>
        </is>
      </c>
      <c r="B32" s="24" t="inlineStr">
        <is>
          <t>Data</t>
        </is>
      </c>
      <c r="C32" s="24" t="inlineStr">
        <is>
          <t>All R9 cases</t>
        </is>
      </c>
      <c r="D32" s="24" t="inlineStr">
        <is>
          <t>The FS gives only the amounts of AC-15 and AC-22 (balance 20.00, invoice 50.00, online 30.00).</t>
        </is>
      </c>
      <c r="E32" s="24" t="inlineStr">
        <is>
          <t>The names, IDs, invoices and balances of the Seed Data sheet come from R9_Seed_Data.xlsx, built on the R4 and R8 data. The balance 20.00 of S02 is kept from AC-15 and AC-22. The invoice of S02 is 70.63, so the online part is 50.63 instead of 30.00.</t>
        </is>
      </c>
      <c r="F32" s="24" t="inlineStr">
        <is>
          <t>Test data design; FS AC-15, AC-22, BR-F9-12, DA-11</t>
        </is>
      </c>
      <c r="G32" s="24" t="inlineStr">
        <is>
          <t>A repeatable test needs fixed data.</t>
        </is>
      </c>
      <c r="H32" s="24" t="inlineStr">
        <is>
          <t>Scale the amounts. The expected results follow the amounts in the Seed Data sheet.</t>
        </is>
      </c>
      <c r="I32" s="24" t="inlineStr">
        <is>
          <t>Resolved</t>
        </is>
      </c>
      <c r="J32" s="24" t="inlineStr">
        <is>
          <t>QA test data choice, no question</t>
        </is>
      </c>
      <c r="K32" s="24" t="inlineStr">
        <is>
          <t>None</t>
        </is>
      </c>
      <c r="L32" s="24" t="inlineStr">
        <is>
          <t>QA</t>
        </is>
      </c>
    </row>
    <row r="33" ht="30" customHeight="1" s="27">
      <c r="A33" s="19" t="inlineStr">
        <is>
          <t>ASM-R9-32</t>
        </is>
      </c>
      <c r="B33" s="24" t="inlineStr">
        <is>
          <t>Rule</t>
        </is>
      </c>
      <c r="C33" s="24" t="inlineStr">
        <is>
          <t>Child list, F9.1</t>
        </is>
      </c>
      <c r="D33" s="24" t="inlineStr">
        <is>
          <t>Step 1 says a Parent with one child may go straight to SCR-02.</t>
        </is>
      </c>
      <c r="E33" s="24" t="inlineStr">
        <is>
          <t>Both outcomes pass: SCR-01 with the one child, or SCR-02 of that child.</t>
        </is>
      </c>
      <c r="F33" s="24" t="inlineStr">
        <is>
          <t>FS 3.1.2 Step 1 alternative flow</t>
        </is>
      </c>
      <c r="G33" s="24" t="inlineStr">
        <is>
          <t>The FS says may.</t>
        </is>
      </c>
      <c r="H33" s="24" t="inlineStr">
        <is>
          <t>Not applicable, resolved.</t>
        </is>
      </c>
      <c r="I33" s="24" t="inlineStr">
        <is>
          <t>Resolved</t>
        </is>
      </c>
      <c r="J33" s="24" t="inlineStr">
        <is>
          <t>FS 3.1.2 Step 1</t>
        </is>
      </c>
      <c r="K33" s="24" t="inlineStr">
        <is>
          <t>None</t>
        </is>
      </c>
      <c r="L33" s="24" t="inlineStr">
        <is>
          <t>BA</t>
        </is>
      </c>
    </row>
    <row r="34" ht="79" customHeight="1" s="27">
      <c r="A34" s="19" t="inlineStr">
        <is>
          <t>ASM-R9-33</t>
        </is>
      </c>
      <c r="B34" s="24" t="inlineStr">
        <is>
          <t>Rule</t>
        </is>
      </c>
      <c r="C34" s="24" t="inlineStr">
        <is>
          <t>Child list, F9.1</t>
        </is>
      </c>
      <c r="D34" s="24" t="inlineStr">
        <is>
          <t>4.1 SCR-01 says the label Has outstanding invoices is computed from Issued invoices. Step 2 and ASM-R9-03 show a PaymentPending invoice as still owed. The FS does not say which label a child gets when the only open invoice is PaymentPending.</t>
        </is>
      </c>
      <c r="E34" s="24" t="inlineStr">
        <is>
          <t>A child whose only open invoice is PaymentPending still shows the label that there are outstanding invoices, because the amount is still owed and SCR-02 lists the invoice as Pending.</t>
        </is>
      </c>
      <c r="F34" s="24" t="inlineStr">
        <is>
          <t>FS 4.1 SCR-01 Has outstanding invoices, 3.1.2 Step 2 and Step 3, AC-11, 4.1 SCR-02 Invoice status</t>
        </is>
      </c>
      <c r="G34" s="24" t="inlineStr">
        <is>
          <t>The label should agree with SCR-02, which lists the invoice and counts it in the total owed (ASM-R9-03).</t>
        </is>
      </c>
      <c r="H34" s="24" t="inlineStr">
        <is>
          <t>If the label counts Issued invoices only, S05 shows the label that there are no outstanding invoices and TC-165 expects that label.</t>
        </is>
      </c>
      <c r="I34" s="24" t="inlineStr">
        <is>
          <t>Closed</t>
        </is>
      </c>
      <c r="J34" s="24" t="inlineStr">
        <is>
          <t>Đóng ngày 22/10/2026: các case dựa vào giả định này đã bị bỏ vì FS Final không mô tả hành vi, nên không còn case nào cần giả định.</t>
        </is>
      </c>
      <c r="K34" s="24" t="inlineStr">
        <is>
          <t>None</t>
        </is>
      </c>
      <c r="L34" s="24" t="inlineStr">
        <is>
          <t>BA</t>
        </is>
      </c>
    </row>
    <row r="35" ht="64.40000000000001" customHeight="1" s="27">
      <c r="A35" s="19" t="inlineStr">
        <is>
          <t>ASM-R9-34</t>
        </is>
      </c>
      <c r="B35" s="24" t="inlineStr">
        <is>
          <t>Rule</t>
        </is>
      </c>
      <c r="C35" s="24" t="inlineStr">
        <is>
          <t>Data rules, 4.2 Invoice</t>
        </is>
      </c>
      <c r="D35" s="24" t="inlineStr">
        <is>
          <t>1.4 and EX-14 say an issued invoice is immutable and can only be cancelled. The FS does not say which fields are locked or how an edit is refused.</t>
        </is>
      </c>
      <c r="E35" s="24" t="inlineStr">
        <is>
          <t>After issue, the amounts, the lines, the student and the school of an invoice cannot be changed. An edit of these fields is refused and nothing changes. The move to Cancelled is accepted.</t>
        </is>
      </c>
      <c r="F35" s="24" t="inlineStr">
        <is>
          <t>FS 1.4 Invoice, EX-14, 4.2 Invoice</t>
        </is>
      </c>
      <c r="G35" s="24" t="inlineStr">
        <is>
          <t>The FS says immutable and names only Cancelled as the way to remove an invoice.</t>
        </is>
      </c>
      <c r="H35" s="24" t="inlineStr">
        <is>
          <t>If some of these fields may be edited after issue, TC-170 checks only the fields that stay locked.</t>
        </is>
      </c>
      <c r="I35" s="24" t="inlineStr">
        <is>
          <t>Closed</t>
        </is>
      </c>
      <c r="J35" s="24" t="inlineStr">
        <is>
          <t>Đóng ngày 22/10/2026: các case dựa vào giả định này đã bị bỏ vì FS Final không mô tả hành vi, nên không còn case nào cần giả định.</t>
        </is>
      </c>
      <c r="K35" s="24" t="inlineStr">
        <is>
          <t>None</t>
        </is>
      </c>
      <c r="L35" s="24" t="inlineStr">
        <is>
          <t>Dev</t>
        </is>
      </c>
    </row>
    <row r="36" ht="64.40000000000001" customHeight="1" s="27">
      <c r="A36" s="19" t="inlineStr">
        <is>
          <t>ASM-R9-35</t>
        </is>
      </c>
      <c r="B36" s="24" t="inlineStr">
        <is>
          <t>Rule</t>
        </is>
      </c>
      <c r="C36" s="24" t="inlineStr">
        <is>
          <t>Concurrency, 4.2</t>
        </is>
      </c>
      <c r="D36" s="24" t="inlineStr">
        <is>
          <t>4.2 says RowVersion is the optimistic concurrency token of the invoice, the transaction and the funding leg. The FS does not say what happens when an update carries an old RowVersion.</t>
        </is>
      </c>
      <c r="E36" s="24" t="inlineStr">
        <is>
          <t>An update that carries an old RowVersion is refused as a concurrency conflict and the row keeps the values of the newer update.</t>
        </is>
      </c>
      <c r="F36" s="24" t="inlineStr">
        <is>
          <t>FS 4.2 Invoice, Transaction and FundingLeg RowVersion, AC-06</t>
        </is>
      </c>
      <c r="G36" s="24" t="inlineStr">
        <is>
          <t>Optimistic concurrency means a stale write is rejected instead of overwriting a newer one.</t>
        </is>
      </c>
      <c r="H36" s="24" t="inlineStr">
        <is>
          <t>If Dev uses another rule, TC-172 changes to the behaviour Dev gives.</t>
        </is>
      </c>
      <c r="I36" s="24" t="inlineStr">
        <is>
          <t>Closed</t>
        </is>
      </c>
      <c r="J36" s="24" t="inlineStr">
        <is>
          <t>Đóng ngày 22/10/2026: các case dựa vào giả định này đã bị bỏ vì FS Final không mô tả hành vi, nên không còn case nào cần giả định.</t>
        </is>
      </c>
      <c r="K36" s="24" t="inlineStr">
        <is>
          <t>None</t>
        </is>
      </c>
      <c r="L36" s="24" t="inlineStr">
        <is>
          <t>Dev</t>
        </is>
      </c>
    </row>
    <row r="37" ht="381" customHeight="1" s="27">
      <c r="A37" s="19" t="inlineStr">
        <is>
          <t>ENV-R9-01</t>
        </is>
      </c>
      <c r="B37" s="24" t="inlineStr">
        <is>
          <t>Environment</t>
        </is>
      </c>
      <c r="C37" s="24" t="inlineStr">
        <is>
          <t>Singpass mock sign in</t>
        </is>
      </c>
      <c r="D37" s="24" t="inlineStr">
        <is>
          <t>QA can sign in as each Parent in the Seed Data sheet, cancel the sign in, and make the sign in fail.</t>
        </is>
      </c>
      <c r="E37" s="24" t="inlineStr">
        <is>
          <t>The SIT environment gives QA this control.</t>
        </is>
      </c>
      <c r="F37" s="24" t="inlineStr">
        <is>
          <t>FS 1.2 (Singpass, Sprint 1 mock or sandbox), DA-04, 3.1.2 Step 1</t>
        </is>
      </c>
      <c r="G37" s="24" t="inlineStr">
        <is>
          <t>A case cannot run without it.</t>
        </is>
      </c>
      <c r="H37" s="24" t="inlineStr">
        <is>
          <t>Access and child list cases cannot run for more than one Parent.</t>
        </is>
      </c>
      <c r="I37" s="24" t="inlineStr">
        <is>
          <t>Open</t>
        </is>
      </c>
      <c r="J37" s="24" t="inlineStr">
        <is>
          <t>None yet</t>
        </is>
      </c>
      <c r="K37" s="24" t="inlineStr">
        <is>
          <t>TC-001, TC-002, TC-003, TC-004, TC-005, TC-006, TC-007, TC-008, TC-009, TC-010, TC-011, TC-012, TC-013, TC-014, TC-015, TC-016, TC-018, TC-019, TC-020, TC-021, TC-022, TC-023, TC-024, TC-025, TC-026, TC-027, TC-028, TC-029, TC-030, TC-031, TC-032, TC-033, TC-034, TC-035, TC-036, TC-037, TC-038, TC-039, TC-040, TC-041, TC-042, TC-043, TC-044, TC-045, TC-046, TC-047, TC-048, TC-049, TC-050, TC-051, TC-052, TC-053, TC-054, TC-055, TC-056, TC-057, TC-058, TC-059, TC-060, TC-061, TC-062, TC-063, TC-064, TC-065, TC-066, TC-067, TC-068, TC-069, TC-070, TC-071, TC-072, TC-073, TC-074, TC-075, TC-077, TC-078, TC-079, TC-080, TC-081, TC-082, TC-083, TC-084, TC-085, TC-086, TC-087, TC-088, TC-089, TC-090, TC-091, TC-092, TC-093, TC-094, TC-095, TC-096, TC-097, TC-098, TC-099, TC-100, TC-101, TC-102, TC-103, TC-104, TC-105, TC-106, TC-107, TC-108, TC-109, TC-110, TC-111, TC-112, TC-113, TC-114, TC-115, TC-116, TC-117, TC-118, TC-119, TC-120, TC-121, TC-122, TC-123, TC-125, TC-126, TC-127, TC-128, TC-129, TC-130, TC-131, TC-132, TC-133, TC-134, TC-135, TC-136, TC-137, TC-138, TC-139, TC-140, TC-141, TC-142, TC-143, TC-144, TC-160, TC-162, TC-163, TC-164, TC-165, TC-166, TC-167</t>
        </is>
      </c>
      <c r="L37" s="24" t="inlineStr">
        <is>
          <t>Dev</t>
        </is>
      </c>
    </row>
    <row r="38" ht="151.5" customHeight="1" s="27">
      <c r="A38" s="19" t="inlineStr">
        <is>
          <t>ENV-R9-02</t>
        </is>
      </c>
      <c r="B38" s="24" t="inlineStr">
        <is>
          <t>Environment</t>
        </is>
      </c>
      <c r="C38" s="24" t="inlineStr">
        <is>
          <t>Online provider sandbox control</t>
        </is>
      </c>
      <c r="D38" s="24" t="inlineStr">
        <is>
          <t>QA can drive every outcome at the sandbox provider: success, failure, cancel by the Parent, session expiry, success that arrives late, timeout, and a rejected session. QA can read the ProviderTransactionId.</t>
        </is>
      </c>
      <c r="E38" s="24" t="inlineStr">
        <is>
          <t>The SIT environment gives QA this control.</t>
        </is>
      </c>
      <c r="F38" s="24" t="inlineStr">
        <is>
          <t>FS DA-01 (sandbox: success, failure, cancel), EX-02, EX-08, EX-12</t>
        </is>
      </c>
      <c r="G38" s="24" t="inlineStr">
        <is>
          <t>A case cannot run without it.</t>
        </is>
      </c>
      <c r="H38" s="24" t="inlineStr">
        <is>
          <t>Cases for failure, expiry, timeout and late success cannot run, or run only as API simulations.</t>
        </is>
      </c>
      <c r="I38" s="24" t="inlineStr">
        <is>
          <t>Open</t>
        </is>
      </c>
      <c r="J38" s="24" t="inlineStr">
        <is>
          <t>None yet</t>
        </is>
      </c>
      <c r="K38" s="24" t="inlineStr">
        <is>
          <t>TC-060, TC-085, TC-088, TC-089, TC-090, TC-091, TC-092, TC-093, TC-094, TC-095, TC-096, TC-097, TC-098, TC-099, TC-101, TC-102, TC-103, TC-104, TC-105, TC-106, TC-107, TC-109, TC-110, TC-111, TC-112, TC-113, TC-114, TC-115, TC-116, TC-117, TC-118, TC-119, TC-120, TC-121, TC-122, TC-123, TC-125, TC-126, TC-127, TC-128, TC-130, TC-132, TC-136, TC-137, TC-138, TC-139, TC-140, TC-141, TC-143, TC-156, TC-158, TC-159, TC-162, TC-167</t>
        </is>
      </c>
      <c r="L38" s="24" t="inlineStr">
        <is>
          <t>Dev</t>
        </is>
      </c>
    </row>
    <row r="39" ht="124.5" customHeight="1" s="27">
      <c r="A39" s="19" t="inlineStr">
        <is>
          <t>ENV-R9-03</t>
        </is>
      </c>
      <c r="B39" s="24" t="inlineStr">
        <is>
          <t>Environment</t>
        </is>
      </c>
      <c r="C39" s="24" t="inlineStr">
        <is>
          <t>Function 1 control</t>
        </is>
      </c>
      <c r="D39" s="24" t="inlineStr">
        <is>
          <t>QA can set the EA status and balance of a student, make a debit return insufficient balance or an error, make Function 1 time out after it has debited, make a reversal fail, and read the ledger entries by FundingReference.</t>
        </is>
      </c>
      <c r="E39" s="24" t="inlineStr">
        <is>
          <t>The SIT environment gives QA this control.</t>
        </is>
      </c>
      <c r="F39" s="24" t="inlineStr">
        <is>
          <t>FS DA-02, BR-F9-03, EX-05, EX-10, EX-13, NQ-15</t>
        </is>
      </c>
      <c r="G39" s="24" t="inlineStr">
        <is>
          <t>A case cannot run without it.</t>
        </is>
      </c>
      <c r="H39" s="24" t="inlineStr">
        <is>
          <t>Cases for debit errors, uncertain results and failed reversal cannot run.</t>
        </is>
      </c>
      <c r="I39" s="24" t="inlineStr">
        <is>
          <t>Open</t>
        </is>
      </c>
      <c r="J39" s="24" t="inlineStr">
        <is>
          <t>None yet</t>
        </is>
      </c>
      <c r="K39" s="24" t="inlineStr">
        <is>
          <t>TC-065, TC-067, TC-068, TC-069, TC-071, TC-072, TC-073, TC-074, TC-075, TC-076, TC-077, TC-078, TC-079, TC-082, TC-083, TC-084, TC-089, TC-097, TC-098, TC-099, TC-102, TC-103, TC-104, TC-105, TC-106, TC-107, TC-108, TC-109, TC-110, TC-128, TC-129, TC-130, TC-131, TC-132, TC-133, TC-134, TC-135, TC-137, TC-138, TC-140, TC-141, TC-144, TC-156, TC-158, TC-159, TC-162, TC-166, TC-167</t>
        </is>
      </c>
      <c r="L39" s="24" t="inlineStr">
        <is>
          <t>Dev</t>
        </is>
      </c>
    </row>
    <row r="40" ht="57" customHeight="1" s="27">
      <c r="A40" s="19" t="inlineStr">
        <is>
          <t>ENV-R9-04</t>
        </is>
      </c>
      <c r="B40" s="24" t="inlineStr">
        <is>
          <t>Environment</t>
        </is>
      </c>
      <c r="C40" s="24" t="inlineStr">
        <is>
          <t>Webhook tool</t>
        </is>
      </c>
      <c r="D40" s="24" t="inlineStr">
        <is>
          <t>QA can send a callback to the webhook endpoint with a valid signature, a wrong signature, no signature, the same event twice, and a chosen payload. QA has the sandbox signing secret (HMAC-SHA256 is assumed, NQ-19).</t>
        </is>
      </c>
      <c r="E40" s="24" t="inlineStr">
        <is>
          <t>The SIT environment gives QA this control.</t>
        </is>
      </c>
      <c r="F40" s="24" t="inlineStr">
        <is>
          <t>FS BR-F9-06, EX-06, EX-07, NQ-19</t>
        </is>
      </c>
      <c r="G40" s="24" t="inlineStr">
        <is>
          <t>A case cannot run without it.</t>
        </is>
      </c>
      <c r="H40" s="24" t="inlineStr">
        <is>
          <t>Webhook cases cannot run.</t>
        </is>
      </c>
      <c r="I40" s="24" t="inlineStr">
        <is>
          <t>Open</t>
        </is>
      </c>
      <c r="J40" s="24" t="inlineStr">
        <is>
          <t>None yet</t>
        </is>
      </c>
      <c r="K40" s="24" t="inlineStr">
        <is>
          <t>TC-094, TC-110, TC-111, TC-112, TC-113, TC-114, TC-115, TC-116, TC-117, TC-118, TC-119, TC-123, TC-126, TC-143</t>
        </is>
      </c>
      <c r="L40" s="24" t="inlineStr">
        <is>
          <t>Dev</t>
        </is>
      </c>
    </row>
    <row r="41" ht="273" customHeight="1" s="27">
      <c r="A41" s="19" t="inlineStr">
        <is>
          <t>ENV-R9-05</t>
        </is>
      </c>
      <c r="B41" s="24" t="inlineStr">
        <is>
          <t>Environment</t>
        </is>
      </c>
      <c r="C41" s="24" t="inlineStr">
        <is>
          <t>Database, logs and jobs</t>
        </is>
      </c>
      <c r="D41" s="24" t="inlineStr">
        <is>
          <t>QA can read the invoice, invoice item, transaction, funding leg, webhook receipt and audit log data, the security log and the operations alerts. QA can run the seed and reset scripts, run the reconciliation job and the orphan sweep job on demand, shorten the timeouts, and make a Function 9 service return an error.</t>
        </is>
      </c>
      <c r="E41" s="24" t="inlineStr">
        <is>
          <t>The SIT environment gives QA this control.</t>
        </is>
      </c>
      <c r="F41" s="24" t="inlineStr">
        <is>
          <t>FS 4.2, DA-11, EX-02, EX-08, EX-11, NQ-10, NQ-18</t>
        </is>
      </c>
      <c r="G41" s="24" t="inlineStr">
        <is>
          <t>A case cannot run without it.</t>
        </is>
      </c>
      <c r="H41" s="24" t="inlineStr">
        <is>
          <t>State, audit and timeout cases are checked on screen only, or cannot run.</t>
        </is>
      </c>
      <c r="I41" s="24" t="inlineStr">
        <is>
          <t>Open</t>
        </is>
      </c>
      <c r="J41" s="24" t="inlineStr">
        <is>
          <t>None yet</t>
        </is>
      </c>
      <c r="K41" s="24" t="inlineStr">
        <is>
          <t>TC-010, TC-011, TC-012, TC-013, TC-014, TC-015, TC-034, TC-037, TC-045, TC-046, TC-047, TC-048, TC-049, TC-053, TC-054, TC-055, TC-056, TC-057, TC-058, TC-059, TC-060, TC-061, TC-064, TC-065, TC-066, TC-067, TC-068, TC-069, TC-071, TC-072, TC-073, TC-074, TC-075, TC-077, TC-078, TC-079, TC-080, TC-081, TC-082, TC-083, TC-084, TC-085, TC-086, TC-088, TC-089, TC-090, TC-091, TC-092, TC-093, TC-094, TC-095, TC-096, TC-097, TC-098, TC-099, TC-101, TC-102, TC-103, TC-104, TC-105, TC-106, TC-107, TC-108, TC-109, TC-110, TC-111, TC-112, TC-113, TC-114, TC-115, TC-116, TC-117, TC-118, TC-119, TC-120, TC-121, TC-122, TC-123, TC-125, TC-127, TC-128, TC-135, TC-140, TC-141, TC-142, TC-143, TC-144, TC-145, TC-146, TC-147, TC-148, TC-149, TC-150, TC-151, TC-152, TC-153, TC-154, TC-155, TC-156, TC-157, TC-158, TC-159, TC-160, TC-161, TC-162, TC-163, TC-164, TC-166, TC-167, TC-168, TC-169, TC-170, TC-171, TC-172</t>
        </is>
      </c>
      <c r="L41" s="24" t="inlineStr">
        <is>
          <t>Dev</t>
        </is>
      </c>
    </row>
    <row r="42" ht="70.5" customHeight="1" s="27">
      <c r="A42" s="19" t="inlineStr">
        <is>
          <t>ENV-R9-06</t>
        </is>
      </c>
      <c r="B42" s="24" t="inlineStr">
        <is>
          <t>Environment</t>
        </is>
      </c>
      <c r="C42" s="24" t="inlineStr">
        <is>
          <t>API client</t>
        </is>
      </c>
      <c r="D42" s="24" t="inlineStr">
        <is>
          <t>QA can call the Function 9 APIs directly with a chosen student ID, invoice ID, idempotency key and amounts, and can capture the requests of the portal with the browser DevTools.</t>
        </is>
      </c>
      <c r="E42" s="24" t="inlineStr">
        <is>
          <t>The SIT environment gives QA this control.</t>
        </is>
      </c>
      <c r="F42" s="24" t="inlineStr">
        <is>
          <t>FS BR-F9-01, BR-F9-04, EX-01, EX-03, AC-12, AC-19</t>
        </is>
      </c>
      <c r="G42" s="24" t="inlineStr">
        <is>
          <t>A case cannot run without it.</t>
        </is>
      </c>
      <c r="H42" s="24" t="inlineStr">
        <is>
          <t>Access control, idempotency and amount cases are checked on screen only.</t>
        </is>
      </c>
      <c r="I42" s="24" t="inlineStr">
        <is>
          <t>Open</t>
        </is>
      </c>
      <c r="J42" s="24" t="inlineStr">
        <is>
          <t>None yet</t>
        </is>
      </c>
      <c r="K42" s="24" t="inlineStr">
        <is>
          <t>TC-012, TC-013, TC-014, TC-015, TC-017, TC-047, TC-048, TC-049, TC-054, TC-055, TC-056, TC-057, TC-058, TC-060, TC-061, TC-078, TC-079, TC-080, TC-081, TC-082, TC-127, TC-141, TC-160, TC-163</t>
        </is>
      </c>
      <c r="L42" s="24" t="inlineStr">
        <is>
          <t>Dev</t>
        </is>
      </c>
    </row>
    <row r="43" ht="95" customHeight="1" s="27">
      <c r="A43" s="19" t="inlineStr">
        <is>
          <t>ASM-R9-36</t>
        </is>
      </c>
      <c r="B43" s="24" t="inlineStr">
        <is>
          <t>Rule</t>
        </is>
      </c>
      <c r="C43" s="24" t="inlineStr">
        <is>
          <t>Invoice amounts, F9.2</t>
        </is>
      </c>
      <c r="D43" s="24" t="inlineStr">
        <is>
          <t>BR-F9-08 and DA-09 say that Sprint 1 shows subsidy 0 and Net equal to Gross. The seed takes the granted FAS subsidy from R4.</t>
        </is>
      </c>
      <c r="E43" s="24" t="inlineStr">
        <is>
          <t>Every case runs on the seed as delivered (@ApplyFasSubsidy = 1). TC-020 and the cases that use the Gross amount of S10 and S25 run after the helper H-FLAG0 (@ApplyFasSubsidy = 0). TC-173 and TC-174 run only if BA confirms that the subsidy is shown.</t>
        </is>
      </c>
      <c r="F43" s="24" t="inlineStr">
        <is>
          <t>FS BR-F9-08, DA-09, NQ-04; seed Read me point 1; R9 validation rules O19</t>
        </is>
      </c>
      <c r="G43" s="24" t="inlineStr">
        <is>
          <t>The two data sets give different amounts for S10 and S25, so the rule must be fixed before the run.</t>
        </is>
      </c>
      <c r="H43" s="24" t="inlineStr">
        <is>
          <t>If BA keeps Sprint 1 with subsidy 0, TC-173 and TC-174 are blocked and the whole run uses the flag 0.</t>
        </is>
      </c>
      <c r="I43" s="24" t="inlineStr">
        <is>
          <t>Open</t>
        </is>
      </c>
      <c r="J43" s="24" t="inlineStr">
        <is>
          <t>None yet</t>
        </is>
      </c>
      <c r="K43" s="24" t="inlineStr">
        <is>
          <t>TC-018, TC-020, TC-067, TC-070, TC-079, TC-082, TC-083, TC-084, TC-085, TC-166, TC-173, TC-174</t>
        </is>
      </c>
      <c r="L43" s="24" t="inlineStr">
        <is>
          <t>BA</t>
        </is>
      </c>
    </row>
    <row r="44" ht="95" customHeight="1" s="27">
      <c r="A44" s="19" t="inlineStr">
        <is>
          <t>ASM-R9-37</t>
        </is>
      </c>
      <c r="B44" s="24" t="inlineStr">
        <is>
          <t>Data</t>
        </is>
      </c>
      <c r="C44" s="24" t="inlineStr">
        <is>
          <t>Access, F9.1</t>
        </is>
      </c>
      <c r="D44" s="24" t="inlineStr">
        <is>
          <t>R8 AC-3 stops a Parent who has no linked child at sign in with MSG-0801, so the empty state of SCR-01 cannot be reached from R9.</t>
        </is>
      </c>
      <c r="E44" s="24" t="inlineStr">
        <is>
          <t>TC-007 uses PAR-X02 (a parent with no child). It expects the empty state of SCR-01 as the FS says; if R8 stops the sign in with MSG-0801, QA records that as the result of the R8 rule.</t>
        </is>
      </c>
      <c r="F44" s="24" t="inlineStr">
        <is>
          <t>FS 3.1.2 Step 1, 4.1 SCR-01; R8 AC-3; seed Parents sheet (PAR-X02)</t>
        </is>
      </c>
      <c r="G44" s="24" t="inlineStr">
        <is>
          <t>The two functions describe two different results for the same parent.</t>
        </is>
      </c>
      <c r="H44" s="24" t="inlineStr">
        <is>
          <t>If MSG-0801 applies, TC-007 expects MSG-0801 and the empty state is not tested.</t>
        </is>
      </c>
      <c r="I44" s="24" t="inlineStr">
        <is>
          <t>Open</t>
        </is>
      </c>
      <c r="J44" s="24" t="inlineStr">
        <is>
          <t>None yet</t>
        </is>
      </c>
      <c r="K44" s="24" t="inlineStr">
        <is>
          <t>TC-007</t>
        </is>
      </c>
      <c r="L44" s="24" t="inlineStr">
        <is>
          <t>BA</t>
        </is>
      </c>
    </row>
    <row r="45" ht="95" customHeight="1" s="27">
      <c r="A45" s="19" t="inlineStr">
        <is>
          <t>ASM-R9-38</t>
        </is>
      </c>
      <c r="B45" s="24" t="inlineStr">
        <is>
          <t>Rule</t>
        </is>
      </c>
      <c r="C45" s="24" t="inlineStr">
        <is>
          <t>Pay button, F9.2</t>
        </is>
      </c>
      <c r="D45" s="24" t="inlineStr">
        <is>
          <t>FS 9 does not say whether a child aged 16 or older can be paid for. The seed (Scenarios, row Extra) says the invoice is shown with no Pay button because of the R8 rule.</t>
        </is>
      </c>
      <c r="E45" s="24" t="inlineStr">
        <is>
          <t>The invoice of X01 Hakim Karim (aged 16) is listed and the Pay button is not offered.</t>
        </is>
      </c>
      <c r="F45" s="24" t="inlineStr">
        <is>
          <t>FS 4.1 SCR-02 Pay button; seed Scenarios sheet; R9 validation rules B14, O22</t>
        </is>
      </c>
      <c r="G45" s="24" t="inlineStr">
        <is>
          <t>The seed is the only source and it refers to R8.</t>
        </is>
      </c>
      <c r="H45" s="24" t="inlineStr">
        <is>
          <t>If the Pay button is offered, TC-175 expects the normal payment flow.</t>
        </is>
      </c>
      <c r="I45" s="24" t="inlineStr">
        <is>
          <t>Open</t>
        </is>
      </c>
      <c r="J45" s="24" t="inlineStr">
        <is>
          <t>None yet</t>
        </is>
      </c>
      <c r="K45" s="24" t="inlineStr">
        <is>
          <t>TC-175</t>
        </is>
      </c>
      <c r="L45" s="24" t="inlineStr">
        <is>
          <t>BA</t>
        </is>
      </c>
    </row>
    <row r="46" ht="110" customHeight="1" s="27">
      <c r="A46" s="19" t="inlineStr">
        <is>
          <t>ASM-R9-39</t>
        </is>
      </c>
      <c r="B46" s="24" t="inlineStr">
        <is>
          <t>Rule</t>
        </is>
      </c>
      <c r="C46" s="24" t="inlineStr">
        <is>
          <t>All rule proposals</t>
        </is>
      </c>
      <c r="D46" s="24" t="inlineStr">
        <is>
          <t>The R9 validation rules contain rules that FS 9 does not state: formats of amounts and dates, the destination of Back and Cancel, the characters of the idempotency key and the EA part, the order of the child list, the loading states, the file name of the receipt and the checks of the webhook fields.</t>
        </is>
      </c>
      <c r="E46" s="24" t="inlineStr">
        <is>
          <t>BA adds these rules to FS 9. Until then the cases that check them are Draft and their expected results follow the validation rules document.</t>
        </is>
      </c>
      <c r="F46" s="24" t="inlineStr">
        <is>
          <t>R9_FAS_Validation_Rules.docx (QA proposal rows), open points O3, O5, O6, O12, O13, O14, O21</t>
        </is>
      </c>
      <c r="G46" s="24" t="inlineStr">
        <is>
          <t>The rules are the agreed base of the next FS version.</t>
        </is>
      </c>
      <c r="H46" s="24" t="inlineStr">
        <is>
          <t>The affected cases change to the rule that BA decides, or are removed if BA drops the rule.</t>
        </is>
      </c>
      <c r="I46" s="24" t="inlineStr">
        <is>
          <t>Open</t>
        </is>
      </c>
      <c r="J46" s="24" t="inlineStr">
        <is>
          <t>None yet</t>
        </is>
      </c>
      <c r="K46" s="24" t="inlineStr">
        <is>
          <t>TC-176, TC-177, TC-178, TC-179, TC-180, TC-181, TC-182, TC-183, TC-184, TC-185, TC-186, TC-187, TC-188, TC-189, TC-190, TC-191, TC-192, TC-193, TC-194, TC-195, TC-196, TC-197, TC-198, TC-199, TC-200, TC-201, TC-202, TC-203, TC-204, TC-205, TC-206</t>
        </is>
      </c>
      <c r="L46" s="24" t="inlineStr">
        <is>
          <t>BA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8"/>
  <sheetViews>
    <sheetView showGridLines="0" workbookViewId="0">
      <pane ySplit="1" topLeftCell="A2" activePane="bottomLeft" state="frozen"/>
      <selection pane="bottomLeft" activeCell="A1" sqref="A1"/>
    </sheetView>
  </sheetViews>
  <sheetFormatPr baseColWidth="8" defaultRowHeight="15"/>
  <cols>
    <col width="16" customWidth="1" style="27" min="1" max="1"/>
    <col width="110" customWidth="1" style="27" min="2" max="2"/>
    <col width="50" customWidth="1" style="27" min="3" max="3"/>
  </cols>
  <sheetData>
    <row r="1" ht="32.1" customHeight="1" s="27">
      <c r="A1" s="18" t="inlineStr">
        <is>
          <t>Assumption Ref</t>
        </is>
      </c>
      <c r="B1" s="18" t="inlineStr">
        <is>
          <t>Question</t>
        </is>
      </c>
      <c r="C1" s="18" t="inlineStr">
        <is>
          <t>Answer</t>
        </is>
      </c>
    </row>
    <row r="2" ht="30" customHeight="1" s="27">
      <c r="A2" s="19" t="inlineStr">
        <is>
          <t>ASM-R9-01</t>
        </is>
      </c>
      <c r="B2" s="24" t="inlineStr">
        <is>
          <t>BA: When a Parent pays by split, can the Parent lower the Education Account part, or is it always the whole available balance? Step 4 and BR-F9-02 say it is fixed. DA-08, BR-F9-10 and AC-22 say the Parent can lower it.</t>
        </is>
      </c>
      <c r="C2" s="24" t="n"/>
    </row>
    <row r="3" ht="30" customHeight="1" s="27">
      <c r="A3" s="19" t="inlineStr">
        <is>
          <t>ASM-R9-02</t>
        </is>
      </c>
      <c r="B3" s="24" t="inlineStr">
        <is>
          <t>BA: When the Education Account balance covers the whole invoice, may the Parent still choose a split payment, for example EA 20.00 and online 30.00 with a balance of 200.00? Step 4 says no. BR-F9-02 and DA-07 set no upper limit.</t>
        </is>
      </c>
      <c r="C3" s="24" t="n"/>
    </row>
    <row r="4" ht="43.5" customHeight="1" s="27">
      <c r="A4" s="19" t="inlineStr">
        <is>
          <t>ASM-R9-03</t>
        </is>
      </c>
      <c r="B4" s="24" t="inlineStr">
        <is>
          <t>BA: On the outstanding fees screen, which invoice statuses are listed (Issued only, or also PaymentPending, Paid and Cancelled)? What does the total owed add up? What does the Parent see for a child whose only open invoice is waiting for payment?</t>
        </is>
      </c>
      <c r="C4" s="24" t="n"/>
    </row>
    <row r="5" ht="16.5" customHeight="1" s="27">
      <c r="A5" s="19" t="inlineStr">
        <is>
          <t>ASM-R9-04</t>
        </is>
      </c>
      <c r="B5" s="24" t="inlineStr">
        <is>
          <t>BA: How should an invoice past its due date look on the screen (label, colour, order), and can it still be paid?</t>
        </is>
      </c>
      <c r="C5" s="24" t="n"/>
    </row>
    <row r="6" ht="16.5" customHeight="1" s="27">
      <c r="A6" s="19" t="inlineStr">
        <is>
          <t>ASM-R9-05</t>
        </is>
      </c>
      <c r="B6" s="24" t="inlineStr">
        <is>
          <t>Dev: What is the idle session timeout of the portal in SIT, and can it be shortened for testing?</t>
        </is>
      </c>
      <c r="C6" s="24" t="n"/>
    </row>
    <row r="7" ht="16.5" customHeight="1" s="27">
      <c r="A7" s="19" t="inlineStr">
        <is>
          <t>ASM-R9-06</t>
        </is>
      </c>
      <c r="B7" s="24" t="inlineStr">
        <is>
          <t>Dev: How long does a payment session last at the sandbox provider, and can the sandbox expire it on demand?</t>
        </is>
      </c>
      <c r="C7" s="24" t="n"/>
    </row>
    <row r="8" ht="30" customHeight="1" s="27">
      <c r="A8" s="19" t="inlineStr">
        <is>
          <t>ASM-R9-07</t>
        </is>
      </c>
      <c r="B8" s="24" t="inlineStr">
        <is>
          <t>Dev: What are the Pending threshold before ReconciliationRequired and the provider polling interval in SIT, and can QA run the reconciliation job on demand?</t>
        </is>
      </c>
      <c r="C8" s="24" t="n"/>
    </row>
    <row r="9" ht="30" customHeight="1" s="27">
      <c r="A9" s="19" t="inlineStr">
        <is>
          <t>ASM-R9-08</t>
        </is>
      </c>
      <c r="B9" s="24" t="inlineStr">
        <is>
          <t>Dev: After how many minutes does the sweep reverse an EA debit that has no online payment, and can QA run it on demand?</t>
        </is>
      </c>
      <c r="C9" s="24" t="n"/>
    </row>
    <row r="10" ht="30" customHeight="1" s="27">
      <c r="A10" s="19" t="inlineStr">
        <is>
          <t>ASM-R9-09</t>
        </is>
      </c>
      <c r="B10" s="24" t="inlineStr">
        <is>
          <t>Dev: What is the smallest online amount the sandbox provider accepts, and which message should the Parent see when the online part is below it?</t>
        </is>
      </c>
      <c r="C10" s="24" t="n"/>
    </row>
    <row r="11" ht="30" customHeight="1" s="27">
      <c r="A11" s="19" t="inlineStr">
        <is>
          <t>ASM-R9-10</t>
        </is>
      </c>
      <c r="B11" s="24" t="inlineStr">
        <is>
          <t>BA: Is the reference format PAY-YYYYMMDD-XXXXXX final, and what must the receipt show besides the reference and each paid part?</t>
        </is>
      </c>
      <c r="C11" s="24" t="n"/>
    </row>
    <row r="12" ht="30" customHeight="1" s="27">
      <c r="A12" s="19" t="inlineStr">
        <is>
          <t>ASM-R9-11</t>
        </is>
      </c>
      <c r="B12" s="24" t="inlineStr">
        <is>
          <t>BA: Where do the Back button on the choose payment method screen and the Cancel button on the review screen take the Parent?</t>
        </is>
      </c>
      <c r="C12" s="24" t="n"/>
    </row>
    <row r="13" ht="30" customHeight="1" s="27">
      <c r="A13" s="19" t="inlineStr">
        <is>
          <t>ASM-R9-12</t>
        </is>
      </c>
      <c r="B13" s="24" t="inlineStr">
        <is>
          <t>BA: Can the Education Account pay every fee type (school fee, miscellaneous, extracurricular, ad hoc), or only some of them?</t>
        </is>
      </c>
      <c r="C13" s="24" t="n"/>
    </row>
    <row r="14" ht="30" customHeight="1" s="27">
      <c r="A14" s="19" t="inlineStr">
        <is>
          <t>ASM-R9-13</t>
        </is>
      </c>
      <c r="B14" s="24" t="inlineStr">
        <is>
          <t>BA: For a student without an Education Account, should the Parent see the text 'This student does not have an Education Account. Please pay online.' next to the disabled options, or no text at all?</t>
        </is>
      </c>
      <c r="C14" s="24" t="n"/>
    </row>
    <row r="15" ht="30" customHeight="1" s="27">
      <c r="A15" s="19" t="inlineStr">
        <is>
          <t>ASM-R9-14</t>
        </is>
      </c>
      <c r="B15" s="24" t="inlineStr">
        <is>
          <t>BA: In a split payment, when the Parent cancels at the provider, should the transaction be Cancelled (Appendix A) or Failed (Step 7.4 and AC-17)?</t>
        </is>
      </c>
      <c r="C15" s="24" t="n"/>
    </row>
    <row r="16" ht="30" customHeight="1" s="27">
      <c r="A16" s="19" t="inlineStr">
        <is>
          <t>ASM-R9-15</t>
        </is>
      </c>
      <c r="B16" s="24" t="inlineStr">
        <is>
          <t>Dev: Does Function 1 already debit and reverse the Education Account once for each FundingReference, even if the same call is sent twice?</t>
        </is>
      </c>
      <c r="C16" s="24" t="n"/>
    </row>
    <row r="17" ht="30" customHeight="1" s="27">
      <c r="A17" s="19" t="inlineStr">
        <is>
          <t>ASM-R9-16</t>
        </is>
      </c>
      <c r="B17" s="24" t="inlineStr">
        <is>
          <t>BA: After an Education Account debit with an unclear result, if Function 1 confirms the money was taken, should the invoice be marked Paid or should the debit be reversed (BR-F9-03)?</t>
        </is>
      </c>
      <c r="C17" s="24" t="n"/>
    </row>
    <row r="18" ht="30" customHeight="1" s="27">
      <c r="A18" s="19" t="inlineStr">
        <is>
          <t>ASM-R9-17</t>
        </is>
      </c>
      <c r="B18" s="24" t="inlineStr">
        <is>
          <t>BA: When the same idempotency key is sent twice by the same Parent, should the second request return the first result or an error message?</t>
        </is>
      </c>
      <c r="C18" s="24" t="n"/>
    </row>
    <row r="19" ht="16.5" customHeight="1" s="27">
      <c r="A19" s="19" t="inlineStr">
        <is>
          <t>ASM-R9-18</t>
        </is>
      </c>
      <c r="B19" s="24" t="inlineStr">
        <is>
          <t>Dev: What should happen when the idempotency key is missing, empty or longer than 100 characters?</t>
        </is>
      </c>
      <c r="C19" s="24" t="n"/>
    </row>
    <row r="20" ht="30" customHeight="1" s="27">
      <c r="A20" s="19" t="inlineStr">
        <is>
          <t>ASM-R9-19</t>
        </is>
      </c>
      <c r="B20" s="24" t="inlineStr">
        <is>
          <t>Dev: Which HTTP response does the webhook return for a wrong signature, for a valid callback, and for a callback that is sent again?</t>
        </is>
      </c>
      <c r="C20" s="24" t="n"/>
    </row>
    <row r="21" ht="30" customHeight="1" s="27">
      <c r="A21" s="19" t="inlineStr">
        <is>
          <t>ASM-R9-20</t>
        </is>
      </c>
      <c r="B21" s="24" t="inlineStr">
        <is>
          <t>Dev: What should the system do with a valid callback that matches no payment, or that reaches a payment already finished?</t>
        </is>
      </c>
      <c r="C21" s="24" t="n"/>
    </row>
    <row r="22" ht="30" customHeight="1" s="27">
      <c r="A22" s="19" t="inlineStr">
        <is>
          <t>ASM-R9-21</t>
        </is>
      </c>
      <c r="B22" s="24" t="inlineStr">
        <is>
          <t>BA: If the provider reports a success with an amount different from the amount requested, what should the system do?</t>
        </is>
      </c>
      <c r="C22" s="24" t="n"/>
    </row>
    <row r="23" ht="30" customHeight="1" s="27">
      <c r="A23" s="19" t="inlineStr">
        <is>
          <t>ASM-R9-22</t>
        </is>
      </c>
      <c r="B23" s="24" t="inlineStr">
        <is>
          <t>BA: How does Operations resolve a payment in ReconciliationRequired (screen, API or database script), and what must happen to the invoice and the EA balance in each outcome?</t>
        </is>
      </c>
      <c r="C23" s="24" t="n"/>
    </row>
    <row r="24" ht="30" customHeight="1" s="27">
      <c r="A24" s="19" t="inlineStr">
        <is>
          <t>ASM-R9-23</t>
        </is>
      </c>
      <c r="B24" s="24" t="inlineStr">
        <is>
          <t>Dev: When a Parent changes the invoice, transaction or receipt number in a request to one that belongs to another family, is the answer the same as for a changed student number (403)?</t>
        </is>
      </c>
      <c r="C24" s="24" t="n"/>
    </row>
    <row r="25" ht="30" customHeight="1" s="27">
      <c r="A25" s="19" t="inlineStr">
        <is>
          <t>ASM-R9-24</t>
        </is>
      </c>
      <c r="B25" s="24" t="inlineStr">
        <is>
          <t>BA: What should the Parent see when the Education Account amount is text, empty, negative or has more than two decimals?</t>
        </is>
      </c>
      <c r="C25" s="24" t="n"/>
    </row>
    <row r="26" ht="30" customHeight="1" s="27">
      <c r="A26" s="19" t="inlineStr">
        <is>
          <t>ASM-R9-25</t>
        </is>
      </c>
      <c r="B26" s="24" t="inlineStr">
        <is>
          <t>Dev: If the provider refuses to open a payment session (an error answer, not a timeout), should the payment fail at once?</t>
        </is>
      </c>
      <c r="C26" s="24" t="n"/>
    </row>
    <row r="27" ht="16.5" customHeight="1" s="27">
      <c r="A27" s="19" t="inlineStr">
        <is>
          <t>ASM-R9-26</t>
        </is>
      </c>
      <c r="B27" s="24" t="inlineStr">
        <is>
          <t>BA: Where must the 'sample data' label be shown, and what should it say?</t>
        </is>
      </c>
      <c r="C27" s="24" t="n"/>
    </row>
    <row r="28" ht="16.5" customHeight="1" s="27">
      <c r="A28" s="19" t="inlineStr">
        <is>
          <t>ASM-R9-27</t>
        </is>
      </c>
      <c r="B28" s="24" t="inlineStr">
        <is>
          <t>Dev: After an invoice is cancelled, can its student charge be placed on a new invoice?</t>
        </is>
      </c>
      <c r="C28" s="24" t="n"/>
    </row>
    <row r="29" ht="16.5" customHeight="1" s="27">
      <c r="A29" s="19" t="inlineStr">
        <is>
          <t>ASM-R9-28</t>
        </is>
      </c>
      <c r="B29" s="24" t="inlineStr">
        <is>
          <t>Dev: How many times is a failed reversal tried, and with what delay, before it is set to ReconciliationRequired?</t>
        </is>
      </c>
      <c r="C29" s="24" t="n"/>
    </row>
    <row r="30" ht="60" customHeight="1" s="27">
      <c r="A30" s="19" t="inlineStr">
        <is>
          <t>ASM-R9-33</t>
        </is>
      </c>
      <c r="B30" s="24" t="inlineStr">
        <is>
          <t>BA: On SCR-01, which label does a child get when the only open invoice is PaymentPending: has outstanding invoices or no outstanding invoices? 4.1 says the label comes from Issued invoices, while SCR-02 lists the invoice as Pending.</t>
        </is>
      </c>
      <c r="C30" s="24" t="n"/>
    </row>
    <row r="31" ht="60" customHeight="1" s="27">
      <c r="A31" s="19" t="inlineStr">
        <is>
          <t>ASM-R9-34</t>
        </is>
      </c>
      <c r="B31" s="24" t="inlineStr">
        <is>
          <t>Dev: After an invoice is Issued, which fields are locked and how is an edit refused (database, API or both)? 1.4 and EX-14 say the invoice is immutable and can only be cancelled.</t>
        </is>
      </c>
      <c r="C31" s="24" t="n"/>
    </row>
    <row r="32" ht="60" customHeight="1" s="27">
      <c r="A32" s="19" t="inlineStr">
        <is>
          <t>ASM-R9-35</t>
        </is>
      </c>
      <c r="B32" s="24" t="inlineStr">
        <is>
          <t>Dev: What does the system do when an update carries an old RowVersion of an invoice, a transaction or a funding leg (answer, error code and message)?</t>
        </is>
      </c>
      <c r="C32" s="24" t="n"/>
    </row>
    <row r="33" ht="30" customHeight="1" s="27">
      <c r="A33" s="19" t="inlineStr">
        <is>
          <t>ENV-R9-01</t>
        </is>
      </c>
      <c r="B33" s="24" t="inlineStr">
        <is>
          <t>Dev: Which Singpass mock accounts will QA use for the Parents in the Seed Data sheet (PAR-S01 to PAR-X02), and how does QA make a sign in fail or be cancelled?</t>
        </is>
      </c>
      <c r="C33" s="24" t="n"/>
    </row>
    <row r="34" ht="30" customHeight="1" s="27">
      <c r="A34" s="19" t="inlineStr">
        <is>
          <t>ENV-R9-02</t>
        </is>
      </c>
      <c r="B34" s="24" t="inlineStr">
        <is>
          <t>Dev: How can QA make the sandbox provider return success, failure, cancel, an expired session, a late success, a timeout and a rejected session on demand?</t>
        </is>
      </c>
      <c r="C34" s="24" t="n"/>
    </row>
    <row r="35" ht="30" customHeight="1" s="27">
      <c r="A35" s="19" t="inlineStr">
        <is>
          <t>ENV-R9-03</t>
        </is>
      </c>
      <c r="B35" s="24" t="inlineStr">
        <is>
          <t>Dev: How can QA change an EA balance or status, and make the Education Account debit and reversal fail, time out or return an unclear result in SIT?</t>
        </is>
      </c>
      <c r="C35" s="24" t="n"/>
    </row>
    <row r="36" ht="30" customHeight="1" s="27">
      <c r="A36" s="19" t="inlineStr">
        <is>
          <t>ENV-R9-04</t>
        </is>
      </c>
      <c r="B36" s="24" t="inlineStr">
        <is>
          <t>Dev: What is the webhook URL, the signature header, the payload fields and the signing secret of the sandbox, so that QA can send test callbacks?</t>
        </is>
      </c>
      <c r="C36" s="24" t="n"/>
    </row>
    <row r="37" ht="30" customHeight="1" s="27">
      <c r="A37" s="19" t="inlineStr">
        <is>
          <t>ENV-R9-05</t>
        </is>
      </c>
      <c r="B37" s="24" t="inlineStr">
        <is>
          <t>Dev: Can QA get read access to the payment tables, the security log and the operations alerts in SIT, run the seed reset, and trigger the reconciliation and orphan sweep jobs on demand?</t>
        </is>
      </c>
      <c r="C37" s="24" t="n"/>
    </row>
    <row r="38" ht="30" customHeight="1" s="27">
      <c r="A38" s="19" t="inlineStr">
        <is>
          <t>ENV-R9-06</t>
        </is>
      </c>
      <c r="B38" s="24" t="inlineStr">
        <is>
          <t>Dev: Please give the list of Function 9 API endpoints with request and response samples so that QA can test them without the screen.</t>
        </is>
      </c>
      <c r="C38" s="24"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5"/>
  <sheetViews>
    <sheetView showGridLines="0" workbookViewId="0">
      <pane ySplit="1" topLeftCell="A2" activePane="bottomLeft" state="frozen"/>
      <selection pane="bottomLeft" activeCell="A1" sqref="A1"/>
    </sheetView>
  </sheetViews>
  <sheetFormatPr baseColWidth="8" defaultRowHeight="15"/>
  <cols>
    <col width="18" customWidth="1" style="27" min="1" max="1"/>
    <col width="22" customWidth="1" style="27" min="2" max="2"/>
    <col width="90" customWidth="1" style="27" min="3" max="3"/>
    <col width="60" customWidth="1" style="27" min="4" max="4"/>
    <col width="8" customWidth="1" style="27" min="5" max="5"/>
    <col width="9" customWidth="1" style="27" min="6" max="6"/>
  </cols>
  <sheetData>
    <row r="1" ht="32.1" customHeight="1" s="27">
      <c r="A1" s="18" t="inlineStr">
        <is>
          <t>FS item</t>
        </is>
      </c>
      <c r="B1" s="18" t="inlineStr">
        <is>
          <t>Kind</t>
        </is>
      </c>
      <c r="C1" s="18" t="inlineStr">
        <is>
          <t>Statement</t>
        </is>
      </c>
      <c r="D1" s="18" t="inlineStr">
        <is>
          <t>Test cases that cite it</t>
        </is>
      </c>
      <c r="E1" s="18" t="inlineStr">
        <is>
          <t>Count</t>
        </is>
      </c>
      <c r="F1" s="18" t="inlineStr">
        <is>
          <t>Covered</t>
        </is>
      </c>
    </row>
    <row r="2" ht="30" customHeight="1" s="27">
      <c r="A2" s="19" t="inlineStr">
        <is>
          <t>AC-01</t>
        </is>
      </c>
      <c r="B2" s="24" t="inlineStr">
        <is>
          <t>Acceptance criterion</t>
        </is>
      </c>
      <c r="C2" s="24" t="inlineStr">
        <is>
          <t>A Parent sees only the unpaid invoices of the chosen linked child, with amount, due date and status.</t>
        </is>
      </c>
      <c r="D2" s="24" t="inlineStr">
        <is>
          <t>TC-001, TC-004, TC-006, TC-009, TC-018, TC-023, TC-024</t>
        </is>
      </c>
      <c r="E2" s="24">
        <f>IF(D2="None",0,(LEN(D2)-LEN(SUBSTITUTE(D2,"TC-","")))/3)</f>
        <v/>
      </c>
      <c r="F2" s="24">
        <f>IF(E2&gt;0,"Yes","No")</f>
        <v/>
      </c>
    </row>
    <row r="3" ht="16.5" customHeight="1" s="27">
      <c r="A3" s="19" t="inlineStr">
        <is>
          <t>AC-02</t>
        </is>
      </c>
      <c r="B3" s="24" t="inlineStr">
        <is>
          <t>Acceptance criterion</t>
        </is>
      </c>
      <c r="C3" s="24" t="inlineStr">
        <is>
          <t>A child without an Issued invoice shows the empty state.</t>
        </is>
      </c>
      <c r="D3" s="24" t="inlineStr">
        <is>
          <t>TC-032, TC-034</t>
        </is>
      </c>
      <c r="E3" s="24">
        <f>IF(D3="None",0,(LEN(D3)-LEN(SUBSTITUTE(D3,"TC-","")))/3)</f>
        <v/>
      </c>
      <c r="F3" s="24">
        <f>IF(E3&gt;0,"Yes","No")</f>
        <v/>
      </c>
    </row>
    <row r="4" ht="30" customHeight="1" s="27">
      <c r="A4" s="19" t="inlineStr">
        <is>
          <t>AC-03</t>
        </is>
      </c>
      <c r="B4" s="24" t="inlineStr">
        <is>
          <t>Acceptance criterion</t>
        </is>
      </c>
      <c r="C4" s="24" t="inlineStr">
        <is>
          <t>EA Active with enough balance: the EA falls exactly once by the amount, the EA leg is Succeeded, the invoice is Paid, with a ledger ID and a reference.</t>
        </is>
      </c>
      <c r="D4" s="24" t="inlineStr">
        <is>
          <t>TC-065, TC-067, TC-068, TC-070, TC-166</t>
        </is>
      </c>
      <c r="E4" s="24">
        <f>IF(D4="None",0,(LEN(D4)-LEN(SUBSTITUTE(D4,"TC-","")))/3)</f>
        <v/>
      </c>
      <c r="F4" s="24">
        <f>IF(E4&gt;0,"Yes","No")</f>
        <v/>
      </c>
    </row>
    <row r="5" ht="30" customHeight="1" s="27">
      <c r="A5" s="19" t="inlineStr">
        <is>
          <t>AC-04</t>
        </is>
      </c>
      <c r="B5" s="24" t="inlineStr">
        <is>
          <t>Acceptance criterion</t>
        </is>
      </c>
      <c r="C5" s="24" t="inlineStr">
        <is>
          <t>Balance not enough for the whole amount: the Parent sees the reason and the advice to pay online or split; nothing changes.</t>
        </is>
      </c>
      <c r="D5" s="24" t="inlineStr">
        <is>
          <t>TC-041, TC-046, TC-047, TC-071</t>
        </is>
      </c>
      <c r="E5" s="24">
        <f>IF(D5="None",0,(LEN(D5)-LEN(SUBSTITUTE(D5,"TC-","")))/3)</f>
        <v/>
      </c>
      <c r="F5" s="24">
        <f>IF(E5&gt;0,"Yes","No")</f>
        <v/>
      </c>
    </row>
    <row r="6" ht="16.5" customHeight="1" s="27">
      <c r="A6" s="19" t="inlineStr">
        <is>
          <t>AC-05</t>
        </is>
      </c>
      <c r="B6" s="24" t="inlineStr">
        <is>
          <t>Acceptance criterion</t>
        </is>
      </c>
      <c r="C6" s="24" t="inlineStr">
        <is>
          <t>Two confirms in a row create one transaction and one debit.</t>
        </is>
      </c>
      <c r="D6" s="24" t="inlineStr">
        <is>
          <t>TC-077, TC-078</t>
        </is>
      </c>
      <c r="E6" s="24">
        <f>IF(D6="None",0,(LEN(D6)-LEN(SUBSTITUTE(D6,"TC-","")))/3)</f>
        <v/>
      </c>
      <c r="F6" s="24">
        <f>IF(E6&gt;0,"Yes","No")</f>
        <v/>
      </c>
    </row>
    <row r="7" ht="30" customHeight="1" s="27">
      <c r="A7" s="19" t="inlineStr">
        <is>
          <t>AC-06</t>
        </is>
      </c>
      <c r="B7" s="24" t="inlineStr">
        <is>
          <t>Acceptance criterion</t>
        </is>
      </c>
      <c r="C7" s="24" t="inlineStr">
        <is>
          <t>Two requests at once for one invoice: one open transaction, one success, balance never negative, no debit without an update or a return.</t>
        </is>
      </c>
      <c r="D7" s="24" t="inlineStr">
        <is>
          <t>TC-068, TC-082, TC-083</t>
        </is>
      </c>
      <c r="E7" s="24">
        <f>IF(D7="None",0,(LEN(D7)-LEN(SUBSTITUTE(D7,"TC-","")))/3)</f>
        <v/>
      </c>
      <c r="F7" s="24">
        <f>IF(E7&gt;0,"Yes","No")</f>
        <v/>
      </c>
    </row>
    <row r="8" ht="30" customHeight="1" s="27">
      <c r="A8" s="19" t="inlineStr">
        <is>
          <t>AC-07</t>
        </is>
      </c>
      <c r="B8" s="24" t="inlineStr">
        <is>
          <t>Acceptance criterion</t>
        </is>
      </c>
      <c r="C8" s="24" t="inlineStr">
        <is>
          <t>Function 1 fails during the debit: the EA leg is Failed (or ReconciliationRequired if unsure), the invoice is not Paid, no double debit.</t>
        </is>
      </c>
      <c r="D8" s="24" t="inlineStr">
        <is>
          <t>TC-072, TC-073, TC-074, TC-075</t>
        </is>
      </c>
      <c r="E8" s="24">
        <f>IF(D8="None",0,(LEN(D8)-LEN(SUBSTITUTE(D8,"TC-","")))/3)</f>
        <v/>
      </c>
      <c r="F8" s="24">
        <f>IF(E8&gt;0,"Yes","No")</f>
        <v/>
      </c>
    </row>
    <row r="9" ht="30" customHeight="1" s="27">
      <c r="A9" s="19" t="inlineStr">
        <is>
          <t>AC-08</t>
        </is>
      </c>
      <c r="B9" s="24" t="inlineStr">
        <is>
          <t>Acceptance criterion</t>
        </is>
      </c>
      <c r="C9" s="24" t="inlineStr">
        <is>
          <t>Online payment completed on the sandbox: the online leg is Succeeded after a valid webhook and the invoice is Paid.</t>
        </is>
      </c>
      <c r="D9" s="24" t="inlineStr">
        <is>
          <t>TC-088, TC-089, TC-111</t>
        </is>
      </c>
      <c r="E9" s="24">
        <f>IF(D9="None",0,(LEN(D9)-LEN(SUBSTITUTE(D9,"TC-","")))/3)</f>
        <v/>
      </c>
      <c r="F9" s="24">
        <f>IF(E9&gt;0,"Yes","No")</f>
        <v/>
      </c>
    </row>
    <row r="10" ht="16.5" customHeight="1" s="27">
      <c r="A10" s="19" t="inlineStr">
        <is>
          <t>AC-09</t>
        </is>
      </c>
      <c r="B10" s="24" t="inlineStr">
        <is>
          <t>Acceptance criterion</t>
        </is>
      </c>
      <c r="C10" s="24" t="inlineStr">
        <is>
          <t>Online payment failed or cancelled: the invoice returns to Issued and nothing is collected.</t>
        </is>
      </c>
      <c r="D10" s="24" t="inlineStr">
        <is>
          <t>TC-090, TC-091</t>
        </is>
      </c>
      <c r="E10" s="24">
        <f>IF(D10="None",0,(LEN(D10)-LEN(SUBSTITUTE(D10,"TC-","")))/3)</f>
        <v/>
      </c>
      <c r="F10" s="24">
        <f>IF(E10&gt;0,"Yes","No")</f>
        <v/>
      </c>
    </row>
    <row r="11" ht="30" customHeight="1" s="27">
      <c r="A11" s="19" t="inlineStr">
        <is>
          <t>AC-10</t>
        </is>
      </c>
      <c r="B11" s="24" t="inlineStr">
        <is>
          <t>Acceptance criterion</t>
        </is>
      </c>
      <c r="C11" s="24" t="inlineStr">
        <is>
          <t>Wrong signature is rejected and logged; a repeated webhook is applied once; a valid webhook is recorded at once and processed later.</t>
        </is>
      </c>
      <c r="D11" s="24" t="inlineStr">
        <is>
          <t>TC-111, TC-112, TC-113, TC-115</t>
        </is>
      </c>
      <c r="E11" s="24">
        <f>IF(D11="None",0,(LEN(D11)-LEN(SUBSTITUTE(D11,"TC-","")))/3)</f>
        <v/>
      </c>
      <c r="F11" s="24">
        <f>IF(E11&gt;0,"Yes","No")</f>
        <v/>
      </c>
    </row>
    <row r="12" ht="30" customHeight="1" s="27">
      <c r="A12" s="19" t="inlineStr">
        <is>
          <t>AC-11</t>
        </is>
      </c>
      <c r="B12" s="24" t="inlineStr">
        <is>
          <t>Acceptance criterion</t>
        </is>
      </c>
      <c r="C12" s="24" t="inlineStr">
        <is>
          <t>A Pending transaction shows the waiting state when the Parent returns and no new transaction can be created.</t>
        </is>
      </c>
      <c r="D12" s="24" t="inlineStr">
        <is>
          <t>TC-025, TC-034, TC-085, TC-094, TC-101, TC-127</t>
        </is>
      </c>
      <c r="E12" s="24">
        <f>IF(D12="None",0,(LEN(D12)-LEN(SUBSTITUTE(D12,"TC-","")))/3)</f>
        <v/>
      </c>
      <c r="F12" s="24">
        <f>IF(E12&gt;0,"Yes","No")</f>
        <v/>
      </c>
    </row>
    <row r="13" ht="16.5" customHeight="1" s="27">
      <c r="A13" s="19" t="inlineStr">
        <is>
          <t>AC-12</t>
        </is>
      </c>
      <c r="B13" s="24" t="inlineStr">
        <is>
          <t>Acceptance criterion</t>
        </is>
      </c>
      <c r="C13" s="24" t="inlineStr">
        <is>
          <t>A changed student ID in a request is rejected and logged.</t>
        </is>
      </c>
      <c r="D13" s="24" t="inlineStr">
        <is>
          <t>TC-011, TC-012, TC-014, TC-015</t>
        </is>
      </c>
      <c r="E13" s="24">
        <f>IF(D13="None",0,(LEN(D13)-LEN(SUBSTITUTE(D13,"TC-","")))/3)</f>
        <v/>
      </c>
      <c r="F13" s="24">
        <f>IF(E13&gt;0,"Yes","No")</f>
        <v/>
      </c>
    </row>
    <row r="14" ht="30" customHeight="1" s="27">
      <c r="A14" s="19" t="inlineStr">
        <is>
          <t>AC-13</t>
        </is>
      </c>
      <c r="B14" s="24" t="inlineStr">
        <is>
          <t>Acceptance criterion</t>
        </is>
      </c>
      <c r="C14" s="24" t="inlineStr">
        <is>
          <t>After a successful payment the Parent can view and download or print a PDF receipt with the reference and each paid part.</t>
        </is>
      </c>
      <c r="D14" s="24" t="inlineStr">
        <is>
          <t>TC-015, TC-131, TC-132, TC-133</t>
        </is>
      </c>
      <c r="E14" s="24">
        <f>IF(D14="None",0,(LEN(D14)-LEN(SUBSTITUTE(D14,"TC-","")))/3)</f>
        <v/>
      </c>
      <c r="F14" s="24">
        <f>IF(E14&gt;0,"Yes","No")</f>
        <v/>
      </c>
    </row>
    <row r="15" ht="16.5" customHeight="1" s="27">
      <c r="A15" s="19" t="inlineStr">
        <is>
          <t>AC-14</t>
        </is>
      </c>
      <c r="B15" s="24" t="inlineStr">
        <is>
          <t>Acceptance criterion</t>
        </is>
      </c>
      <c r="C15" s="24" t="inlineStr">
        <is>
          <t>A student without an EA can only pay online, with no error shown.</t>
        </is>
      </c>
      <c r="D15" s="24" t="inlineStr">
        <is>
          <t>TC-038, TC-088</t>
        </is>
      </c>
      <c r="E15" s="24">
        <f>IF(D15="None",0,(LEN(D15)-LEN(SUBSTITUTE(D15,"TC-","")))/3)</f>
        <v/>
      </c>
      <c r="F15" s="24">
        <f>IF(E15&gt;0,"Yes","No")</f>
        <v/>
      </c>
    </row>
    <row r="16" ht="30" customHeight="1" s="27">
      <c r="A16" s="19" t="inlineStr">
        <is>
          <t>AC-15</t>
        </is>
      </c>
      <c r="B16" s="24" t="inlineStr">
        <is>
          <t>Acceptance criterion</t>
        </is>
      </c>
      <c r="C16" s="24" t="inlineStr">
        <is>
          <t>EA balance 20.00, invoice 50.00, split EA 20.00 and online 30.00 both succeed: EA falls 20.00, online 30.00 Succeeded, invoice Paid, the receipt shows two parts.</t>
        </is>
      </c>
      <c r="D16" s="24" t="inlineStr">
        <is>
          <t>TC-097, TC-130, TC-132</t>
        </is>
      </c>
      <c r="E16" s="24">
        <f>IF(D16="None",0,(LEN(D16)-LEN(SUBSTITUTE(D16,"TC-","")))/3)</f>
        <v/>
      </c>
      <c r="F16" s="24">
        <f>IF(E16&gt;0,"Yes","No")</f>
        <v/>
      </c>
    </row>
    <row r="17" ht="30" customHeight="1" s="27">
      <c r="A17" s="19" t="inlineStr">
        <is>
          <t>AC-16</t>
        </is>
      </c>
      <c r="B17" s="24" t="inlineStr">
        <is>
          <t>Acceptance criterion</t>
        </is>
      </c>
      <c r="C17" s="24" t="inlineStr">
        <is>
          <t>Split and the balance falls below the EA part before the confirm: the EA leg is Failed, no online session, no online charge, the invoice returns to Issued.</t>
        </is>
      </c>
      <c r="D17" s="24" t="inlineStr">
        <is>
          <t>TC-102</t>
        </is>
      </c>
      <c r="E17" s="24">
        <f>IF(D17="None",0,(LEN(D17)-LEN(SUBSTITUTE(D17,"TC-","")))/3)</f>
        <v/>
      </c>
      <c r="F17" s="24">
        <f>IF(E17&gt;0,"Yes","No")</f>
        <v/>
      </c>
    </row>
    <row r="18" ht="30" customHeight="1" s="27">
      <c r="A18" s="19" t="inlineStr">
        <is>
          <t>AC-17</t>
        </is>
      </c>
      <c r="B18" s="24" t="inlineStr">
        <is>
          <t>Acceptance criterion</t>
        </is>
      </c>
      <c r="C18" s="24" t="inlineStr">
        <is>
          <t>Split, the EA leg succeeds and the online part fails, is cancelled or expires: the EA part is reversed, the balance is restored, the transaction is Failed, the invoice is Issued.</t>
        </is>
      </c>
      <c r="D18" s="24" t="inlineStr">
        <is>
          <t>TC-103, TC-104, TC-105, TC-167</t>
        </is>
      </c>
      <c r="E18" s="24">
        <f>IF(D18="None",0,(LEN(D18)-LEN(SUBSTITUTE(D18,"TC-","")))/3)</f>
        <v/>
      </c>
      <c r="F18" s="24">
        <f>IF(E18&gt;0,"Yes","No")</f>
        <v/>
      </c>
    </row>
    <row r="19" ht="30" customHeight="1" s="27">
      <c r="A19" s="19" t="inlineStr">
        <is>
          <t>AC-18</t>
        </is>
      </c>
      <c r="B19" s="24" t="inlineStr">
        <is>
          <t>Acceptance criterion</t>
        </is>
      </c>
      <c r="C19" s="24" t="inlineStr">
        <is>
          <t>Split and the reversal fails: the transaction is ReconciliationRequired, the invoice stays PaymentPending, the Parent sees the verifying state, Operations is alerted.</t>
        </is>
      </c>
      <c r="D19" s="24" t="inlineStr">
        <is>
          <t>TC-107</t>
        </is>
      </c>
      <c r="E19" s="24">
        <f>IF(D19="None",0,(LEN(D19)-LEN(SUBSTITUTE(D19,"TC-","")))/3)</f>
        <v/>
      </c>
      <c r="F19" s="24">
        <f>IF(E19&gt;0,"Yes","No")</f>
        <v/>
      </c>
    </row>
    <row r="20" ht="30" customHeight="1" s="27">
      <c r="A20" s="19" t="inlineStr">
        <is>
          <t>AC-19</t>
        </is>
      </c>
      <c r="B20" s="24" t="inlineStr">
        <is>
          <t>Acceptance criterion</t>
        </is>
      </c>
      <c r="C20" s="24" t="inlineStr">
        <is>
          <t>Parts that do not add up to the amount, or a part of zero, are rejected with SPLIT_AMOUNT_INVALID and nothing changes.</t>
        </is>
      </c>
      <c r="D20" s="24" t="inlineStr">
        <is>
          <t>TC-053, TC-054, TC-055, TC-056, TC-058</t>
        </is>
      </c>
      <c r="E20" s="24">
        <f>IF(D20="None",0,(LEN(D20)-LEN(SUBSTITUTE(D20,"TC-","")))/3)</f>
        <v/>
      </c>
      <c r="F20" s="24">
        <f>IF(E20&gt;0,"Yes","No")</f>
        <v/>
      </c>
    </row>
    <row r="21" ht="30" customHeight="1" s="27">
      <c r="A21" s="19" t="inlineStr">
        <is>
          <t>AC-20</t>
        </is>
      </c>
      <c r="B21" s="24" t="inlineStr">
        <is>
          <t>Acceptance criterion</t>
        </is>
      </c>
      <c r="C21" s="24" t="inlineStr">
        <is>
          <t>A late provider success after the EA was reversed: the online leg is ReconciliationRequired and the invoice does not become Paid by itself.</t>
        </is>
      </c>
      <c r="D21" s="24" t="inlineStr">
        <is>
          <t>TC-110</t>
        </is>
      </c>
      <c r="E21" s="24">
        <f>IF(D21="None",0,(LEN(D21)-LEN(SUBSTITUTE(D21,"TC-","")))/3)</f>
        <v/>
      </c>
      <c r="F21" s="24">
        <f>IF(E21&gt;0,"Yes","No")</f>
        <v/>
      </c>
    </row>
    <row r="22" ht="16.5" customHeight="1" s="27">
      <c r="A22" s="19" t="inlineStr">
        <is>
          <t>AC-21</t>
        </is>
      </c>
      <c r="B22" s="24" t="inlineStr">
        <is>
          <t>Acceptance criterion</t>
        </is>
      </c>
      <c r="C22" s="24" t="inlineStr">
        <is>
          <t>An invoice cancelled between the view and the confirm is rejected with INVOICE_NOT_PAYABLE.</t>
        </is>
      </c>
      <c r="D22" s="24" t="inlineStr">
        <is>
          <t>TC-086</t>
        </is>
      </c>
      <c r="E22" s="24">
        <f>IF(D22="None",0,(LEN(D22)-LEN(SUBSTITUTE(D22,"TC-","")))/3)</f>
        <v/>
      </c>
      <c r="F22" s="24">
        <f>IF(E22&gt;0,"Yes","No")</f>
        <v/>
      </c>
    </row>
    <row r="23" ht="30" customHeight="1" s="27">
      <c r="A23" s="19" t="inlineStr">
        <is>
          <t>AC-22</t>
        </is>
      </c>
      <c r="B23" s="24" t="inlineStr">
        <is>
          <t>Acceptance criterion</t>
        </is>
      </c>
      <c r="C23" s="24" t="inlineStr">
        <is>
          <t>EA 20.00 and invoice 50.00: split disables the EA only option, proposes EA 20.00 and calculates online 30.00; the Parent can lower the EA part and the online part follows.</t>
        </is>
      </c>
      <c r="D23" s="24" t="inlineStr">
        <is>
          <t>TC-041, TC-050, TC-051, TC-097, TC-099, TC-100</t>
        </is>
      </c>
      <c r="E23" s="24">
        <f>IF(D23="None",0,(LEN(D23)-LEN(SUBSTITUTE(D23,"TC-","")))/3)</f>
        <v/>
      </c>
      <c r="F23" s="24">
        <f>IF(E23&gt;0,"Yes","No")</f>
        <v/>
      </c>
    </row>
    <row r="24" ht="30" customHeight="1" s="27">
      <c r="A24" s="19" t="inlineStr">
        <is>
          <t>BR-F9-01</t>
        </is>
      </c>
      <c r="B24" s="24" t="inlineStr">
        <is>
          <t>Business rule</t>
        </is>
      </c>
      <c r="C24" s="24" t="inlineStr">
        <is>
          <t>The Parent sees and pays only invoices of linked children; checked on the server for every API.</t>
        </is>
      </c>
      <c r="D24" s="24" t="inlineStr">
        <is>
          <t>TC-006, TC-009, TC-011, TC-012, TC-013, TC-014, TC-015, TC-016, TC-017, TC-166</t>
        </is>
      </c>
      <c r="E24" s="24">
        <f>IF(D24="None",0,(LEN(D24)-LEN(SUBSTITUTE(D24,"TC-","")))/3)</f>
        <v/>
      </c>
      <c r="F24" s="24">
        <f>IF(E24&gt;0,"Yes","No")</f>
        <v/>
      </c>
    </row>
    <row r="25" ht="43.5" customHeight="1" s="27">
      <c r="A25" s="19" t="inlineStr">
        <is>
          <t>BR-F9-02</t>
        </is>
      </c>
      <c r="B25" s="24" t="inlineStr">
        <is>
          <t>Business rule</t>
        </is>
      </c>
      <c r="C25" s="24" t="inlineStr">
        <is>
          <t>EA only needs an Active EA and a balance of at least the amount. Split needs an Active EA and a balance above 0. If the balance is lower than the amount, EA only is disabled and split is proposed.</t>
        </is>
      </c>
      <c r="D25" s="24" t="inlineStr">
        <is>
          <t>TC-039, TC-040, TC-041, TC-042, TC-043, TC-047, TC-048, TC-049, TC-050, TC-068</t>
        </is>
      </c>
      <c r="E25" s="24">
        <f>IF(D25="None",0,(LEN(D25)-LEN(SUBSTITUTE(D25,"TC-","")))/3)</f>
        <v/>
      </c>
      <c r="F25" s="24">
        <f>IF(E25&gt;0,"Yes","No")</f>
        <v/>
      </c>
    </row>
    <row r="26" ht="43.5" customHeight="1" s="27">
      <c r="A26" s="19" t="inlineStr">
        <is>
          <t>BR-F9-03</t>
        </is>
      </c>
      <c r="B26" s="24" t="inlineStr">
        <is>
          <t>Business rule</t>
        </is>
      </c>
      <c r="C26" s="24" t="inlineStr">
        <is>
          <t>Function 1 debits atomically and once per FundingReference. After an unclear result the system asks Function 1, reverses a debit that was made, or goes to ReconciliationRequired. It never guesses.</t>
        </is>
      </c>
      <c r="D26" s="24" t="inlineStr">
        <is>
          <t>TC-065, TC-073, TC-074, TC-075, TC-076, TC-166</t>
        </is>
      </c>
      <c r="E26" s="24">
        <f>IF(D26="None",0,(LEN(D26)-LEN(SUBSTITUTE(D26,"TC-","")))/3)</f>
        <v/>
      </c>
      <c r="F26" s="24">
        <f>IF(E26&gt;0,"Yes","No")</f>
        <v/>
      </c>
    </row>
    <row r="27" ht="30" customHeight="1" s="27">
      <c r="A27" s="19" t="inlineStr">
        <is>
          <t>BR-F9-04</t>
        </is>
      </c>
      <c r="B27" s="24" t="inlineStr">
        <is>
          <t>Business rule</t>
        </is>
      </c>
      <c r="C27" s="24" t="inlineStr">
        <is>
          <t>An invoice is charged once: idempotency key unique per Parent, submit disabled after a click, one successful transaction per invoice.</t>
        </is>
      </c>
      <c r="D27" s="24" t="inlineStr">
        <is>
          <t>TC-077, TC-078, TC-081, TC-083, TC-084, TC-140, TC-154, TC-155</t>
        </is>
      </c>
      <c r="E27" s="24">
        <f>IF(D27="None",0,(LEN(D27)-LEN(SUBSTITUTE(D27,"TC-","")))/3)</f>
        <v/>
      </c>
      <c r="F27" s="24">
        <f>IF(E27&gt;0,"Yes","No")</f>
        <v/>
      </c>
    </row>
    <row r="28" ht="30" customHeight="1" s="27">
      <c r="A28" s="19" t="inlineStr">
        <is>
          <t>BR-F9-05</t>
        </is>
      </c>
      <c r="B28" s="24" t="inlineStr">
        <is>
          <t>Business rule</t>
        </is>
      </c>
      <c r="C28" s="24" t="inlineStr">
        <is>
          <t>A failed, cancelled or errored transaction does not make the invoice Paid; the EA part is reversed; an online part that did not succeed is not collected.</t>
        </is>
      </c>
      <c r="D28" s="24" t="inlineStr">
        <is>
          <t>TC-090, TC-103, TC-108, TC-139, TC-167</t>
        </is>
      </c>
      <c r="E28" s="24">
        <f>IF(D28="None",0,(LEN(D28)-LEN(SUBSTITUTE(D28,"TC-","")))/3)</f>
        <v/>
      </c>
      <c r="F28" s="24">
        <f>IF(E28&gt;0,"Yes","No")</f>
        <v/>
      </c>
    </row>
    <row r="29" ht="43.5" customHeight="1" s="27">
      <c r="A29" s="19" t="inlineStr">
        <is>
          <t>BR-F9-06</t>
        </is>
      </c>
      <c r="B29" s="24" t="inlineStr">
        <is>
          <t>Business rule</t>
        </is>
      </c>
      <c r="C29" s="24" t="inlineStr">
        <is>
          <t>A webhook is processed only with a valid HMAC signature; recorded at once as Received and processed later; idempotent by ProviderCode and ProviderEventId; only a hash of the payload is stored.</t>
        </is>
      </c>
      <c r="D29" s="24" t="inlineStr">
        <is>
          <t>TC-096, TC-111, TC-112, TC-113, TC-114, TC-115, TC-119, TC-123</t>
        </is>
      </c>
      <c r="E29" s="24">
        <f>IF(D29="None",0,(LEN(D29)-LEN(SUBSTITUTE(D29,"TC-","")))/3)</f>
        <v/>
      </c>
      <c r="F29" s="24">
        <f>IF(E29&gt;0,"Yes","No")</f>
        <v/>
      </c>
    </row>
    <row r="30" ht="16.5" customHeight="1" s="27">
      <c r="A30" s="19" t="inlineStr">
        <is>
          <t>BR-F9-07</t>
        </is>
      </c>
      <c r="B30" s="24" t="inlineStr">
        <is>
          <t>Business rule</t>
        </is>
      </c>
      <c r="C30" s="24" t="inlineStr">
        <is>
          <t>A student without an EA pays online only.</t>
        </is>
      </c>
      <c r="D30" s="24" t="inlineStr">
        <is>
          <t>TC-038, TC-048, TC-088</t>
        </is>
      </c>
      <c r="E30" s="24">
        <f>IF(D30="None",0,(LEN(D30)-LEN(SUBSTITUTE(D30,"TC-","")))/3)</f>
        <v/>
      </c>
      <c r="F30" s="24">
        <f>IF(E30&gt;0,"Yes","No")</f>
        <v/>
      </c>
    </row>
    <row r="31" ht="16.5" customHeight="1" s="27">
      <c r="A31" s="19" t="inlineStr">
        <is>
          <t>BR-F9-08</t>
        </is>
      </c>
      <c r="B31" s="24" t="inlineStr">
        <is>
          <t>Business rule</t>
        </is>
      </c>
      <c r="C31" s="24" t="inlineStr">
        <is>
          <t>Sprint 1 shows the Gross amount; the subsidy line is 0.</t>
        </is>
      </c>
      <c r="D31" s="24" t="inlineStr">
        <is>
          <t>TC-020, TC-173, TC-174</t>
        </is>
      </c>
      <c r="E31" s="24">
        <f>IF(D31="None",0,(LEN(D31)-LEN(SUBSTITUTE(D31,"TC-","")))/3)</f>
        <v/>
      </c>
      <c r="F31" s="24">
        <f>IF(E31&gt;0,"Yes","No")</f>
        <v/>
      </c>
    </row>
    <row r="32" ht="30" customHeight="1" s="27">
      <c r="A32" s="19" t="inlineStr">
        <is>
          <t>BR-F9-09</t>
        </is>
      </c>
      <c r="B32" s="24" t="inlineStr">
        <is>
          <t>Business rule</t>
        </is>
      </c>
      <c r="C32" s="24" t="inlineStr">
        <is>
          <t>An invoice has one open transaction; no new one while one is not finished.</t>
        </is>
      </c>
      <c r="D32" s="24" t="inlineStr">
        <is>
          <t>TC-025, TC-082, TC-083, TC-085, TC-094, TC-127, TC-140, TC-141, TC-153</t>
        </is>
      </c>
      <c r="E32" s="24">
        <f>IF(D32="None",0,(LEN(D32)-LEN(SUBSTITUTE(D32,"TC-","")))/3)</f>
        <v/>
      </c>
      <c r="F32" s="24">
        <f>IF(E32&gt;0,"Yes","No")</f>
        <v/>
      </c>
    </row>
    <row r="33" ht="30" customHeight="1" s="27">
      <c r="A33" s="19" t="inlineStr">
        <is>
          <t>BR-F9-10</t>
        </is>
      </c>
      <c r="B33" s="24" t="inlineStr">
        <is>
          <t>Business rule</t>
        </is>
      </c>
      <c r="C33" s="24" t="inlineStr">
        <is>
          <t>The Parent chooses the method and the amount of each part; the system never debits the EA by itself.</t>
        </is>
      </c>
      <c r="D33" s="24" t="inlineStr">
        <is>
          <t>TC-045, TC-050, TC-051, TC-089</t>
        </is>
      </c>
      <c r="E33" s="24">
        <f>IF(D33="None",0,(LEN(D33)-LEN(SUBSTITUTE(D33,"TC-","")))/3)</f>
        <v/>
      </c>
      <c r="F33" s="24">
        <f>IF(E33&gt;0,"Yes","No")</f>
        <v/>
      </c>
    </row>
    <row r="34" ht="30" customHeight="1" s="27">
      <c r="A34" s="19" t="inlineStr">
        <is>
          <t>BR-F9-11</t>
        </is>
      </c>
      <c r="B34" s="24" t="inlineStr">
        <is>
          <t>Business rule</t>
        </is>
      </c>
      <c r="C34" s="24" t="inlineStr">
        <is>
          <t>Split: the parts add up to the amount, each part is above 0, the EA is first and online second, and the EA part is reversed if the online part does not succeed.</t>
        </is>
      </c>
      <c r="D34" s="24" t="inlineStr">
        <is>
          <t>TC-053, TC-054, TC-055, TC-056, TC-058, TC-062, TC-097, TC-098, TC-099, TC-103, TC-109, TC-159, TC-167, TC-171</t>
        </is>
      </c>
      <c r="E34" s="24">
        <f>IF(D34="None",0,(LEN(D34)-LEN(SUBSTITUTE(D34,"TC-","")))/3)</f>
        <v/>
      </c>
      <c r="F34" s="24">
        <f>IF(E34&gt;0,"Yes","No")</f>
        <v/>
      </c>
    </row>
    <row r="35" ht="30" customHeight="1" s="27">
      <c r="A35" s="19" t="inlineStr">
        <is>
          <t>BR-F9-12</t>
        </is>
      </c>
      <c r="B35" s="24" t="inlineStr">
        <is>
          <t>Business rule</t>
        </is>
      </c>
      <c r="C35" s="24" t="inlineStr">
        <is>
          <t>Invoice data rules: all lines of one school; each student charge on one invoice; Net equals Gross minus Subsidy and is above 0 when not Draft; amounts not negative.</t>
        </is>
      </c>
      <c r="D35" s="24" t="inlineStr">
        <is>
          <t>TC-145, TC-146, TC-147, TC-148, TC-149, TC-150, TC-168</t>
        </is>
      </c>
      <c r="E35" s="24">
        <f>IF(D35="None",0,(LEN(D35)-LEN(SUBSTITUTE(D35,"TC-","")))/3)</f>
        <v/>
      </c>
      <c r="F35" s="24">
        <f>IF(E35&gt;0,"Yes","No")</f>
        <v/>
      </c>
    </row>
    <row r="36" ht="30" customHeight="1" s="27">
      <c r="A36" s="19" t="inlineStr">
        <is>
          <t>BR-F9-13</t>
        </is>
      </c>
      <c r="B36" s="24" t="inlineStr">
        <is>
          <t>Business rule</t>
        </is>
      </c>
      <c r="C36" s="24" t="inlineStr">
        <is>
          <t>No partial payment: the requested amount equals the invoice Net; a successful transaction settles the requested amount.</t>
        </is>
      </c>
      <c r="D36" s="24" t="inlineStr">
        <is>
          <t>TC-036, TC-055, TC-056, TC-065, TC-067, TC-088, TC-097, TC-159, TC-160</t>
        </is>
      </c>
      <c r="E36" s="24">
        <f>IF(D36="None",0,(LEN(D36)-LEN(SUBSTITUTE(D36,"TC-","")))/3)</f>
        <v/>
      </c>
      <c r="F36" s="24">
        <f>IF(E36&gt;0,"Yes","No")</f>
        <v/>
      </c>
    </row>
    <row r="37" ht="30" customHeight="1" s="27">
      <c r="A37" s="19" t="inlineStr">
        <is>
          <t>EX-01</t>
        </is>
      </c>
      <c r="B37" s="24" t="inlineStr">
        <is>
          <t>Exception</t>
        </is>
      </c>
      <c r="C37" s="24" t="inlineStr">
        <is>
          <t>A changed student ID in the address or an API call to see or pay another family's invoice is refused with 403, shows no data and writes a security log.</t>
        </is>
      </c>
      <c r="D37" s="24" t="inlineStr">
        <is>
          <t>TC-011, TC-012, TC-013, TC-014, TC-016</t>
        </is>
      </c>
      <c r="E37" s="24">
        <f>IF(D37="None",0,(LEN(D37)-LEN(SUBSTITUTE(D37,"TC-","")))/3)</f>
        <v/>
      </c>
      <c r="F37" s="24">
        <f>IF(E37&gt;0,"Yes","No")</f>
        <v/>
      </c>
    </row>
    <row r="38" ht="43.5" customHeight="1" s="27">
      <c r="A38" s="19" t="inlineStr">
        <is>
          <t>EX-02</t>
        </is>
      </c>
      <c r="B38" s="24" t="inlineStr">
        <is>
          <t>Exception</t>
        </is>
      </c>
      <c r="C38" s="24" t="inlineStr">
        <is>
          <t>The portal session ends after 10 minutes of idle time (TBC). Before the confirm: sign in again, no transaction. After the confirm: the transaction goes on. The provider session ends after 10 minutes (TBC): the online leg fails and the EA part is returned.</t>
        </is>
      </c>
      <c r="D38" s="24" t="inlineStr">
        <is>
          <t>TC-092, TC-105, TC-142, TC-143</t>
        </is>
      </c>
      <c r="E38" s="24">
        <f>IF(D38="None",0,(LEN(D38)-LEN(SUBSTITUTE(D38,"TC-","")))/3)</f>
        <v/>
      </c>
      <c r="F38" s="24">
        <f>IF(E38&gt;0,"Yes","No")</f>
        <v/>
      </c>
    </row>
    <row r="39" ht="30" customHeight="1" s="27">
      <c r="A39" s="19" t="inlineStr">
        <is>
          <t>EX-03</t>
        </is>
      </c>
      <c r="B39" s="24" t="inlineStr">
        <is>
          <t>Exception</t>
        </is>
      </c>
      <c r="C39" s="24" t="inlineStr">
        <is>
          <t>Two requests at once for one invoice: one succeeds, the other is refused with 409 PAYMENT_PENDING.</t>
        </is>
      </c>
      <c r="D39" s="24" t="inlineStr">
        <is>
          <t>TC-082, TC-083</t>
        </is>
      </c>
      <c r="E39" s="24">
        <f>IF(D39="None",0,(LEN(D39)-LEN(SUBSTITUTE(D39,"TC-","")))/3)</f>
        <v/>
      </c>
      <c r="F39" s="24">
        <f>IF(E39&gt;0,"Yes","No")</f>
        <v/>
      </c>
    </row>
    <row r="40" ht="30" customHeight="1" s="27">
      <c r="A40" s="19" t="inlineStr">
        <is>
          <t>EX-04</t>
        </is>
      </c>
      <c r="B40" s="24" t="inlineStr">
        <is>
          <t>Exception</t>
        </is>
      </c>
      <c r="C40" s="24" t="inlineStr">
        <is>
          <t>An invoice that is Paid, PaymentPending or Cancelled when the Parent confirms is refused and the current state is shown.</t>
        </is>
      </c>
      <c r="D40" s="24" t="inlineStr">
        <is>
          <t>TC-084, TC-085, TC-086</t>
        </is>
      </c>
      <c r="E40" s="24">
        <f>IF(D40="None",0,(LEN(D40)-LEN(SUBSTITUTE(D40,"TC-","")))/3)</f>
        <v/>
      </c>
      <c r="F40" s="24">
        <f>IF(E40&gt;0,"Yes","No")</f>
        <v/>
      </c>
    </row>
    <row r="41" ht="30" customHeight="1" s="27">
      <c r="A41" s="19" t="inlineStr">
        <is>
          <t>EX-05</t>
        </is>
      </c>
      <c r="B41" s="24" t="inlineStr">
        <is>
          <t>Exception</t>
        </is>
      </c>
      <c r="C41" s="24" t="inlineStr">
        <is>
          <t>The balance changes between the view and the confirm: Function 1 checks again; the EA leg is Failed with EA_INSUFFICIENT_BALANCE; in a split no online payment is made.</t>
        </is>
      </c>
      <c r="D41" s="24" t="inlineStr">
        <is>
          <t>TC-071, TC-102</t>
        </is>
      </c>
      <c r="E41" s="24">
        <f>IF(D41="None",0,(LEN(D41)-LEN(SUBSTITUTE(D41,"TC-","")))/3)</f>
        <v/>
      </c>
      <c r="F41" s="24">
        <f>IF(E41&gt;0,"Yes","No")</f>
        <v/>
      </c>
    </row>
    <row r="42" ht="30" customHeight="1" s="27">
      <c r="A42" s="19" t="inlineStr">
        <is>
          <t>EX-06</t>
        </is>
      </c>
      <c r="B42" s="24" t="inlineStr">
        <is>
          <t>Exception</t>
        </is>
      </c>
      <c r="C42" s="24" t="inlineStr">
        <is>
          <t>A webhook with a wrong signature is rejected, logged as a security event, not stored in the webhook receipt and changes no state.</t>
        </is>
      </c>
      <c r="D42" s="24" t="inlineStr">
        <is>
          <t>TC-112, TC-113, TC-114</t>
        </is>
      </c>
      <c r="E42" s="24">
        <f>IF(D42="None",0,(LEN(D42)-LEN(SUBSTITUTE(D42,"TC-","")))/3)</f>
        <v/>
      </c>
      <c r="F42" s="24">
        <f>IF(E42&gt;0,"Yes","No")</f>
        <v/>
      </c>
    </row>
    <row r="43" ht="16.5" customHeight="1" s="27">
      <c r="A43" s="19" t="inlineStr">
        <is>
          <t>EX-07</t>
        </is>
      </c>
      <c r="B43" s="24" t="inlineStr">
        <is>
          <t>Exception</t>
        </is>
      </c>
      <c r="C43" s="24" t="inlineStr">
        <is>
          <t>A webhook sent again is applied once, by ProviderCode and ProviderEventId.</t>
        </is>
      </c>
      <c r="D43" s="24" t="inlineStr">
        <is>
          <t>TC-115, TC-123</t>
        </is>
      </c>
      <c r="E43" s="24">
        <f>IF(D43="None",0,(LEN(D43)-LEN(SUBSTITUTE(D43,"TC-","")))/3)</f>
        <v/>
      </c>
      <c r="F43" s="24">
        <f>IF(E43&gt;0,"Yes","No")</f>
        <v/>
      </c>
    </row>
    <row r="44" ht="30" customHeight="1" s="27">
      <c r="A44" s="19" t="inlineStr">
        <is>
          <t>EX-08</t>
        </is>
      </c>
      <c r="B44" s="24" t="inlineStr">
        <is>
          <t>Exception</t>
        </is>
      </c>
      <c r="C44" s="24" t="inlineStr">
        <is>
          <t>A provider timeout or network error keeps the leg Pending, never Failed; the reconciliation job asks the provider; beyond the threshold the state is ReconciliationRequired.</t>
        </is>
      </c>
      <c r="D44" s="24" t="inlineStr">
        <is>
          <t>TC-095, TC-122</t>
        </is>
      </c>
      <c r="E44" s="24">
        <f>IF(D44="None",0,(LEN(D44)-LEN(SUBSTITUTE(D44,"TC-","")))/3)</f>
        <v/>
      </c>
      <c r="F44" s="24">
        <f>IF(E44&gt;0,"Yes","No")</f>
        <v/>
      </c>
    </row>
    <row r="45" ht="30" customHeight="1" s="27">
      <c r="A45" s="19" t="inlineStr">
        <is>
          <t>EX-09</t>
        </is>
      </c>
      <c r="B45" s="24" t="inlineStr">
        <is>
          <t>Exception</t>
        </is>
      </c>
      <c r="C45" s="24" t="inlineStr">
        <is>
          <t>The Parent closes the browser on the provider page: the transaction stays Pending until a result arrives; the Parent sees the state on return.</t>
        </is>
      </c>
      <c r="D45" s="24" t="inlineStr">
        <is>
          <t>TC-094, TC-101, TC-127</t>
        </is>
      </c>
      <c r="E45" s="24">
        <f>IF(D45="None",0,(LEN(D45)-LEN(SUBSTITUTE(D45,"TC-","")))/3)</f>
        <v/>
      </c>
      <c r="F45" s="24">
        <f>IF(E45&gt;0,"Yes","No")</f>
        <v/>
      </c>
    </row>
    <row r="46" ht="30" customHeight="1" s="27">
      <c r="A46" s="19" t="inlineStr">
        <is>
          <t>EX-10</t>
        </is>
      </c>
      <c r="B46" s="24" t="inlineStr">
        <is>
          <t>Exception</t>
        </is>
      </c>
      <c r="C46" s="24" t="inlineStr">
        <is>
          <t>An error during the EA debit: Function 1 rolls back its part; the EA leg is Failed, the invoice is not Paid; if unsure, ReconciliationRequired.</t>
        </is>
      </c>
      <c r="D46" s="24" t="inlineStr">
        <is>
          <t>TC-072, TC-073, TC-074, TC-075</t>
        </is>
      </c>
      <c r="E46" s="24">
        <f>IF(D46="None",0,(LEN(D46)-LEN(SUBSTITUTE(D46,"TC-","")))/3)</f>
        <v/>
      </c>
      <c r="F46" s="24">
        <f>IF(E46&gt;0,"Yes","No")</f>
        <v/>
      </c>
    </row>
    <row r="47" ht="30" customHeight="1" s="27">
      <c r="A47" s="19" t="inlineStr">
        <is>
          <t>EX-11</t>
        </is>
      </c>
      <c r="B47" s="24" t="inlineStr">
        <is>
          <t>Exception</t>
        </is>
      </c>
      <c r="C47" s="24" t="inlineStr">
        <is>
          <t>A failure after the EA leg succeeded and before the online session: the sweep reverses the EA part after X minutes.</t>
        </is>
      </c>
      <c r="D47" s="24" t="inlineStr">
        <is>
          <t>TC-108, TC-109</t>
        </is>
      </c>
      <c r="E47" s="24">
        <f>IF(D47="None",0,(LEN(D47)-LEN(SUBSTITUTE(D47,"TC-","")))/3)</f>
        <v/>
      </c>
      <c r="F47" s="24">
        <f>IF(E47&gt;0,"Yes","No")</f>
        <v/>
      </c>
    </row>
    <row r="48" ht="30" customHeight="1" s="27">
      <c r="A48" s="19" t="inlineStr">
        <is>
          <t>EX-12</t>
        </is>
      </c>
      <c r="B48" s="24" t="inlineStr">
        <is>
          <t>Exception</t>
        </is>
      </c>
      <c r="C48" s="24" t="inlineStr">
        <is>
          <t>A late provider success after the EA was reversed: the session is cancelled or expired first; a late success sets the online leg to ReconciliationRequired.</t>
        </is>
      </c>
      <c r="D48" s="24" t="inlineStr">
        <is>
          <t>TC-110</t>
        </is>
      </c>
      <c r="E48" s="24">
        <f>IF(D48="None",0,(LEN(D48)-LEN(SUBSTITUTE(D48,"TC-","")))/3)</f>
        <v/>
      </c>
      <c r="F48" s="24">
        <f>IF(E48&gt;0,"Yes","No")</f>
        <v/>
      </c>
    </row>
    <row r="49" ht="30" customHeight="1" s="27">
      <c r="A49" s="19" t="inlineStr">
        <is>
          <t>EX-13</t>
        </is>
      </c>
      <c r="B49" s="24" t="inlineStr">
        <is>
          <t>Exception</t>
        </is>
      </c>
      <c r="C49" s="24" t="inlineStr">
        <is>
          <t>A failed reversal sets the leg and the transaction to ReconciliationRequired with an alert and no endless retry.</t>
        </is>
      </c>
      <c r="D49" s="24" t="inlineStr">
        <is>
          <t>TC-107</t>
        </is>
      </c>
      <c r="E49" s="24">
        <f>IF(D49="None",0,(LEN(D49)-LEN(SUBSTITUTE(D49,"TC-","")))/3)</f>
        <v/>
      </c>
      <c r="F49" s="24">
        <f>IF(E49&gt;0,"Yes","No")</f>
        <v/>
      </c>
    </row>
    <row r="50" ht="30" customHeight="1" s="27">
      <c r="A50" s="19" t="inlineStr">
        <is>
          <t>EX-14</t>
        </is>
      </c>
      <c r="B50" s="24" t="inlineStr">
        <is>
          <t>Exception</t>
        </is>
      </c>
      <c r="C50" s="24" t="inlineStr">
        <is>
          <t>An invoice cancelled while the Parent is viewing it is refused on confirm with INVOICE_NOT_PAYABLE.</t>
        </is>
      </c>
      <c r="D50" s="24" t="inlineStr">
        <is>
          <t>TC-086</t>
        </is>
      </c>
      <c r="E50" s="24">
        <f>IF(D50="None",0,(LEN(D50)-LEN(SUBSTITUTE(D50,"TC-","")))/3)</f>
        <v/>
      </c>
      <c r="F50" s="24">
        <f>IF(E50&gt;0,"Yes","No")</f>
        <v/>
      </c>
    </row>
    <row r="51" ht="30" customHeight="1" s="27">
      <c r="A51" s="19" t="inlineStr">
        <is>
          <t>SCR-01</t>
        </is>
      </c>
      <c r="B51" s="24" t="inlineStr">
        <is>
          <t>Screen</t>
        </is>
      </c>
      <c r="C51" s="24" t="inlineStr">
        <is>
          <t>Choose child: linked children with name, school, level, class and the outstanding label; states Loading, Empty, Error.</t>
        </is>
      </c>
      <c r="D51" s="24" t="inlineStr">
        <is>
          <t>TC-001, TC-002, TC-003, TC-004, TC-005, TC-006, TC-007, TC-008, TC-010, TC-033</t>
        </is>
      </c>
      <c r="E51" s="24">
        <f>IF(D51="None",0,(LEN(D51)-LEN(SUBSTITUTE(D51,"TC-","")))/3)</f>
        <v/>
      </c>
      <c r="F51" s="24">
        <f>IF(E51&gt;0,"Yes","No")</f>
        <v/>
      </c>
    </row>
    <row r="52" ht="43.5" customHeight="1" s="27">
      <c r="A52" s="19" t="inlineStr">
        <is>
          <t>SCR-02</t>
        </is>
      </c>
      <c r="B52" s="24" t="inlineStr">
        <is>
          <t>Screen</t>
        </is>
      </c>
      <c r="C52" s="24" t="inlineStr">
        <is>
          <t>Outstanding fees: EA widget, invoices with lines by fee type, components, GST, subsidy, amount, due date, status, total owed.</t>
        </is>
      </c>
      <c r="D52" s="24" t="inlineStr">
        <is>
          <t>TC-008, TC-009, TC-011, TC-018, TC-019, TC-020, TC-021, TC-022, TC-023, TC-024, TC-025, TC-028, TC-029, TC-030, TC-031, TC-034, TC-070, TC-164, TC-168</t>
        </is>
      </c>
      <c r="E52" s="24">
        <f>IF(D52="None",0,(LEN(D52)-LEN(SUBSTITUTE(D52,"TC-","")))/3)</f>
        <v/>
      </c>
      <c r="F52" s="24">
        <f>IF(E52&gt;0,"Yes","No")</f>
        <v/>
      </c>
    </row>
    <row r="53" ht="16.5" customHeight="1" s="27">
      <c r="A53" s="19" t="inlineStr">
        <is>
          <t>SCR-03</t>
        </is>
      </c>
      <c r="B53" s="24" t="inlineStr">
        <is>
          <t>Screen</t>
        </is>
      </c>
      <c r="C53" s="24" t="inlineStr">
        <is>
          <t>No outstanding fees: message and a link back to SCR-01.</t>
        </is>
      </c>
      <c r="D53" s="24" t="inlineStr">
        <is>
          <t>TC-032, TC-033, TC-034</t>
        </is>
      </c>
      <c r="E53" s="24">
        <f>IF(D53="None",0,(LEN(D53)-LEN(SUBSTITUTE(D53,"TC-","")))/3)</f>
        <v/>
      </c>
      <c r="F53" s="24">
        <f>IF(E53&gt;0,"Yes","No")</f>
        <v/>
      </c>
    </row>
    <row r="54" ht="43.5" customHeight="1" s="27">
      <c r="A54" s="19" t="inlineStr">
        <is>
          <t>SCR-04</t>
        </is>
      </c>
      <c r="B54" s="24" t="inlineStr">
        <is>
          <t>Screen</t>
        </is>
      </c>
      <c r="C54" s="24" t="inlineStr">
        <is>
          <t>Choose payment method: invoice summary and three options (EA, online, EA plus online); EA and split disabled when the EA is not eligible.</t>
        </is>
      </c>
      <c r="D54" s="24" t="inlineStr">
        <is>
          <t>TC-035, TC-038, TC-039, TC-040, TC-041, TC-042, TC-043, TC-050, TC-051, TC-052, TC-057, TC-058, TC-062</t>
        </is>
      </c>
      <c r="E54" s="24">
        <f>IF(D54="None",0,(LEN(D54)-LEN(SUBSTITUTE(D54,"TC-","")))/3)</f>
        <v/>
      </c>
      <c r="F54" s="24">
        <f>IF(E54&gt;0,"Yes","No")</f>
        <v/>
      </c>
    </row>
    <row r="55" ht="30" customHeight="1" s="27">
      <c r="A55" s="19" t="inlineStr">
        <is>
          <t>SCR-05</t>
        </is>
      </c>
      <c r="B55" s="24" t="inlineStr">
        <is>
          <t>Screen</t>
        </is>
      </c>
      <c r="C55" s="24" t="inlineStr">
        <is>
          <t>Review and confirm: child, invoice, total, parts, EA balance after payment; confirm disabled after a click; Processing.</t>
        </is>
      </c>
      <c r="D55" s="24" t="inlineStr">
        <is>
          <t>TC-063, TC-077, TC-079, TC-080, TC-081, TC-087, TC-100</t>
        </is>
      </c>
      <c r="E55" s="24">
        <f>IF(D55="None",0,(LEN(D55)-LEN(SUBSTITUTE(D55,"TC-","")))/3)</f>
        <v/>
      </c>
      <c r="F55" s="24">
        <f>IF(E55&gt;0,"Yes","No")</f>
        <v/>
      </c>
    </row>
    <row r="56" ht="30" customHeight="1" s="27">
      <c r="A56" s="19" t="inlineStr">
        <is>
          <t>SCR-06</t>
        </is>
      </c>
      <c r="B56" s="24" t="inlineStr">
        <is>
          <t>Screen</t>
        </is>
      </c>
      <c r="C56" s="24" t="inlineStr">
        <is>
          <t>Pending or verifying: notice, temporary reference, the EA part already taken in a split, refresh and back.</t>
        </is>
      </c>
      <c r="D56" s="24" t="inlineStr">
        <is>
          <t>TC-075, TC-101, TC-107, TC-122, TC-125, TC-126, TC-128</t>
        </is>
      </c>
      <c r="E56" s="24">
        <f>IF(D56="None",0,(LEN(D56)-LEN(SUBSTITUTE(D56,"TC-","")))/3)</f>
        <v/>
      </c>
      <c r="F56" s="24">
        <f>IF(E56&gt;0,"Yes","No")</f>
        <v/>
      </c>
    </row>
    <row r="57" ht="30" customHeight="1" s="27">
      <c r="A57" s="19" t="inlineStr">
        <is>
          <t>SCR-07</t>
        </is>
      </c>
      <c r="B57" s="24" t="inlineStr">
        <is>
          <t>Screen</t>
        </is>
      </c>
      <c r="C57" s="24" t="inlineStr">
        <is>
          <t>Payment confirmation: success, reference, time, each part, total, receipt download or print.</t>
        </is>
      </c>
      <c r="D57" s="24" t="inlineStr">
        <is>
          <t>TC-065, TC-070, TC-097, TC-129, TC-130, TC-131, TC-133, TC-135, TC-166</t>
        </is>
      </c>
      <c r="E57" s="24">
        <f>IF(D57="None",0,(LEN(D57)-LEN(SUBSTITUTE(D57,"TC-","")))/3)</f>
        <v/>
      </c>
      <c r="F57" s="24">
        <f>IF(E57&gt;0,"Yes","No")</f>
        <v/>
      </c>
    </row>
    <row r="58" ht="16.5" customHeight="1" s="27">
      <c r="A58" s="19" t="inlineStr">
        <is>
          <t>SCR-08</t>
        </is>
      </c>
      <c r="B58" s="24" t="inlineStr">
        <is>
          <t>Screen</t>
        </is>
      </c>
      <c r="C58" s="24" t="inlineStr">
        <is>
          <t>Payment failed: error, reason, reference, notice of EA return, Try again and Exit.</t>
        </is>
      </c>
      <c r="D58" s="24" t="inlineStr">
        <is>
          <t>TC-072, TC-090, TC-091, TC-136, TC-137, TC-138, TC-139, TC-140</t>
        </is>
      </c>
      <c r="E58" s="24">
        <f>IF(D58="None",0,(LEN(D58)-LEN(SUBSTITUTE(D58,"TC-","")))/3)</f>
        <v/>
      </c>
      <c r="F58" s="24">
        <f>IF(E58&gt;0,"Yes","No")</f>
        <v/>
      </c>
    </row>
    <row r="59" ht="30" customHeight="1" s="27">
      <c r="A59" s="19" t="inlineStr">
        <is>
          <t>DA-01</t>
        </is>
      </c>
      <c r="B59" s="24" t="inlineStr">
        <is>
          <t>Design assumption</t>
        </is>
      </c>
      <c r="C59" s="24" t="inlineStr">
        <is>
          <t>Online payment goes through a sandbox gateway (success, failure, cancel); no card data is stored.</t>
        </is>
      </c>
      <c r="D59" s="24" t="inlineStr">
        <is>
          <t>TC-088, TC-096, TC-119</t>
        </is>
      </c>
      <c r="E59" s="24">
        <f>IF(D59="None",0,(LEN(D59)-LEN(SUBSTITUTE(D59,"TC-","")))/3)</f>
        <v/>
      </c>
      <c r="F59" s="24">
        <f>IF(E59&gt;0,"Yes","No")</f>
        <v/>
      </c>
    </row>
    <row r="60" ht="30" customHeight="1" s="27">
      <c r="A60" s="19" t="inlineStr">
        <is>
          <t>DA-02</t>
        </is>
      </c>
      <c r="B60" s="24" t="inlineStr">
        <is>
          <t>Design assumption</t>
        </is>
      </c>
      <c r="C60" s="24" t="inlineStr">
        <is>
          <t>EA balance and ledger are in Function 1; Function 9 stores reference IDs; the EA is debited only when the EA leg succeeds and is reversed if the transaction does not finish.</t>
        </is>
      </c>
      <c r="D60" s="24" t="inlineStr">
        <is>
          <t>TC-065, TC-089</t>
        </is>
      </c>
      <c r="E60" s="24">
        <f>IF(D60="None",0,(LEN(D60)-LEN(SUBSTITUTE(D60,"TC-","")))/3)</f>
        <v/>
      </c>
      <c r="F60" s="24">
        <f>IF(E60&gt;0,"Yes","No")</f>
        <v/>
      </c>
    </row>
    <row r="61" ht="16.5" customHeight="1" s="27">
      <c r="A61" s="19" t="inlineStr">
        <is>
          <t>DA-03</t>
        </is>
      </c>
      <c r="B61" s="24" t="inlineStr">
        <is>
          <t>Design assumption</t>
        </is>
      </c>
      <c r="C61" s="24" t="inlineStr">
        <is>
          <t>Only Singapore Citizens have an EA; PR and foreign students pay online.</t>
        </is>
      </c>
      <c r="D61" s="24" t="inlineStr">
        <is>
          <t>TC-029, TC-038, TC-048</t>
        </is>
      </c>
      <c r="E61" s="24">
        <f>IF(D61="None",0,(LEN(D61)-LEN(SUBSTITUTE(D61,"TC-","")))/3)</f>
        <v/>
      </c>
      <c r="F61" s="24">
        <f>IF(E61&gt;0,"Yes","No")</f>
        <v/>
      </c>
    </row>
    <row r="62" ht="30" customHeight="1" s="27">
      <c r="A62" s="19" t="inlineStr">
        <is>
          <t>DA-04</t>
        </is>
      </c>
      <c r="B62" s="24" t="inlineStr">
        <is>
          <t>Design assumption</t>
        </is>
      </c>
      <c r="C62" s="24" t="inlineStr">
        <is>
          <t>The Parent to student link is created with the student data; any linked guardian can view and pay.</t>
        </is>
      </c>
      <c r="D62" s="24" t="inlineStr">
        <is>
          <t>TC-006, TC-009, TC-016, TC-083, TC-166</t>
        </is>
      </c>
      <c r="E62" s="24">
        <f>IF(D62="None",0,(LEN(D62)-LEN(SUBSTITUTE(D62,"TC-","")))/3)</f>
        <v/>
      </c>
      <c r="F62" s="24">
        <f>IF(E62&gt;0,"Yes","No")</f>
        <v/>
      </c>
    </row>
    <row r="63" ht="30" customHeight="1" s="27">
      <c r="A63" s="19" t="inlineStr">
        <is>
          <t>DA-05</t>
        </is>
      </c>
      <c r="B63" s="24" t="inlineStr">
        <is>
          <t>Design assumption</t>
        </is>
      </c>
      <c r="C63" s="24" t="inlineStr">
        <is>
          <t>The payment unit is the invoice of one student at one school, with one or more lines; the Parent pays the whole invoice.</t>
        </is>
      </c>
      <c r="D63" s="24" t="inlineStr">
        <is>
          <t>TC-019, TC-025, TC-036, TC-067, TC-169</t>
        </is>
      </c>
      <c r="E63" s="24">
        <f>IF(D63="None",0,(LEN(D63)-LEN(SUBSTITUTE(D63,"TC-","")))/3)</f>
        <v/>
      </c>
      <c r="F63" s="24">
        <f>IF(E63&gt;0,"Yes","No")</f>
        <v/>
      </c>
    </row>
    <row r="64" ht="16.5" customHeight="1" s="27">
      <c r="A64" s="19" t="inlineStr">
        <is>
          <t>DA-06</t>
        </is>
      </c>
      <c r="B64" s="24" t="inlineStr">
        <is>
          <t>Design assumption</t>
        </is>
      </c>
      <c r="C64" s="24" t="inlineStr">
        <is>
          <t>The right to use the EA depends only on the EA status Active.</t>
        </is>
      </c>
      <c r="D64" s="24" t="inlineStr">
        <is>
          <t>TC-030, TC-039, TC-049</t>
        </is>
      </c>
      <c r="E64" s="24">
        <f>IF(D64="None",0,(LEN(D64)-LEN(SUBSTITUTE(D64,"TC-","")))/3)</f>
        <v/>
      </c>
      <c r="F64" s="24">
        <f>IF(E64&gt;0,"Yes","No")</f>
        <v/>
      </c>
    </row>
    <row r="65" ht="16.5" customHeight="1" s="27">
      <c r="A65" s="19" t="inlineStr">
        <is>
          <t>DA-07</t>
        </is>
      </c>
      <c r="B65" s="24" t="inlineStr">
        <is>
          <t>Design assumption</t>
        </is>
      </c>
      <c r="C65" s="24" t="inlineStr">
        <is>
          <t>The Parent can pay by EA, online or split; the parts add up to the amount; no partial payment.</t>
        </is>
      </c>
      <c r="D65" s="24" t="inlineStr">
        <is>
          <t>TC-035, TC-036, TC-043, TC-160</t>
        </is>
      </c>
      <c r="E65" s="24">
        <f>IF(D65="None",0,(LEN(D65)-LEN(SUBSTITUTE(D65,"TC-","")))/3)</f>
        <v/>
      </c>
      <c r="F65" s="24">
        <f>IF(E65&gt;0,"Yes","No")</f>
        <v/>
      </c>
    </row>
    <row r="66" ht="30" customHeight="1" s="27">
      <c r="A66" s="19" t="inlineStr">
        <is>
          <t>DA-08</t>
        </is>
      </c>
      <c r="B66" s="24" t="inlineStr">
        <is>
          <t>Design assumption</t>
        </is>
      </c>
      <c r="C66" s="24" t="inlineStr">
        <is>
          <t>The Parent chooses the method and the amount of each part; the system proposes the EA if the balance is enough.</t>
        </is>
      </c>
      <c r="D66" s="24" t="inlineStr">
        <is>
          <t>TC-045, TC-051, TC-089, TC-099</t>
        </is>
      </c>
      <c r="E66" s="24">
        <f>IF(D66="None",0,(LEN(D66)-LEN(SUBSTITUTE(D66,"TC-","")))/3)</f>
        <v/>
      </c>
      <c r="F66" s="24">
        <f>IF(E66&gt;0,"Yes","No")</f>
        <v/>
      </c>
    </row>
    <row r="67" ht="30" customHeight="1" s="27">
      <c r="A67" s="19" t="inlineStr">
        <is>
          <t>DA-09</t>
        </is>
      </c>
      <c r="B67" s="24" t="inlineStr">
        <is>
          <t>Design assumption</t>
        </is>
      </c>
      <c r="C67" s="24" t="inlineStr">
        <is>
          <t>Sprint 1 shows the Gross amount; the subsidy snapshot defaults to 0; Net equals Gross minus Subsidy.</t>
        </is>
      </c>
      <c r="D67" s="24" t="inlineStr">
        <is>
          <t>TC-020, TC-173, TC-174</t>
        </is>
      </c>
      <c r="E67" s="24">
        <f>IF(D67="None",0,(LEN(D67)-LEN(SUBSTITUTE(D67,"TC-","")))/3)</f>
        <v/>
      </c>
      <c r="F67" s="24">
        <f>IF(E67&gt;0,"Yes","No")</f>
        <v/>
      </c>
    </row>
    <row r="68" ht="16.5" customHeight="1" s="27">
      <c r="A68" s="19" t="inlineStr">
        <is>
          <t>DA-10</t>
        </is>
      </c>
      <c r="B68" s="24" t="inlineStr">
        <is>
          <t>Design assumption</t>
        </is>
      </c>
      <c r="C68" s="24" t="inlineStr">
        <is>
          <t>Currency is SGD; GST is a reusable fee component.</t>
        </is>
      </c>
      <c r="D68" s="24" t="inlineStr">
        <is>
          <t>TC-021, TC-152</t>
        </is>
      </c>
      <c r="E68" s="24">
        <f>IF(D68="None",0,(LEN(D68)-LEN(SUBSTITUTE(D68,"TC-","")))/3)</f>
        <v/>
      </c>
      <c r="F68" s="24">
        <f>IF(E68&gt;0,"Yes","No")</f>
        <v/>
      </c>
    </row>
    <row r="69" ht="16.5" customHeight="1" s="27">
      <c r="A69" s="19" t="inlineStr">
        <is>
          <t>DA-11</t>
        </is>
      </c>
      <c r="B69" s="24" t="inlineStr">
        <is>
          <t>Design assumption</t>
        </is>
      </c>
      <c r="C69" s="24" t="inlineStr">
        <is>
          <t>Demo invoice and EA data are labelled seed data and follow BR-F9-12.</t>
        </is>
      </c>
      <c r="D69" s="24" t="inlineStr">
        <is>
          <t>TC-027, TC-145</t>
        </is>
      </c>
      <c r="E69" s="24">
        <f>IF(D69="None",0,(LEN(D69)-LEN(SUBSTITUTE(D69,"TC-","")))/3)</f>
        <v/>
      </c>
      <c r="F69" s="24">
        <f>IF(E69&gt;0,"Yes","No")</f>
        <v/>
      </c>
    </row>
    <row r="70" ht="16.5" customHeight="1" s="27">
      <c r="A70" s="19" t="inlineStr">
        <is>
          <t>DA-12</t>
        </is>
      </c>
      <c r="B70" s="24" t="inlineStr">
        <is>
          <t>Design assumption</t>
        </is>
      </c>
      <c r="C70" s="24" t="inlineStr">
        <is>
          <t>Each payment is a transaction with one or two funding legs and an idempotency key check.</t>
        </is>
      </c>
      <c r="D70" s="24" t="inlineStr">
        <is>
          <t>TC-066, TC-076, TC-097, TC-156, TC-171</t>
        </is>
      </c>
      <c r="E70" s="24">
        <f>IF(D70="None",0,(LEN(D70)-LEN(SUBSTITUTE(D70,"TC-","")))/3)</f>
        <v/>
      </c>
      <c r="F70" s="24">
        <f>IF(E70&gt;0,"Yes","No")</f>
        <v/>
      </c>
    </row>
    <row r="71" ht="30" customHeight="1" s="27">
      <c r="A71" s="19" t="inlineStr">
        <is>
          <t>DA-13</t>
        </is>
      </c>
      <c r="B71" s="24" t="inlineStr">
        <is>
          <t>Design assumption</t>
        </is>
      </c>
      <c r="C71" s="24" t="inlineStr">
        <is>
          <t>An invoice has at most one open and at most one successful transaction, enforced by the database.</t>
        </is>
      </c>
      <c r="D71" s="24" t="inlineStr">
        <is>
          <t>TC-082, TC-084, TC-153, TC-154, TC-162</t>
        </is>
      </c>
      <c r="E71" s="24">
        <f>IF(D71="None",0,(LEN(D71)-LEN(SUBSTITUTE(D71,"TC-","")))/3)</f>
        <v/>
      </c>
      <c r="F71" s="24">
        <f>IF(E71&gt;0,"Yes","No")</f>
        <v/>
      </c>
    </row>
    <row r="72" ht="30" customHeight="1" s="27">
      <c r="A72" s="19" t="inlineStr">
        <is>
          <t>DA-14</t>
        </is>
      </c>
      <c r="B72" s="24" t="inlineStr">
        <is>
          <t>Design assumption</t>
        </is>
      </c>
      <c r="C72" s="24" t="inlineStr">
        <is>
          <t>A split is not one database transaction: the EA is debited first, then the online part is created, and the EA is reversed if the online part does not succeed.</t>
        </is>
      </c>
      <c r="D72" s="24" t="inlineStr">
        <is>
          <t>TC-098, TC-108, TC-167</t>
        </is>
      </c>
      <c r="E72" s="24">
        <f>IF(D72="None",0,(LEN(D72)-LEN(SUBSTITUTE(D72,"TC-","")))/3)</f>
        <v/>
      </c>
      <c r="F72" s="24">
        <f>IF(E72&gt;0,"Yes","No")</f>
        <v/>
      </c>
    </row>
    <row r="73" ht="16.5" customHeight="1" s="27">
      <c r="A73" s="19" t="inlineStr">
        <is>
          <t>EA_NOT_AVAILABLE</t>
        </is>
      </c>
      <c r="B73" s="24" t="inlineStr">
        <is>
          <t>Error message (5.1)</t>
        </is>
      </c>
      <c r="C73" s="24" t="inlineStr">
        <is>
          <t>This student does not have an Education Account. Please pay online.</t>
        </is>
      </c>
      <c r="D73" s="24" t="inlineStr">
        <is>
          <t>TC-038, TC-048</t>
        </is>
      </c>
      <c r="E73" s="24">
        <f>IF(D73="None",0,(LEN(D73)-LEN(SUBSTITUTE(D73,"TC-","")))/3)</f>
        <v/>
      </c>
      <c r="F73" s="24">
        <f>IF(E73&gt;0,"Yes","No")</f>
        <v/>
      </c>
    </row>
    <row r="74" ht="16.5" customHeight="1" s="27">
      <c r="A74" s="19" t="inlineStr">
        <is>
          <t>EA_NOT_ACTIVE</t>
        </is>
      </c>
      <c r="B74" s="24" t="inlineStr">
        <is>
          <t>Error message (5.1)</t>
        </is>
      </c>
      <c r="C74" s="24" t="inlineStr">
        <is>
          <t>The Education Account is not active. Please pay online.</t>
        </is>
      </c>
      <c r="D74" s="24" t="inlineStr">
        <is>
          <t>TC-039, TC-049</t>
        </is>
      </c>
      <c r="E74" s="24">
        <f>IF(D74="None",0,(LEN(D74)-LEN(SUBSTITUTE(D74,"TC-","")))/3)</f>
        <v/>
      </c>
      <c r="F74" s="24">
        <f>IF(E74&gt;0,"Yes","No")</f>
        <v/>
      </c>
    </row>
    <row r="75" ht="30" customHeight="1" s="27">
      <c r="A75" s="19" t="inlineStr">
        <is>
          <t>EA_INSUFFICIENT_BALANCE</t>
        </is>
      </c>
      <c r="B75" s="24" t="inlineStr">
        <is>
          <t>Error message (5.1)</t>
        </is>
      </c>
      <c r="C75" s="24" t="inlineStr">
        <is>
          <t>Your Education Account balance is not enough for this amount. You can pay the rest online.</t>
        </is>
      </c>
      <c r="D75" s="24" t="inlineStr">
        <is>
          <t>TC-040, TC-041, TC-046, TC-047, TC-057, TC-071, TC-102</t>
        </is>
      </c>
      <c r="E75" s="24">
        <f>IF(D75="None",0,(LEN(D75)-LEN(SUBSTITUTE(D75,"TC-","")))/3)</f>
        <v/>
      </c>
      <c r="F75" s="24">
        <f>IF(E75&gt;0,"Yes","No")</f>
        <v/>
      </c>
    </row>
    <row r="76" ht="30" customHeight="1" s="27">
      <c r="A76" s="19" t="inlineStr">
        <is>
          <t>SPLIT_AMOUNT_INVALID</t>
        </is>
      </c>
      <c r="B76" s="24" t="inlineStr">
        <is>
          <t>Error message (5.1)</t>
        </is>
      </c>
      <c r="C76" s="24" t="inlineStr">
        <is>
          <t>The two amounts must be more than zero and add up to the total.</t>
        </is>
      </c>
      <c r="D76" s="24" t="inlineStr">
        <is>
          <t>TC-053, TC-054, TC-055, TC-056, TC-058</t>
        </is>
      </c>
      <c r="E76" s="24">
        <f>IF(D76="None",0,(LEN(D76)-LEN(SUBSTITUTE(D76,"TC-","")))/3)</f>
        <v/>
      </c>
      <c r="F76" s="24">
        <f>IF(E76&gt;0,"Yes","No")</f>
        <v/>
      </c>
    </row>
    <row r="77" ht="30" customHeight="1" s="27">
      <c r="A77" s="19" t="inlineStr">
        <is>
          <t>INVOICE_ALREADY_PAID</t>
        </is>
      </c>
      <c r="B77" s="24" t="inlineStr">
        <is>
          <t>Error message (5.1)</t>
        </is>
      </c>
      <c r="C77" s="24" t="inlineStr">
        <is>
          <t>This invoice has already been paid.</t>
        </is>
      </c>
      <c r="D77" s="24" t="inlineStr">
        <is>
          <t>TC-083, TC-084</t>
        </is>
      </c>
      <c r="E77" s="24">
        <f>IF(D77="None",0,(LEN(D77)-LEN(SUBSTITUTE(D77,"TC-","")))/3)</f>
        <v/>
      </c>
      <c r="F77" s="24">
        <f>IF(E77&gt;0,"Yes","No")</f>
        <v/>
      </c>
    </row>
    <row r="78" ht="30" customHeight="1" s="27">
      <c r="A78" s="19" t="inlineStr">
        <is>
          <t>INVOICE_NOT_PAYABLE</t>
        </is>
      </c>
      <c r="B78" s="24" t="inlineStr">
        <is>
          <t>Error message (5.1)</t>
        </is>
      </c>
      <c r="C78" s="24" t="inlineStr">
        <is>
          <t>This invoice can no longer be paid.</t>
        </is>
      </c>
      <c r="D78" s="24" t="inlineStr">
        <is>
          <t>TC-086</t>
        </is>
      </c>
      <c r="E78" s="24">
        <f>IF(D78="None",0,(LEN(D78)-LEN(SUBSTITUTE(D78,"TC-","")))/3)</f>
        <v/>
      </c>
      <c r="F78" s="24">
        <f>IF(E78&gt;0,"Yes","No")</f>
        <v/>
      </c>
    </row>
    <row r="79" ht="16.5" customHeight="1" s="27">
      <c r="A79" s="19" t="inlineStr">
        <is>
          <t>PAYMENT_PENDING</t>
        </is>
      </c>
      <c r="B79" s="24" t="inlineStr">
        <is>
          <t>Error message (5.1)</t>
        </is>
      </c>
      <c r="C79" s="24" t="inlineStr">
        <is>
          <t>A payment for this invoice is still being processed. (409)</t>
        </is>
      </c>
      <c r="D79" s="24" t="inlineStr">
        <is>
          <t>TC-082, TC-083, TC-085, TC-127, TC-141</t>
        </is>
      </c>
      <c r="E79" s="24">
        <f>IF(D79="None",0,(LEN(D79)-LEN(SUBSTITUTE(D79,"TC-","")))/3)</f>
        <v/>
      </c>
      <c r="F79" s="24">
        <f>IF(E79&gt;0,"Yes","No")</f>
        <v/>
      </c>
    </row>
    <row r="80" ht="30" customHeight="1" s="27">
      <c r="A80" s="19" t="inlineStr">
        <is>
          <t>PAYMENT_FAILED</t>
        </is>
      </c>
      <c r="B80" s="24" t="inlineStr">
        <is>
          <t>Error message (5.1)</t>
        </is>
      </c>
      <c r="C80" s="24" t="inlineStr">
        <is>
          <t>Your payment could not be completed. No amount was deducted.</t>
        </is>
      </c>
      <c r="D80" s="24" t="inlineStr">
        <is>
          <t>TC-072, TC-073, TC-074, TC-090, TC-092, TC-103, TC-136, TC-137</t>
        </is>
      </c>
      <c r="E80" s="24">
        <f>IF(D80="None",0,(LEN(D80)-LEN(SUBSTITUTE(D80,"TC-","")))/3)</f>
        <v/>
      </c>
      <c r="F80" s="24">
        <f>IF(E80&gt;0,"Yes","No")</f>
        <v/>
      </c>
    </row>
    <row r="81" ht="30" customHeight="1" s="27">
      <c r="A81" s="19" t="inlineStr">
        <is>
          <t>PAYMENT_FAILED_EA_RETURNED</t>
        </is>
      </c>
      <c r="B81" s="24" t="inlineStr">
        <is>
          <t>Error message (5.1)</t>
        </is>
      </c>
      <c r="C81" s="24" t="inlineStr">
        <is>
          <t>Your online payment could not be completed. The amount taken from the Education Account has been returned.</t>
        </is>
      </c>
      <c r="D81" s="24" t="inlineStr">
        <is>
          <t>TC-103, TC-104, TC-105, TC-137</t>
        </is>
      </c>
      <c r="E81" s="24">
        <f>IF(D81="None",0,(LEN(D81)-LEN(SUBSTITUTE(D81,"TC-","")))/3)</f>
        <v/>
      </c>
      <c r="F81" s="24">
        <f>IF(E81&gt;0,"Yes","No")</f>
        <v/>
      </c>
    </row>
    <row r="82" ht="16.5" customHeight="1" s="27">
      <c r="A82" s="19" t="inlineStr">
        <is>
          <t>PAYMENT_CANCELLED</t>
        </is>
      </c>
      <c r="B82" s="24" t="inlineStr">
        <is>
          <t>Error message (5.1)</t>
        </is>
      </c>
      <c r="C82" s="24" t="inlineStr">
        <is>
          <t>The payment was cancelled. No amount was deducted.</t>
        </is>
      </c>
      <c r="D82" s="24" t="inlineStr">
        <is>
          <t>TC-091, TC-104</t>
        </is>
      </c>
      <c r="E82" s="24">
        <f>IF(D82="None",0,(LEN(D82)-LEN(SUBSTITUTE(D82,"TC-","")))/3)</f>
        <v/>
      </c>
      <c r="F82" s="24">
        <f>IF(E82&gt;0,"Yes","No")</f>
        <v/>
      </c>
    </row>
    <row r="83" ht="16.5" customHeight="1" s="27">
      <c r="A83" s="19" t="inlineStr">
        <is>
          <t>FORBIDDEN_CHILD</t>
        </is>
      </c>
      <c r="B83" s="24" t="inlineStr">
        <is>
          <t>Error message (5.1)</t>
        </is>
      </c>
      <c r="C83" s="24" t="inlineStr">
        <is>
          <t>You do not have access to this student's records.</t>
        </is>
      </c>
      <c r="D83" s="24" t="inlineStr">
        <is>
          <t>TC-011, TC-013, TC-014, TC-016</t>
        </is>
      </c>
      <c r="E83" s="24">
        <f>IF(D83="None",0,(LEN(D83)-LEN(SUBSTITUTE(D83,"TC-","")))/3)</f>
        <v/>
      </c>
      <c r="F83" s="24">
        <f>IF(E83&gt;0,"Yes","No")</f>
        <v/>
      </c>
    </row>
    <row r="84" ht="16.5" customHeight="1" s="27">
      <c r="A84" s="19" t="inlineStr">
        <is>
          <t>AUTH_REQUIRED</t>
        </is>
      </c>
      <c r="B84" s="24" t="inlineStr">
        <is>
          <t>Error message (5.1)</t>
        </is>
      </c>
      <c r="C84" s="24" t="inlineStr">
        <is>
          <t>Your session has expired. Please sign in again.</t>
        </is>
      </c>
      <c r="D84" s="24" t="inlineStr">
        <is>
          <t>TC-002, TC-017, TC-142</t>
        </is>
      </c>
      <c r="E84" s="24">
        <f>IF(D84="None",0,(LEN(D84)-LEN(SUBSTITUTE(D84,"TC-","")))/3)</f>
        <v/>
      </c>
      <c r="F84" s="24">
        <f>IF(E84&gt;0,"Yes","No")</f>
        <v/>
      </c>
    </row>
    <row r="85" ht="16.5" customHeight="1" s="27">
      <c r="A85" s="19" t="inlineStr">
        <is>
          <t>SYSTEM_ERROR</t>
        </is>
      </c>
      <c r="B85" s="24" t="inlineStr">
        <is>
          <t>Error message (5.1)</t>
        </is>
      </c>
      <c r="C85" s="24" t="inlineStr">
        <is>
          <t>Something went wrong. Please try again later.</t>
        </is>
      </c>
      <c r="D85" s="24" t="inlineStr">
        <is>
          <t>TC-010, TC-144, TC-164</t>
        </is>
      </c>
      <c r="E85" s="24">
        <f>IF(D85="None",0,(LEN(D85)-LEN(SUBSTITUTE(D85,"TC-","")))/3)</f>
        <v/>
      </c>
      <c r="F85" s="24">
        <f>IF(E85&gt;0,"Yes","No")</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7"/>
  <sheetViews>
    <sheetView showGridLines="0" workbookViewId="0">
      <pane ySplit="1" topLeftCell="A2" activePane="bottomLeft" state="frozen"/>
      <selection pane="bottomLeft" activeCell="A1" sqref="A1"/>
    </sheetView>
  </sheetViews>
  <sheetFormatPr baseColWidth="8" defaultRowHeight="15"/>
  <cols>
    <col width="8" customWidth="1" style="27" min="1" max="1"/>
    <col width="30" customWidth="1" style="27" min="2" max="2"/>
    <col width="60" customWidth="1" style="27" min="3" max="3"/>
    <col width="60" customWidth="1" style="27" min="4" max="4"/>
    <col width="8" customWidth="1" style="27" min="5" max="5"/>
    <col width="10" customWidth="1" style="27" min="6" max="6"/>
    <col width="56" customWidth="1" style="27" min="7" max="7"/>
  </cols>
  <sheetData>
    <row r="1">
      <c r="A1" s="18" t="inlineStr">
        <is>
          <t>Rule</t>
        </is>
      </c>
      <c r="B1" s="18" t="inlineStr">
        <is>
          <t>Screen or section</t>
        </is>
      </c>
      <c r="C1" s="18" t="inlineStr">
        <is>
          <t>Rule</t>
        </is>
      </c>
      <c r="D1" s="18" t="inlineStr">
        <is>
          <t>Test cases that check it</t>
        </is>
      </c>
      <c r="E1" s="18" t="inlineStr">
        <is>
          <t>Count</t>
        </is>
      </c>
      <c r="F1" s="18" t="inlineStr">
        <is>
          <t>Covered</t>
        </is>
      </c>
      <c r="G1" s="18" t="inlineStr">
        <is>
          <t>Note</t>
        </is>
      </c>
    </row>
    <row r="2" ht="27" customHeight="1" s="27">
      <c r="A2" s="19" t="inlineStr">
        <is>
          <t>A1</t>
        </is>
      </c>
      <c r="B2" s="24" t="inlineStr">
        <is>
          <t>A Choose child (SCR-01)</t>
        </is>
      </c>
      <c r="C2" s="24" t="inlineStr">
        <is>
          <t>Child card: opens the invoice list, link checked on click, double click opens once</t>
        </is>
      </c>
      <c r="D2" s="24" t="inlineStr">
        <is>
          <t>TC-008, TC-011, TC-016, TC-177</t>
        </is>
      </c>
      <c r="E2" s="24">
        <f>IF(D2="None",0,(LEN(D2)-LEN(SUBSTITUTE(D2,"TC-","")))/3)</f>
        <v/>
      </c>
      <c r="F2" s="24">
        <f>IF(E2&gt;0,"Yes","No")</f>
        <v/>
      </c>
      <c r="G2" s="24" t="n"/>
    </row>
    <row r="3" ht="16.5" customHeight="1" s="27">
      <c r="A3" s="19" t="inlineStr">
        <is>
          <t>A2</t>
        </is>
      </c>
      <c r="B3" s="24" t="inlineStr">
        <is>
          <t>A Choose child (SCR-01)</t>
        </is>
      </c>
      <c r="C3" s="24" t="inlineStr">
        <is>
          <t>Student name: own children only, A to Z</t>
        </is>
      </c>
      <c r="D3" s="24" t="inlineStr">
        <is>
          <t>TC-006, TC-176</t>
        </is>
      </c>
      <c r="E3" s="24">
        <f>IF(D3="None",0,(LEN(D3)-LEN(SUBSTITUTE(D3,"TC-","")))/3)</f>
        <v/>
      </c>
      <c r="F3" s="24">
        <f>IF(E3&gt;0,"Yes","No")</f>
        <v/>
      </c>
      <c r="G3" s="24" t="n"/>
    </row>
    <row r="4" ht="16.5" customHeight="1" s="27">
      <c r="A4" s="19" t="inlineStr">
        <is>
          <t>A3</t>
        </is>
      </c>
      <c r="B4" s="24" t="inlineStr">
        <is>
          <t>A Choose child (SCR-01)</t>
        </is>
      </c>
      <c r="C4" s="24" t="inlineStr">
        <is>
          <t>School, level and class</t>
        </is>
      </c>
      <c r="D4" s="24" t="inlineStr">
        <is>
          <t>TC-004</t>
        </is>
      </c>
      <c r="E4" s="24">
        <f>IF(D4="None",0,(LEN(D4)-LEN(SUBSTITUTE(D4,"TC-","")))/3)</f>
        <v/>
      </c>
      <c r="F4" s="24">
        <f>IF(E4&gt;0,"Yes","No")</f>
        <v/>
      </c>
      <c r="G4" s="24" t="n"/>
    </row>
    <row r="5" ht="16.5" customHeight="1" s="27">
      <c r="A5" s="19" t="inlineStr">
        <is>
          <t>A4</t>
        </is>
      </c>
      <c r="B5" s="24" t="inlineStr">
        <is>
          <t>A Choose child (SCR-01)</t>
        </is>
      </c>
      <c r="C5" s="24" t="inlineStr">
        <is>
          <t>Debt label counts Issued invoices only</t>
        </is>
      </c>
      <c r="D5" s="24" t="inlineStr">
        <is>
          <t>TC-004, TC-005, TC-178</t>
        </is>
      </c>
      <c r="E5" s="24">
        <f>IF(D5="None",0,(LEN(D5)-LEN(SUBSTITUTE(D5,"TC-","")))/3)</f>
        <v/>
      </c>
      <c r="F5" s="24">
        <f>IF(E5&gt;0,"Yes","No")</f>
        <v/>
      </c>
      <c r="G5" s="24" t="inlineStr">
        <is>
          <t>Open point O9</t>
        </is>
      </c>
    </row>
    <row r="6" ht="27" customHeight="1" s="27">
      <c r="A6" s="19" t="inlineStr">
        <is>
          <t>A5</t>
        </is>
      </c>
      <c r="B6" s="24" t="inlineStr">
        <is>
          <t>A Choose child (SCR-01)</t>
        </is>
      </c>
      <c r="C6" s="24" t="inlineStr">
        <is>
          <t>Empty, error and loading states; failed or cancelled sign in</t>
        </is>
      </c>
      <c r="D6" s="24" t="inlineStr">
        <is>
          <t>TC-002, TC-003, TC-007, TC-010, TC-179</t>
        </is>
      </c>
      <c r="E6" s="24">
        <f>IF(D6="None",0,(LEN(D6)-LEN(SUBSTITUTE(D6,"TC-","")))/3)</f>
        <v/>
      </c>
      <c r="F6" s="24">
        <f>IF(E6&gt;0,"Yes","No")</f>
        <v/>
      </c>
      <c r="G6" s="24" t="n"/>
    </row>
    <row r="7" ht="16.5" customHeight="1" s="27">
      <c r="A7" s="19" t="inlineStr">
        <is>
          <t>B1</t>
        </is>
      </c>
      <c r="B7" s="24" t="inlineStr">
        <is>
          <t>B Outstanding fees (SCR-02, SCR-03)</t>
        </is>
      </c>
      <c r="C7" s="24" t="inlineStr">
        <is>
          <t>Choose child: reload, link checked</t>
        </is>
      </c>
      <c r="D7" s="24" t="inlineStr">
        <is>
          <t>TC-011, TC-023</t>
        </is>
      </c>
      <c r="E7" s="24">
        <f>IF(D7="None",0,(LEN(D7)-LEN(SUBSTITUTE(D7,"TC-","")))/3)</f>
        <v/>
      </c>
      <c r="F7" s="24">
        <f>IF(E7&gt;0,"Yes","No")</f>
        <v/>
      </c>
      <c r="G7" s="24" t="n"/>
    </row>
    <row r="8" ht="16.5" customHeight="1" s="27">
      <c r="A8" s="19" t="inlineStr">
        <is>
          <t>B2</t>
        </is>
      </c>
      <c r="B8" s="24" t="inlineStr">
        <is>
          <t>B Outstanding fees (SCR-02, SCR-03)</t>
        </is>
      </c>
      <c r="C8" s="24" t="inlineStr">
        <is>
          <t>EA balance: only with an EA, two decimals</t>
        </is>
      </c>
      <c r="D8" s="24" t="inlineStr">
        <is>
          <t>TC-021, TC-028, TC-029, TC-031, TC-200</t>
        </is>
      </c>
      <c r="E8" s="24">
        <f>IF(D8="None",0,(LEN(D8)-LEN(SUBSTITUTE(D8,"TC-","")))/3)</f>
        <v/>
      </c>
      <c r="F8" s="24">
        <f>IF(E8&gt;0,"Yes","No")</f>
        <v/>
      </c>
      <c r="G8" s="24" t="n"/>
    </row>
    <row r="9" ht="16.5" customHeight="1" s="27">
      <c r="A9" s="19" t="inlineStr">
        <is>
          <t>B3</t>
        </is>
      </c>
      <c r="B9" s="24" t="inlineStr">
        <is>
          <t>B Outstanding fees (SCR-02, SCR-03)</t>
        </is>
      </c>
      <c r="C9" s="24" t="inlineStr">
        <is>
          <t>EA status Active or Closed</t>
        </is>
      </c>
      <c r="D9" s="24" t="inlineStr">
        <is>
          <t>TC-028, TC-030, TC-039</t>
        </is>
      </c>
      <c r="E9" s="24">
        <f>IF(D9="None",0,(LEN(D9)-LEN(SUBSTITUTE(D9,"TC-","")))/3)</f>
        <v/>
      </c>
      <c r="F9" s="24">
        <f>IF(E9&gt;0,"Yes","No")</f>
        <v/>
      </c>
      <c r="G9" s="24" t="n"/>
    </row>
    <row r="10" ht="16.5" customHeight="1" s="27">
      <c r="A10" s="19" t="inlineStr">
        <is>
          <t>B4</t>
        </is>
      </c>
      <c r="B10" s="24" t="inlineStr">
        <is>
          <t>B Outstanding fees (SCR-02, SCR-03)</t>
        </is>
      </c>
      <c r="C10" s="24" t="inlineStr">
        <is>
          <t>Invoice number: unique, at most 50 characters</t>
        </is>
      </c>
      <c r="D10" s="24" t="inlineStr">
        <is>
          <t>TC-018, TC-168, TC-205</t>
        </is>
      </c>
      <c r="E10" s="24">
        <f>IF(D10="None",0,(LEN(D10)-LEN(SUBSTITUTE(D10,"TC-","")))/3)</f>
        <v/>
      </c>
      <c r="F10" s="24">
        <f>IF(E10&gt;0,"Yes","No")</f>
        <v/>
      </c>
      <c r="G10" s="24" t="n"/>
    </row>
    <row r="11" ht="16.5" customHeight="1" s="27">
      <c r="A11" s="19" t="inlineStr">
        <is>
          <t>B5</t>
        </is>
      </c>
      <c r="B11" s="24" t="inlineStr">
        <is>
          <t>B Outstanding fees (SCR-02, SCR-03)</t>
        </is>
      </c>
      <c r="C11" s="24" t="inlineStr">
        <is>
          <t>Fee type grouping</t>
        </is>
      </c>
      <c r="D11" s="24" t="inlineStr">
        <is>
          <t>TC-019</t>
        </is>
      </c>
      <c r="E11" s="24">
        <f>IF(D11="None",0,(LEN(D11)-LEN(SUBSTITUTE(D11,"TC-","")))/3)</f>
        <v/>
      </c>
      <c r="F11" s="24">
        <f>IF(E11&gt;0,"Yes","No")</f>
        <v/>
      </c>
      <c r="G11" s="24" t="n"/>
    </row>
    <row r="12" ht="16.5" customHeight="1" s="27">
      <c r="A12" s="19" t="inlineStr">
        <is>
          <t>B6</t>
        </is>
      </c>
      <c r="B12" s="24" t="inlineStr">
        <is>
          <t>B Outstanding fees (SCR-02, SCR-03)</t>
        </is>
      </c>
      <c r="C12" s="24" t="inlineStr">
        <is>
          <t>Line description is HTML encoded</t>
        </is>
      </c>
      <c r="D12" s="24" t="inlineStr">
        <is>
          <t>TC-182</t>
        </is>
      </c>
      <c r="E12" s="24">
        <f>IF(D12="None",0,(LEN(D12)-LEN(SUBSTITUTE(D12,"TC-","")))/3)</f>
        <v/>
      </c>
      <c r="F12" s="24">
        <f>IF(E12&gt;0,"Yes","No")</f>
        <v/>
      </c>
      <c r="G12" s="24" t="inlineStr">
        <is>
          <t>Helper H-DESC</t>
        </is>
      </c>
    </row>
    <row r="13" ht="16.5" customHeight="1" s="27">
      <c r="A13" s="19" t="inlineStr">
        <is>
          <t>B7</t>
        </is>
      </c>
      <c r="B13" s="24" t="inlineStr">
        <is>
          <t>B Outstanding fees (SCR-02, SCR-03)</t>
        </is>
      </c>
      <c r="C13" s="24" t="inlineStr">
        <is>
          <t>Fee components including GST add up to the line Gross</t>
        </is>
      </c>
      <c r="D13" s="24" t="inlineStr">
        <is>
          <t>TC-019</t>
        </is>
      </c>
      <c r="E13" s="24">
        <f>IF(D13="None",0,(LEN(D13)-LEN(SUBSTITUTE(D13,"TC-","")))/3)</f>
        <v/>
      </c>
      <c r="F13" s="24">
        <f>IF(E13&gt;0,"Yes","No")</f>
        <v/>
      </c>
      <c r="G13" s="24" t="n"/>
    </row>
    <row r="14" ht="16.5" customHeight="1" s="27">
      <c r="A14" s="19" t="inlineStr">
        <is>
          <t>B8</t>
        </is>
      </c>
      <c r="B14" s="24" t="inlineStr">
        <is>
          <t>B Outstanding fees (SCR-02, SCR-03)</t>
        </is>
      </c>
      <c r="C14" s="24" t="inlineStr">
        <is>
          <t>Gross amount above 0, snapshot at issue</t>
        </is>
      </c>
      <c r="D14" s="24" t="inlineStr">
        <is>
          <t>TC-145, TC-147, TC-173</t>
        </is>
      </c>
      <c r="E14" s="24">
        <f>IF(D14="None",0,(LEN(D14)-LEN(SUBSTITUTE(D14,"TC-","")))/3)</f>
        <v/>
      </c>
      <c r="F14" s="24">
        <f>IF(E14&gt;0,"Yes","No")</f>
        <v/>
      </c>
      <c r="G14" s="24" t="n"/>
    </row>
    <row r="15" ht="16.5" customHeight="1" s="27">
      <c r="A15" s="19" t="inlineStr">
        <is>
          <t>B9</t>
        </is>
      </c>
      <c r="B15" s="24" t="inlineStr">
        <is>
          <t>B Outstanding fees (SCR-02, SCR-03)</t>
        </is>
      </c>
      <c r="C15" s="24" t="inlineStr">
        <is>
          <t>Subsidy amount</t>
        </is>
      </c>
      <c r="D15" s="24" t="inlineStr">
        <is>
          <t>TC-020, TC-173, TC-174</t>
        </is>
      </c>
      <c r="E15" s="24">
        <f>IF(D15="None",0,(LEN(D15)-LEN(SUBSTITUTE(D15,"TC-","")))/3)</f>
        <v/>
      </c>
      <c r="F15" s="24">
        <f>IF(E15&gt;0,"Yes","No")</f>
        <v/>
      </c>
      <c r="G15" s="24" t="inlineStr">
        <is>
          <t>Open point O19: Sprint 1 shows 0</t>
        </is>
      </c>
    </row>
    <row r="16" ht="27" customHeight="1" s="27">
      <c r="A16" s="19" t="inlineStr">
        <is>
          <t>B10</t>
        </is>
      </c>
      <c r="B16" s="24" t="inlineStr">
        <is>
          <t>B Outstanding fees (SCR-02, SCR-03)</t>
        </is>
      </c>
      <c r="C16" s="24" t="inlineStr">
        <is>
          <t>Net amount is Gross minus Subsidy, invoice Net is the sum of the lines</t>
        </is>
      </c>
      <c r="D16" s="24" t="inlineStr">
        <is>
          <t>TC-018, TC-020, TC-173</t>
        </is>
      </c>
      <c r="E16" s="24">
        <f>IF(D16="None",0,(LEN(D16)-LEN(SUBSTITUTE(D16,"TC-","")))/3)</f>
        <v/>
      </c>
      <c r="F16" s="24">
        <f>IF(E16&gt;0,"Yes","No")</f>
        <v/>
      </c>
      <c r="G16" s="24" t="n"/>
    </row>
    <row r="17" ht="16.5" customHeight="1" s="27">
      <c r="A17" s="19" t="inlineStr">
        <is>
          <t>B11</t>
        </is>
      </c>
      <c r="B17" s="24" t="inlineStr">
        <is>
          <t>B Outstanding fees (SCR-02, SCR-03)</t>
        </is>
      </c>
      <c r="C17" s="24" t="inlineStr">
        <is>
          <t>Invoice status: Draft hidden, no Partially Paid</t>
        </is>
      </c>
      <c r="D17" s="24" t="inlineStr">
        <is>
          <t>TC-024, TC-025</t>
        </is>
      </c>
      <c r="E17" s="24">
        <f>IF(D17="None",0,(LEN(D17)-LEN(SUBSTITUTE(D17,"TC-","")))/3)</f>
        <v/>
      </c>
      <c r="F17" s="24">
        <f>IF(E17&gt;0,"Yes","No")</f>
        <v/>
      </c>
      <c r="G17" s="24" t="inlineStr">
        <is>
          <t>Open points O9, O11</t>
        </is>
      </c>
    </row>
    <row r="18" ht="40.5" customHeight="1" s="27">
      <c r="A18" s="19" t="inlineStr">
        <is>
          <t>B12</t>
        </is>
      </c>
      <c r="B18" s="24" t="inlineStr">
        <is>
          <t>B Outstanding fees (SCR-02, SCR-03)</t>
        </is>
      </c>
      <c r="C18" s="24" t="inlineStr">
        <is>
          <t>Due date is the earliest due date of the lines</t>
        </is>
      </c>
      <c r="D18" s="24" t="inlineStr">
        <is>
          <t>TC-022, TC-200</t>
        </is>
      </c>
      <c r="E18" s="24">
        <f>IF(D18="None",0,(LEN(D18)-LEN(SUBSTITUTE(D18,"TC-","")))/3)</f>
        <v/>
      </c>
      <c r="F18" s="24">
        <f>IF(E18&gt;0,"Yes","No")</f>
        <v/>
      </c>
      <c r="G18" s="24" t="inlineStr">
        <is>
          <t>Open point O7 (overdue display, no case). The seed has no line due dates, so TC-022 cannot test the earliest line.</t>
        </is>
      </c>
    </row>
    <row r="19" ht="16.5" customHeight="1" s="27">
      <c r="A19" s="19" t="inlineStr">
        <is>
          <t>B13</t>
        </is>
      </c>
      <c r="B19" s="24" t="inlineStr">
        <is>
          <t>B Outstanding fees (SCR-02, SCR-03)</t>
        </is>
      </c>
      <c r="C19" s="24" t="inlineStr">
        <is>
          <t>Total owed</t>
        </is>
      </c>
      <c r="D19" s="24" t="inlineStr">
        <is>
          <t>TC-018, TC-023</t>
        </is>
      </c>
      <c r="E19" s="24">
        <f>IF(D19="None",0,(LEN(D19)-LEN(SUBSTITUTE(D19,"TC-","")))/3)</f>
        <v/>
      </c>
      <c r="F19" s="24">
        <f>IF(E19&gt;0,"Yes","No")</f>
        <v/>
      </c>
      <c r="G19" s="24" t="n"/>
    </row>
    <row r="20" ht="27" customHeight="1" s="27">
      <c r="A20" s="19" t="inlineStr">
        <is>
          <t>B14</t>
        </is>
      </c>
      <c r="B20" s="24" t="inlineStr">
        <is>
          <t>B Outstanding fees (SCR-02, SCR-03)</t>
        </is>
      </c>
      <c r="C20" s="24" t="inlineStr">
        <is>
          <t>Pay button: shown, disabled, server check, double click, child aged 16 or older</t>
        </is>
      </c>
      <c r="D20" s="24" t="inlineStr">
        <is>
          <t>TC-025, TC-035, TC-036, TC-084, TC-085, TC-086, TC-175, TC-183</t>
        </is>
      </c>
      <c r="E20" s="24">
        <f>IF(D20="None",0,(LEN(D20)-LEN(SUBSTITUTE(D20,"TC-","")))/3)</f>
        <v/>
      </c>
      <c r="F20" s="24">
        <f>IF(E20&gt;0,"Yes","No")</f>
        <v/>
      </c>
      <c r="G20" s="24" t="inlineStr">
        <is>
          <t>Open point O22</t>
        </is>
      </c>
    </row>
    <row r="21" ht="16.5" customHeight="1" s="27">
      <c r="A21" s="19" t="inlineStr">
        <is>
          <t>B15</t>
        </is>
      </c>
      <c r="B21" s="24" t="inlineStr">
        <is>
          <t>B Outstanding fees (SCR-02, SCR-03)</t>
        </is>
      </c>
      <c r="C21" s="24" t="inlineStr">
        <is>
          <t>Back to child list button</t>
        </is>
      </c>
      <c r="D21" s="24" t="inlineStr">
        <is>
          <t>TC-033, TC-184</t>
        </is>
      </c>
      <c r="E21" s="24">
        <f>IF(D21="None",0,(LEN(D21)-LEN(SUBSTITUTE(D21,"TC-","")))/3)</f>
        <v/>
      </c>
      <c r="F21" s="24">
        <f>IF(E21&gt;0,"Yes","No")</f>
        <v/>
      </c>
      <c r="G21" s="24" t="n"/>
    </row>
    <row r="22" ht="16.5" customHeight="1" s="27">
      <c r="A22" s="19" t="inlineStr">
        <is>
          <t>B16</t>
        </is>
      </c>
      <c r="B22" s="24" t="inlineStr">
        <is>
          <t>B Outstanding fees (SCR-02, SCR-03)</t>
        </is>
      </c>
      <c r="C22" s="24" t="inlineStr">
        <is>
          <t>Empty (SCR-03), error and loading states</t>
        </is>
      </c>
      <c r="D22" s="24" t="inlineStr">
        <is>
          <t>TC-032, TC-033, TC-164, TC-185</t>
        </is>
      </c>
      <c r="E22" s="24">
        <f>IF(D22="None",0,(LEN(D22)-LEN(SUBSTITUTE(D22,"TC-","")))/3)</f>
        <v/>
      </c>
      <c r="F22" s="24">
        <f>IF(E22&gt;0,"Yes","No")</f>
        <v/>
      </c>
      <c r="G22" s="24" t="n"/>
    </row>
    <row r="23" ht="16.5" customHeight="1" s="27">
      <c r="A23" s="19" t="inlineStr">
        <is>
          <t>C1</t>
        </is>
      </c>
      <c r="B23" s="24" t="inlineStr">
        <is>
          <t>C Payment method (SCR-04)</t>
        </is>
      </c>
      <c r="C23" s="24" t="inlineStr">
        <is>
          <t>Invoice summary</t>
        </is>
      </c>
      <c r="D23" s="24" t="inlineStr">
        <is>
          <t>TC-035</t>
        </is>
      </c>
      <c r="E23" s="24">
        <f>IF(D23="None",0,(LEN(D23)-LEN(SUBSTITUTE(D23,"TC-","")))/3)</f>
        <v/>
      </c>
      <c r="F23" s="24">
        <f>IF(E23&gt;0,"Yes","No")</f>
        <v/>
      </c>
      <c r="G23" s="24" t="n"/>
    </row>
    <row r="24" ht="16.5" customHeight="1" s="27">
      <c r="A24" s="19" t="inlineStr">
        <is>
          <t>C2</t>
        </is>
      </c>
      <c r="B24" s="24" t="inlineStr">
        <is>
          <t>C Payment method (SCR-04)</t>
        </is>
      </c>
      <c r="C24" s="24" t="inlineStr">
        <is>
          <t>Payment method: options by EA state, default, change</t>
        </is>
      </c>
      <c r="D24" s="24" t="inlineStr">
        <is>
          <t>TC-038, TC-039, TC-040, TC-041, TC-042, TC-043, TC-045, TC-186</t>
        </is>
      </c>
      <c r="E24" s="24">
        <f>IF(D24="None",0,(LEN(D24)-LEN(SUBSTITUTE(D24,"TC-","")))/3)</f>
        <v/>
      </c>
      <c r="F24" s="24">
        <f>IF(E24&gt;0,"Yes","No")</f>
        <v/>
      </c>
      <c r="G24" s="24" t="inlineStr">
        <is>
          <t>Open points O2, O3</t>
        </is>
      </c>
    </row>
    <row r="25" ht="27" customHeight="1" s="27">
      <c r="A25" s="19" t="inlineStr">
        <is>
          <t>C3</t>
        </is>
      </c>
      <c r="B25" s="24" t="inlineStr">
        <is>
          <t>C Payment method (SCR-04)</t>
        </is>
      </c>
      <c r="C25" s="24" t="inlineStr">
        <is>
          <t>EA part of a split: number, length, decimals, spaces, range, hostile text, default and reset</t>
        </is>
      </c>
      <c r="D25" s="24" t="inlineStr">
        <is>
          <t>TC-050, TC-051, TC-053, TC-054, TC-057, TC-058, TC-062, TC-187, TC-188, TC-189, TC-190</t>
        </is>
      </c>
      <c r="E25" s="24">
        <f>IF(D25="None",0,(LEN(D25)-LEN(SUBSTITUTE(D25,"TC-","")))/3)</f>
        <v/>
      </c>
      <c r="F25" s="24">
        <f>IF(E25&gt;0,"Yes","No")</f>
        <v/>
      </c>
      <c r="G25" s="24" t="inlineStr">
        <is>
          <t>Open points O1, O5</t>
        </is>
      </c>
    </row>
    <row r="26" ht="27" customHeight="1" s="27">
      <c r="A26" s="19" t="inlineStr">
        <is>
          <t>C4</t>
        </is>
      </c>
      <c r="B26" s="24" t="inlineStr">
        <is>
          <t>C Payment method (SCR-04)</t>
        </is>
      </c>
      <c r="C26" s="24" t="inlineStr">
        <is>
          <t>Online part: Net minus EA part, read only</t>
        </is>
      </c>
      <c r="D26" s="24" t="inlineStr">
        <is>
          <t>TC-050, TC-051, TC-052, TC-188, TC-190</t>
        </is>
      </c>
      <c r="E26" s="24">
        <f>IF(D26="None",0,(LEN(D26)-LEN(SUBSTITUTE(D26,"TC-","")))/3)</f>
        <v/>
      </c>
      <c r="F26" s="24">
        <f>IF(E26&gt;0,"Yes","No")</f>
        <v/>
      </c>
      <c r="G26" s="24" t="inlineStr">
        <is>
          <t>Open point O4: the provider minimum is not decided, no case</t>
        </is>
      </c>
    </row>
    <row r="27" ht="16.5" customHeight="1" s="27">
      <c r="A27" s="19" t="inlineStr">
        <is>
          <t>C5</t>
        </is>
      </c>
      <c r="B27" s="24" t="inlineStr">
        <is>
          <t>C Payment method (SCR-04)</t>
        </is>
      </c>
      <c r="C27" s="24" t="inlineStr">
        <is>
          <t>Reason when a method is not allowed</t>
        </is>
      </c>
      <c r="D27" s="24" t="inlineStr">
        <is>
          <t>TC-038, TC-039, TC-041, TC-046</t>
        </is>
      </c>
      <c r="E27" s="24">
        <f>IF(D27="None",0,(LEN(D27)-LEN(SUBSTITUTE(D27,"TC-","")))/3)</f>
        <v/>
      </c>
      <c r="F27" s="24">
        <f>IF(E27&gt;0,"Yes","No")</f>
        <v/>
      </c>
      <c r="G27" s="24" t="n"/>
    </row>
    <row r="28" ht="27" customHeight="1" s="27">
      <c r="A28" s="19" t="inlineStr">
        <is>
          <t>C6</t>
        </is>
      </c>
      <c r="B28" s="24" t="inlineStr">
        <is>
          <t>C Payment method (SCR-04)</t>
        </is>
      </c>
      <c r="C28" s="24" t="inlineStr">
        <is>
          <t>Continue button: needs a method, checks on the server, changes no data on failure</t>
        </is>
      </c>
      <c r="D28" s="24" t="inlineStr">
        <is>
          <t>TC-046, TC-053, TC-186, TC-191</t>
        </is>
      </c>
      <c r="E28" s="24">
        <f>IF(D28="None",0,(LEN(D28)-LEN(SUBSTITUTE(D28,"TC-","")))/3)</f>
        <v/>
      </c>
      <c r="F28" s="24">
        <f>IF(E28&gt;0,"Yes","No")</f>
        <v/>
      </c>
      <c r="G28" s="24" t="n"/>
    </row>
    <row r="29" ht="16.5" customHeight="1" s="27">
      <c r="A29" s="19" t="inlineStr">
        <is>
          <t>C7</t>
        </is>
      </c>
      <c r="B29" s="24" t="inlineStr">
        <is>
          <t>C Payment method (SCR-04)</t>
        </is>
      </c>
      <c r="C29" s="24" t="inlineStr">
        <is>
          <t>Back button</t>
        </is>
      </c>
      <c r="D29" s="24" t="inlineStr">
        <is>
          <t>TC-192</t>
        </is>
      </c>
      <c r="E29" s="24">
        <f>IF(D29="None",0,(LEN(D29)-LEN(SUBSTITUTE(D29,"TC-","")))/3)</f>
        <v/>
      </c>
      <c r="F29" s="24">
        <f>IF(E29&gt;0,"Yes","No")</f>
        <v/>
      </c>
      <c r="G29" s="24" t="inlineStr">
        <is>
          <t>Open point O6</t>
        </is>
      </c>
    </row>
    <row r="30" ht="16.5" customHeight="1" s="27">
      <c r="A30" s="19" t="inlineStr">
        <is>
          <t>D1</t>
        </is>
      </c>
      <c r="B30" s="24" t="inlineStr">
        <is>
          <t>D Review and confirm (SCR-05)</t>
        </is>
      </c>
      <c r="C30" s="24" t="inlineStr">
        <is>
          <t>Child and invoice are checked again at confirm</t>
        </is>
      </c>
      <c r="D30" s="24" t="inlineStr">
        <is>
          <t>TC-063, TC-084, TC-085, TC-086</t>
        </is>
      </c>
      <c r="E30" s="24">
        <f>IF(D30="None",0,(LEN(D30)-LEN(SUBSTITUTE(D30,"TC-","")))/3)</f>
        <v/>
      </c>
      <c r="F30" s="24">
        <f>IF(E30&gt;0,"Yes","No")</f>
        <v/>
      </c>
      <c r="G30" s="24" t="n"/>
    </row>
    <row r="31" ht="16.5" customHeight="1" s="27">
      <c r="A31" s="19" t="inlineStr">
        <is>
          <t>D2</t>
        </is>
      </c>
      <c r="B31" s="24" t="inlineStr">
        <is>
          <t>D Review and confirm (SCR-05)</t>
        </is>
      </c>
      <c r="C31" s="24" t="inlineStr">
        <is>
          <t>Total to pay equals Net</t>
        </is>
      </c>
      <c r="D31" s="24" t="inlineStr">
        <is>
          <t>TC-063, TC-160</t>
        </is>
      </c>
      <c r="E31" s="24">
        <f>IF(D31="None",0,(LEN(D31)-LEN(SUBSTITUTE(D31,"TC-","")))/3)</f>
        <v/>
      </c>
      <c r="F31" s="24">
        <f>IF(E31&gt;0,"Yes","No")</f>
        <v/>
      </c>
      <c r="G31" s="24" t="n"/>
    </row>
    <row r="32" ht="16.5" customHeight="1" s="27">
      <c r="A32" s="19" t="inlineStr">
        <is>
          <t>D3</t>
        </is>
      </c>
      <c r="B32" s="24" t="inlineStr">
        <is>
          <t>D Review and confirm (SCR-05)</t>
        </is>
      </c>
      <c r="C32" s="24" t="inlineStr">
        <is>
          <t>Amount of each part, EA first</t>
        </is>
      </c>
      <c r="D32" s="24" t="inlineStr">
        <is>
          <t>TC-097, TC-098, TC-100</t>
        </is>
      </c>
      <c r="E32" s="24">
        <f>IF(D32="None",0,(LEN(D32)-LEN(SUBSTITUTE(D32,"TC-","")))/3)</f>
        <v/>
      </c>
      <c r="F32" s="24">
        <f>IF(E32&gt;0,"Yes","No")</f>
        <v/>
      </c>
      <c r="G32" s="24" t="n"/>
    </row>
    <row r="33" ht="16.5" customHeight="1" s="27">
      <c r="A33" s="19" t="inlineStr">
        <is>
          <t>D4</t>
        </is>
      </c>
      <c r="B33" s="24" t="inlineStr">
        <is>
          <t>D Review and confirm (SCR-05)</t>
        </is>
      </c>
      <c r="C33" s="24" t="inlineStr">
        <is>
          <t>EA balance after payment</t>
        </is>
      </c>
      <c r="D33" s="24" t="inlineStr">
        <is>
          <t>TC-063, TC-087, TC-100</t>
        </is>
      </c>
      <c r="E33" s="24">
        <f>IF(D33="None",0,(LEN(D33)-LEN(SUBSTITUTE(D33,"TC-","")))/3)</f>
        <v/>
      </c>
      <c r="F33" s="24">
        <f>IF(E33&gt;0,"Yes","No")</f>
        <v/>
      </c>
      <c r="G33" s="24" t="n"/>
    </row>
    <row r="34" ht="27" customHeight="1" s="27">
      <c r="A34" s="19" t="inlineStr">
        <is>
          <t>D5</t>
        </is>
      </c>
      <c r="B34" s="24" t="inlineStr">
        <is>
          <t>D Review and confirm (SCR-05)</t>
        </is>
      </c>
      <c r="C34" s="24" t="inlineStr">
        <is>
          <t>Idempotency key: length, characters, uniqueness, same content, other content</t>
        </is>
      </c>
      <c r="D34" s="24" t="inlineStr">
        <is>
          <t>TC-078, TC-079, TC-080, TC-081, TC-194, TC-195</t>
        </is>
      </c>
      <c r="E34" s="24">
        <f>IF(D34="None",0,(LEN(D34)-LEN(SUBSTITUTE(D34,"TC-","")))/3)</f>
        <v/>
      </c>
      <c r="F34" s="24">
        <f>IF(E34&gt;0,"Yes","No")</f>
        <v/>
      </c>
      <c r="G34" s="24" t="inlineStr">
        <is>
          <t>Open point O13</t>
        </is>
      </c>
    </row>
    <row r="35" ht="27" customHeight="1" s="27">
      <c r="A35" s="19" t="inlineStr">
        <is>
          <t>D6</t>
        </is>
      </c>
      <c r="B35" s="24" t="inlineStr">
        <is>
          <t>D Review and confirm (SCR-05)</t>
        </is>
      </c>
      <c r="C35" s="24" t="inlineStr">
        <is>
          <t>Confirm button: disabled after the first click, one transaction</t>
        </is>
      </c>
      <c r="D35" s="24" t="inlineStr">
        <is>
          <t>TC-065, TC-077, TC-082, TC-083</t>
        </is>
      </c>
      <c r="E35" s="24">
        <f>IF(D35="None",0,(LEN(D35)-LEN(SUBSTITUTE(D35,"TC-","")))/3)</f>
        <v/>
      </c>
      <c r="F35" s="24">
        <f>IF(E35&gt;0,"Yes","No")</f>
        <v/>
      </c>
      <c r="G35" s="24" t="n"/>
    </row>
    <row r="36" ht="16.5" customHeight="1" s="27">
      <c r="A36" s="19" t="inlineStr">
        <is>
          <t>D7</t>
        </is>
      </c>
      <c r="B36" s="24" t="inlineStr">
        <is>
          <t>D Review and confirm (SCR-05)</t>
        </is>
      </c>
      <c r="C36" s="24" t="inlineStr">
        <is>
          <t>Cancel button</t>
        </is>
      </c>
      <c r="D36" s="24" t="inlineStr">
        <is>
          <t>TC-193</t>
        </is>
      </c>
      <c r="E36" s="24">
        <f>IF(D36="None",0,(LEN(D36)-LEN(SUBSTITUTE(D36,"TC-","")))/3)</f>
        <v/>
      </c>
      <c r="F36" s="24">
        <f>IF(E36&gt;0,"Yes","No")</f>
        <v/>
      </c>
      <c r="G36" s="24" t="inlineStr">
        <is>
          <t>Open point O6</t>
        </is>
      </c>
    </row>
    <row r="37" ht="16.5" customHeight="1" s="27">
      <c r="A37" s="19" t="inlineStr">
        <is>
          <t>E1</t>
        </is>
      </c>
      <c r="B37" s="24" t="inlineStr">
        <is>
          <t>E Waiting (SCR-06)</t>
        </is>
      </c>
      <c r="C37" s="24" t="inlineStr">
        <is>
          <t>Waiting or verifying message</t>
        </is>
      </c>
      <c r="D37" s="24" t="inlineStr">
        <is>
          <t>TC-101, TC-125, TC-128</t>
        </is>
      </c>
      <c r="E37" s="24">
        <f>IF(D37="None",0,(LEN(D37)-LEN(SUBSTITUTE(D37,"TC-","")))/3)</f>
        <v/>
      </c>
      <c r="F37" s="24">
        <f>IF(E37&gt;0,"Yes","No")</f>
        <v/>
      </c>
      <c r="G37" s="24" t="n"/>
    </row>
    <row r="38" ht="16.5" customHeight="1" s="27">
      <c r="A38" s="19" t="inlineStr">
        <is>
          <t>E2</t>
        </is>
      </c>
      <c r="B38" s="24" t="inlineStr">
        <is>
          <t>E Waiting (SCR-06)</t>
        </is>
      </c>
      <c r="C38" s="24" t="inlineStr">
        <is>
          <t>Transaction status Pending or ReconciliationRequired</t>
        </is>
      </c>
      <c r="D38" s="24" t="inlineStr">
        <is>
          <t>TC-122, TC-196</t>
        </is>
      </c>
      <c r="E38" s="24">
        <f>IF(D38="None",0,(LEN(D38)-LEN(SUBSTITUTE(D38,"TC-","")))/3)</f>
        <v/>
      </c>
      <c r="F38" s="24">
        <f>IF(E38&gt;0,"Yes","No")</f>
        <v/>
      </c>
      <c r="G38" s="24" t="inlineStr">
        <is>
          <t>Open point O18</t>
        </is>
      </c>
    </row>
    <row r="39" ht="16.5" customHeight="1" s="27">
      <c r="A39" s="19" t="inlineStr">
        <is>
          <t>E3</t>
        </is>
      </c>
      <c r="B39" s="24" t="inlineStr">
        <is>
          <t>E Waiting (SCR-06)</t>
        </is>
      </c>
      <c r="C39" s="24" t="inlineStr">
        <is>
          <t>Status of each leg</t>
        </is>
      </c>
      <c r="D39" s="24" t="inlineStr">
        <is>
          <t>TC-196</t>
        </is>
      </c>
      <c r="E39" s="24">
        <f>IF(D39="None",0,(LEN(D39)-LEN(SUBSTITUTE(D39,"TC-","")))/3)</f>
        <v/>
      </c>
      <c r="F39" s="24">
        <f>IF(E39&gt;0,"Yes","No")</f>
        <v/>
      </c>
      <c r="G39" s="24" t="n"/>
    </row>
    <row r="40" ht="16.5" customHeight="1" s="27">
      <c r="A40" s="19" t="inlineStr">
        <is>
          <t>E4</t>
        </is>
      </c>
      <c r="B40" s="24" t="inlineStr">
        <is>
          <t>E Waiting (SCR-06)</t>
        </is>
      </c>
      <c r="C40" s="24" t="inlineStr">
        <is>
          <t>Temporary reference</t>
        </is>
      </c>
      <c r="D40" s="24" t="inlineStr">
        <is>
          <t>TC-125, TC-196</t>
        </is>
      </c>
      <c r="E40" s="24">
        <f>IF(D40="None",0,(LEN(D40)-LEN(SUBSTITUTE(D40,"TC-","")))/3)</f>
        <v/>
      </c>
      <c r="F40" s="24">
        <f>IF(E40&gt;0,"Yes","No")</f>
        <v/>
      </c>
      <c r="G40" s="24" t="inlineStr">
        <is>
          <t>Open point O15</t>
        </is>
      </c>
    </row>
    <row r="41" ht="16.5" customHeight="1" s="27">
      <c r="A41" s="19" t="inlineStr">
        <is>
          <t>E5</t>
        </is>
      </c>
      <c r="B41" s="24" t="inlineStr">
        <is>
          <t>E Waiting (SCR-06)</t>
        </is>
      </c>
      <c r="C41" s="24" t="inlineStr">
        <is>
          <t>Refresh status button</t>
        </is>
      </c>
      <c r="D41" s="24" t="inlineStr">
        <is>
          <t>TC-126, TC-197</t>
        </is>
      </c>
      <c r="E41" s="24">
        <f>IF(D41="None",0,(LEN(D41)-LEN(SUBSTITUTE(D41,"TC-","")))/3)</f>
        <v/>
      </c>
      <c r="F41" s="24">
        <f>IF(E41&gt;0,"Yes","No")</f>
        <v/>
      </c>
      <c r="G41" s="24" t="n"/>
    </row>
    <row r="42" ht="16.5" customHeight="1" s="27">
      <c r="A42" s="19" t="inlineStr">
        <is>
          <t>E6</t>
        </is>
      </c>
      <c r="B42" s="24" t="inlineStr">
        <is>
          <t>E Waiting (SCR-06)</t>
        </is>
      </c>
      <c r="C42" s="24" t="inlineStr">
        <is>
          <t>Back to fee list button</t>
        </is>
      </c>
      <c r="D42" s="24" t="inlineStr">
        <is>
          <t>TC-127</t>
        </is>
      </c>
      <c r="E42" s="24">
        <f>IF(D42="None",0,(LEN(D42)-LEN(SUBSTITUTE(D42,"TC-","")))/3)</f>
        <v/>
      </c>
      <c r="F42" s="24">
        <f>IF(E42&gt;0,"Yes","No")</f>
        <v/>
      </c>
      <c r="G42" s="24" t="n"/>
    </row>
    <row r="43" ht="16.5" customHeight="1" s="27">
      <c r="A43" s="19" t="inlineStr">
        <is>
          <t>F1</t>
        </is>
      </c>
      <c r="B43" s="24" t="inlineStr">
        <is>
          <t>F Payment confirmed (SCR-07)</t>
        </is>
      </c>
      <c r="C43" s="24" t="inlineStr">
        <is>
          <t>Success state</t>
        </is>
      </c>
      <c r="D43" s="24" t="inlineStr">
        <is>
          <t>TC-129</t>
        </is>
      </c>
      <c r="E43" s="24">
        <f>IF(D43="None",0,(LEN(D43)-LEN(SUBSTITUTE(D43,"TC-","")))/3)</f>
        <v/>
      </c>
      <c r="F43" s="24">
        <f>IF(E43&gt;0,"Yes","No")</f>
        <v/>
      </c>
      <c r="G43" s="24" t="n"/>
    </row>
    <row r="44" ht="16.5" customHeight="1" s="27">
      <c r="A44" s="19" t="inlineStr">
        <is>
          <t>F2</t>
        </is>
      </c>
      <c r="B44" s="24" t="inlineStr">
        <is>
          <t>F Payment confirmed (SCR-07)</t>
        </is>
      </c>
      <c r="C44" s="24" t="inlineStr">
        <is>
          <t>Reference</t>
        </is>
      </c>
      <c r="D44" s="24" t="inlineStr">
        <is>
          <t>TC-129, TC-199</t>
        </is>
      </c>
      <c r="E44" s="24">
        <f>IF(D44="None",0,(LEN(D44)-LEN(SUBSTITUTE(D44,"TC-","")))/3)</f>
        <v/>
      </c>
      <c r="F44" s="24">
        <f>IF(E44&gt;0,"Yes","No")</f>
        <v/>
      </c>
      <c r="G44" s="24" t="n"/>
    </row>
    <row r="45" ht="16.5" customHeight="1" s="27">
      <c r="A45" s="19" t="inlineStr">
        <is>
          <t>F3</t>
        </is>
      </c>
      <c r="B45" s="24" t="inlineStr">
        <is>
          <t>F Payment confirmed (SCR-07)</t>
        </is>
      </c>
      <c r="C45" s="24" t="inlineStr">
        <is>
          <t>Paid at time in SGT</t>
        </is>
      </c>
      <c r="D45" s="24" t="inlineStr">
        <is>
          <t>TC-135, TC-200</t>
        </is>
      </c>
      <c r="E45" s="24">
        <f>IF(D45="None",0,(LEN(D45)-LEN(SUBSTITUTE(D45,"TC-","")))/3)</f>
        <v/>
      </c>
      <c r="F45" s="24">
        <f>IF(E45&gt;0,"Yes","No")</f>
        <v/>
      </c>
      <c r="G45" s="24" t="inlineStr">
        <is>
          <t>Open point O12</t>
        </is>
      </c>
    </row>
    <row r="46" ht="16.5" customHeight="1" s="27">
      <c r="A46" s="19" t="inlineStr">
        <is>
          <t>F4</t>
        </is>
      </c>
      <c r="B46" s="24" t="inlineStr">
        <is>
          <t>F Payment confirmed (SCR-07)</t>
        </is>
      </c>
      <c r="C46" s="24" t="inlineStr">
        <is>
          <t>Amount of each part</t>
        </is>
      </c>
      <c r="D46" s="24" t="inlineStr">
        <is>
          <t>TC-130, TC-132</t>
        </is>
      </c>
      <c r="E46" s="24">
        <f>IF(D46="None",0,(LEN(D46)-LEN(SUBSTITUTE(D46,"TC-","")))/3)</f>
        <v/>
      </c>
      <c r="F46" s="24">
        <f>IF(E46&gt;0,"Yes","No")</f>
        <v/>
      </c>
      <c r="G46" s="24" t="n"/>
    </row>
    <row r="47" ht="16.5" customHeight="1" s="27">
      <c r="A47" s="19" t="inlineStr">
        <is>
          <t>F5</t>
        </is>
      </c>
      <c r="B47" s="24" t="inlineStr">
        <is>
          <t>F Payment confirmed (SCR-07)</t>
        </is>
      </c>
      <c r="C47" s="24" t="inlineStr">
        <is>
          <t>Total paid</t>
        </is>
      </c>
      <c r="D47" s="24" t="inlineStr">
        <is>
          <t>TC-129, TC-159</t>
        </is>
      </c>
      <c r="E47" s="24">
        <f>IF(D47="None",0,(LEN(D47)-LEN(SUBSTITUTE(D47,"TC-","")))/3)</f>
        <v/>
      </c>
      <c r="F47" s="24">
        <f>IF(E47&gt;0,"Yes","No")</f>
        <v/>
      </c>
      <c r="G47" s="24" t="n"/>
    </row>
    <row r="48" ht="16.5" customHeight="1" s="27">
      <c r="A48" s="19" t="inlineStr">
        <is>
          <t>F6</t>
        </is>
      </c>
      <c r="B48" s="24" t="inlineStr">
        <is>
          <t>F Payment confirmed (SCR-07)</t>
        </is>
      </c>
      <c r="C48" s="24" t="inlineStr">
        <is>
          <t>Receipt button and file</t>
        </is>
      </c>
      <c r="D48" s="24" t="inlineStr">
        <is>
          <t>TC-131, TC-132, TC-133, TC-199</t>
        </is>
      </c>
      <c r="E48" s="24">
        <f>IF(D48="None",0,(LEN(D48)-LEN(SUBSTITUTE(D48,"TC-","")))/3)</f>
        <v/>
      </c>
      <c r="F48" s="24">
        <f>IF(E48&gt;0,"Yes","No")</f>
        <v/>
      </c>
      <c r="G48" s="24" t="inlineStr">
        <is>
          <t>Open point O14</t>
        </is>
      </c>
    </row>
    <row r="49" ht="16.5" customHeight="1" s="27">
      <c r="A49" s="19" t="inlineStr">
        <is>
          <t>F7</t>
        </is>
      </c>
      <c r="B49" s="24" t="inlineStr">
        <is>
          <t>F Payment confirmed (SCR-07)</t>
        </is>
      </c>
      <c r="C49" s="24" t="inlineStr">
        <is>
          <t>Back to fee list button</t>
        </is>
      </c>
      <c r="D49" s="24" t="inlineStr">
        <is>
          <t>TC-198</t>
        </is>
      </c>
      <c r="E49" s="24">
        <f>IF(D49="None",0,(LEN(D49)-LEN(SUBSTITUTE(D49,"TC-","")))/3)</f>
        <v/>
      </c>
      <c r="F49" s="24">
        <f>IF(E49&gt;0,"Yes","No")</f>
        <v/>
      </c>
      <c r="G49" s="24" t="n"/>
    </row>
    <row r="50" ht="16.5" customHeight="1" s="27">
      <c r="A50" s="19" t="inlineStr">
        <is>
          <t>G1</t>
        </is>
      </c>
      <c r="B50" s="24" t="inlineStr">
        <is>
          <t>G Payment failed (SCR-08)</t>
        </is>
      </c>
      <c r="C50" s="24" t="inlineStr">
        <is>
          <t>Failed or Cancelled only</t>
        </is>
      </c>
      <c r="D50" s="24" t="inlineStr">
        <is>
          <t>TC-136, TC-196</t>
        </is>
      </c>
      <c r="E50" s="24">
        <f>IF(D50="None",0,(LEN(D50)-LEN(SUBSTITUTE(D50,"TC-","")))/3)</f>
        <v/>
      </c>
      <c r="F50" s="24">
        <f>IF(E50&gt;0,"Yes","No")</f>
        <v/>
      </c>
      <c r="G50" s="24" t="n"/>
    </row>
    <row r="51" ht="16.5" customHeight="1" s="27">
      <c r="A51" s="19" t="inlineStr">
        <is>
          <t>G2</t>
        </is>
      </c>
      <c r="B51" s="24" t="inlineStr">
        <is>
          <t>G Payment failed (SCR-08)</t>
        </is>
      </c>
      <c r="C51" s="24" t="inlineStr">
        <is>
          <t>Reason without technical detail</t>
        </is>
      </c>
      <c r="D51" s="24" t="inlineStr">
        <is>
          <t>TC-136, TC-137, TC-138</t>
        </is>
      </c>
      <c r="E51" s="24">
        <f>IF(D51="None",0,(LEN(D51)-LEN(SUBSTITUTE(D51,"TC-","")))/3)</f>
        <v/>
      </c>
      <c r="F51" s="24">
        <f>IF(E51&gt;0,"Yes","No")</f>
        <v/>
      </c>
      <c r="G51" s="24" t="n"/>
    </row>
    <row r="52" ht="16.5" customHeight="1" s="27">
      <c r="A52" s="19" t="inlineStr">
        <is>
          <t>G3</t>
        </is>
      </c>
      <c r="B52" s="24" t="inlineStr">
        <is>
          <t>G Payment failed (SCR-08)</t>
        </is>
      </c>
      <c r="C52" s="24" t="inlineStr">
        <is>
          <t>Reference</t>
        </is>
      </c>
      <c r="D52" s="24" t="inlineStr">
        <is>
          <t>TC-136</t>
        </is>
      </c>
      <c r="E52" s="24">
        <f>IF(D52="None",0,(LEN(D52)-LEN(SUBSTITUTE(D52,"TC-","")))/3)</f>
        <v/>
      </c>
      <c r="F52" s="24">
        <f>IF(E52&gt;0,"Yes","No")</f>
        <v/>
      </c>
      <c r="G52" s="24" t="n"/>
    </row>
    <row r="53" ht="16.5" customHeight="1" s="27">
      <c r="A53" s="19" t="inlineStr">
        <is>
          <t>G4</t>
        </is>
      </c>
      <c r="B53" s="24" t="inlineStr">
        <is>
          <t>G Payment failed (SCR-08)</t>
        </is>
      </c>
      <c r="C53" s="24" t="inlineStr">
        <is>
          <t>Message that the EA part was returned</t>
        </is>
      </c>
      <c r="D53" s="24" t="inlineStr">
        <is>
          <t>TC-103, TC-137</t>
        </is>
      </c>
      <c r="E53" s="24">
        <f>IF(D53="None",0,(LEN(D53)-LEN(SUBSTITUTE(D53,"TC-","")))/3)</f>
        <v/>
      </c>
      <c r="F53" s="24">
        <f>IF(E53&gt;0,"Yes","No")</f>
        <v/>
      </c>
      <c r="G53" s="24" t="inlineStr">
        <is>
          <t>Open point O17</t>
        </is>
      </c>
    </row>
    <row r="54" ht="16.5" customHeight="1" s="27">
      <c r="A54" s="19" t="inlineStr">
        <is>
          <t>G5</t>
        </is>
      </c>
      <c r="B54" s="24" t="inlineStr">
        <is>
          <t>G Payment failed (SCR-08)</t>
        </is>
      </c>
      <c r="C54" s="24" t="inlineStr">
        <is>
          <t>Try again button</t>
        </is>
      </c>
      <c r="D54" s="24" t="inlineStr">
        <is>
          <t>TC-140, TC-141</t>
        </is>
      </c>
      <c r="E54" s="24">
        <f>IF(D54="None",0,(LEN(D54)-LEN(SUBSTITUTE(D54,"TC-","")))/3)</f>
        <v/>
      </c>
      <c r="F54" s="24">
        <f>IF(E54&gt;0,"Yes","No")</f>
        <v/>
      </c>
      <c r="G54" s="24" t="n"/>
    </row>
    <row r="55" ht="16.5" customHeight="1" s="27">
      <c r="A55" s="19" t="inlineStr">
        <is>
          <t>G6</t>
        </is>
      </c>
      <c r="B55" s="24" t="inlineStr">
        <is>
          <t>G Payment failed (SCR-08)</t>
        </is>
      </c>
      <c r="C55" s="24" t="inlineStr">
        <is>
          <t>Exit button</t>
        </is>
      </c>
      <c r="D55" s="24" t="inlineStr">
        <is>
          <t>TC-139</t>
        </is>
      </c>
      <c r="E55" s="24">
        <f>IF(D55="None",0,(LEN(D55)-LEN(SUBSTITUTE(D55,"TC-","")))/3)</f>
        <v/>
      </c>
      <c r="F55" s="24">
        <f>IF(E55&gt;0,"Yes","No")</f>
        <v/>
      </c>
      <c r="G55" s="24" t="n"/>
    </row>
    <row r="56" ht="27" customHeight="1" s="27">
      <c r="A56" s="19" t="inlineStr">
        <is>
          <t>H1</t>
        </is>
      </c>
      <c r="B56" s="24" t="inlineStr">
        <is>
          <t>10 Server and API rules</t>
        </is>
      </c>
      <c r="C56" s="24" t="inlineStr">
        <is>
          <t>Access by child and invoice, hostile and malformed IDs, no leak of existence</t>
        </is>
      </c>
      <c r="D56" s="24" t="inlineStr">
        <is>
          <t>TC-011, TC-012, TC-013, TC-014, TC-015, TC-016, TC-017, TC-180, TC-181</t>
        </is>
      </c>
      <c r="E56" s="24">
        <f>IF(D56="None",0,(LEN(D56)-LEN(SUBSTITUTE(D56,"TC-","")))/3)</f>
        <v/>
      </c>
      <c r="F56" s="24">
        <f>IF(E56&gt;0,"Yes","No")</f>
        <v/>
      </c>
      <c r="G56" s="24" t="n"/>
    </row>
    <row r="57" ht="16.5" customHeight="1" s="27">
      <c r="A57" s="19" t="inlineStr">
        <is>
          <t>H2</t>
        </is>
      </c>
      <c r="B57" s="24" t="inlineStr">
        <is>
          <t>10 Server and API rules</t>
        </is>
      </c>
      <c r="C57" s="24" t="inlineStr">
        <is>
          <t>Idempotency-Key header</t>
        </is>
      </c>
      <c r="D57" s="24" t="inlineStr">
        <is>
          <t>TC-078, TC-079, TC-080, TC-081, TC-194, TC-195</t>
        </is>
      </c>
      <c r="E57" s="24">
        <f>IF(D57="None",0,(LEN(D57)-LEN(SUBSTITUTE(D57,"TC-","")))/3)</f>
        <v/>
      </c>
      <c r="F57" s="24">
        <f>IF(E57&gt;0,"Yes","No")</f>
        <v/>
      </c>
      <c r="G57" s="24" t="n"/>
    </row>
    <row r="58" ht="16.5" customHeight="1" s="27">
      <c r="A58" s="19" t="inlineStr">
        <is>
          <t>H3</t>
        </is>
      </c>
      <c r="B58" s="24" t="inlineStr">
        <is>
          <t>10 Server and API rules</t>
        </is>
      </c>
      <c r="C58" s="24" t="inlineStr">
        <is>
          <t>RequestedAmount equals Net, recalculated on the server</t>
        </is>
      </c>
      <c r="D58" s="24" t="inlineStr">
        <is>
          <t>TC-160, TC-161</t>
        </is>
      </c>
      <c r="E58" s="24">
        <f>IF(D58="None",0,(LEN(D58)-LEN(SUBSTITUTE(D58,"TC-","")))/3)</f>
        <v/>
      </c>
      <c r="F58" s="24">
        <f>IF(E58&gt;0,"Yes","No")</f>
        <v/>
      </c>
      <c r="G58" s="24" t="n"/>
    </row>
    <row r="59" ht="16.5" customHeight="1" s="27">
      <c r="A59" s="19" t="inlineStr">
        <is>
          <t>H4</t>
        </is>
      </c>
      <c r="B59" s="24" t="inlineStr">
        <is>
          <t>10 Server and API rules</t>
        </is>
      </c>
      <c r="C59" s="24" t="inlineStr">
        <is>
          <t>Payment method and number of legs</t>
        </is>
      </c>
      <c r="D59" s="24" t="inlineStr">
        <is>
          <t>TC-047, TC-048, TC-049, TC-201</t>
        </is>
      </c>
      <c r="E59" s="24">
        <f>IF(D59="None",0,(LEN(D59)-LEN(SUBSTITUTE(D59,"TC-","")))/3)</f>
        <v/>
      </c>
      <c r="F59" s="24">
        <f>IF(E59&gt;0,"Yes","No")</f>
        <v/>
      </c>
      <c r="G59" s="24" t="n"/>
    </row>
    <row r="60" ht="27" customHeight="1" s="27">
      <c r="A60" s="19" t="inlineStr">
        <is>
          <t>H5</t>
        </is>
      </c>
      <c r="B60" s="24" t="inlineStr">
        <is>
          <t>10 Server and API rules</t>
        </is>
      </c>
      <c r="C60" s="24" t="inlineStr">
        <is>
          <t>Amount of each leg</t>
        </is>
      </c>
      <c r="D60" s="24" t="inlineStr">
        <is>
          <t>TC-054, TC-055, TC-056, TC-057, TC-058</t>
        </is>
      </c>
      <c r="E60" s="24">
        <f>IF(D60="None",0,(LEN(D60)-LEN(SUBSTITUTE(D60,"TC-","")))/3)</f>
        <v/>
      </c>
      <c r="F60" s="24">
        <f>IF(E60&gt;0,"Yes","No")</f>
        <v/>
      </c>
      <c r="G60" s="24" t="inlineStr">
        <is>
          <t>Open point O4: the provider minimum is not decided, no case</t>
        </is>
      </c>
    </row>
    <row r="61" ht="16.5" customHeight="1" s="27">
      <c r="A61" s="19" t="inlineStr">
        <is>
          <t>H6</t>
        </is>
      </c>
      <c r="B61" s="24" t="inlineStr">
        <is>
          <t>10 Server and API rules</t>
        </is>
      </c>
      <c r="C61" s="24" t="inlineStr">
        <is>
          <t>Wallet and provider fields of a leg</t>
        </is>
      </c>
      <c r="D61" s="24" t="inlineStr">
        <is>
          <t>TC-157, TC-158</t>
        </is>
      </c>
      <c r="E61" s="24">
        <f>IF(D61="None",0,(LEN(D61)-LEN(SUBSTITUTE(D61,"TC-","")))/3)</f>
        <v/>
      </c>
      <c r="F61" s="24">
        <f>IF(E61&gt;0,"Yes","No")</f>
        <v/>
      </c>
      <c r="G61" s="24" t="n"/>
    </row>
    <row r="62" ht="16.5" customHeight="1" s="27">
      <c r="A62" s="19" t="inlineStr">
        <is>
          <t>H7</t>
        </is>
      </c>
      <c r="B62" s="24" t="inlineStr">
        <is>
          <t>10 Server and API rules</t>
        </is>
      </c>
      <c r="C62" s="24" t="inlineStr">
        <is>
          <t>Invoice state when paying</t>
        </is>
      </c>
      <c r="D62" s="24" t="inlineStr">
        <is>
          <t>TC-082, TC-083, TC-084, TC-085, TC-086, TC-153, TC-154</t>
        </is>
      </c>
      <c r="E62" s="24">
        <f>IF(D62="None",0,(LEN(D62)-LEN(SUBSTITUTE(D62,"TC-","")))/3)</f>
        <v/>
      </c>
      <c r="F62" s="24">
        <f>IF(E62&gt;0,"Yes","No")</f>
        <v/>
      </c>
      <c r="G62" s="24" t="n"/>
    </row>
    <row r="63" ht="16.5" customHeight="1" s="27">
      <c r="A63" s="19" t="inlineStr">
        <is>
          <t>H8</t>
        </is>
      </c>
      <c r="B63" s="24" t="inlineStr">
        <is>
          <t>10 Server and API rules</t>
        </is>
      </c>
      <c r="C63" s="24" t="inlineStr">
        <is>
          <t>FundingReference</t>
        </is>
      </c>
      <c r="D63" s="24" t="inlineStr">
        <is>
          <t>TC-076, TC-156</t>
        </is>
      </c>
      <c r="E63" s="24">
        <f>IF(D63="None",0,(LEN(D63)-LEN(SUBSTITUTE(D63,"TC-","")))/3)</f>
        <v/>
      </c>
      <c r="F63" s="24">
        <f>IF(E63&gt;0,"Yes","No")</f>
        <v/>
      </c>
      <c r="G63" s="24" t="n"/>
    </row>
    <row r="64" ht="16.5" customHeight="1" s="27">
      <c r="A64" s="19" t="inlineStr">
        <is>
          <t>H9</t>
        </is>
      </c>
      <c r="B64" s="24" t="inlineStr">
        <is>
          <t>10 Server and API rules</t>
        </is>
      </c>
      <c r="C64" s="24" t="inlineStr">
        <is>
          <t>HMAC signature of the webhook</t>
        </is>
      </c>
      <c r="D64" s="24" t="inlineStr">
        <is>
          <t>TC-112, TC-113, TC-114</t>
        </is>
      </c>
      <c r="E64" s="24">
        <f>IF(D64="None",0,(LEN(D64)-LEN(SUBSTITUTE(D64,"TC-","")))/3)</f>
        <v/>
      </c>
      <c r="F64" s="24">
        <f>IF(E64&gt;0,"Yes","No")</f>
        <v/>
      </c>
      <c r="G64" s="24" t="n"/>
    </row>
    <row r="65" ht="16.5" customHeight="1" s="27">
      <c r="A65" s="19" t="inlineStr">
        <is>
          <t>H10</t>
        </is>
      </c>
      <c r="B65" s="24" t="inlineStr">
        <is>
          <t>10 Server and API rules</t>
        </is>
      </c>
      <c r="C65" s="24" t="inlineStr">
        <is>
          <t>ProviderEventId and field lengths, replay</t>
        </is>
      </c>
      <c r="D65" s="24" t="inlineStr">
        <is>
          <t>TC-115, TC-203</t>
        </is>
      </c>
      <c r="E65" s="24">
        <f>IF(D65="None",0,(LEN(D65)-LEN(SUBSTITUTE(D65,"TC-","")))/3)</f>
        <v/>
      </c>
      <c r="F65" s="24">
        <f>IF(E65&gt;0,"Yes","No")</f>
        <v/>
      </c>
      <c r="G65" s="24" t="n"/>
    </row>
    <row r="66" ht="16.5" customHeight="1" s="27">
      <c r="A66" s="19" t="inlineStr">
        <is>
          <t>H11</t>
        </is>
      </c>
      <c r="B66" s="24" t="inlineStr">
        <is>
          <t>10 Server and API rules</t>
        </is>
      </c>
      <c r="C66" s="24" t="inlineStr">
        <is>
          <t>Callback that matches no leg or has another amount</t>
        </is>
      </c>
      <c r="D66" s="24" t="inlineStr">
        <is>
          <t>TC-202, TC-203</t>
        </is>
      </c>
      <c r="E66" s="24">
        <f>IF(D66="None",0,(LEN(D66)-LEN(SUBSTITUTE(D66,"TC-","")))/3)</f>
        <v/>
      </c>
      <c r="F66" s="24">
        <f>IF(E66&gt;0,"Yes","No")</f>
        <v/>
      </c>
      <c r="G66" s="24" t="n"/>
    </row>
    <row r="67" ht="16.5" customHeight="1" s="27">
      <c r="A67" s="19" t="inlineStr">
        <is>
          <t>H12</t>
        </is>
      </c>
      <c r="B67" s="24" t="inlineStr">
        <is>
          <t>10 Server and API rules</t>
        </is>
      </c>
      <c r="C67" s="24" t="inlineStr">
        <is>
          <t>Only the payload hash is stored, cleaned error text</t>
        </is>
      </c>
      <c r="D67" s="24" t="inlineStr">
        <is>
          <t>TC-119, TC-204</t>
        </is>
      </c>
      <c r="E67" s="24">
        <f>IF(D67="None",0,(LEN(D67)-LEN(SUBSTITUTE(D67,"TC-","")))/3)</f>
        <v/>
      </c>
      <c r="F67" s="24">
        <f>IF(E67&gt;0,"Yes","No")</f>
        <v/>
      </c>
      <c r="G67" s="24" t="n"/>
    </row>
    <row r="68" ht="16.5" customHeight="1" s="27">
      <c r="A68" s="19" t="inlineStr">
        <is>
          <t>H13</t>
        </is>
      </c>
      <c r="B68" s="24" t="inlineStr">
        <is>
          <t>10 Server and API rules</t>
        </is>
      </c>
      <c r="C68" s="24" t="inlineStr">
        <is>
          <t>Callback is recorded at once and processed later</t>
        </is>
      </c>
      <c r="D68" s="24" t="inlineStr">
        <is>
          <t>TC-111</t>
        </is>
      </c>
      <c r="E68" s="24">
        <f>IF(D68="None",0,(LEN(D68)-LEN(SUBSTITUTE(D68,"TC-","")))/3)</f>
        <v/>
      </c>
      <c r="F68" s="24">
        <f>IF(E68&gt;0,"Yes","No")</f>
        <v/>
      </c>
      <c r="G68" s="24" t="n"/>
    </row>
    <row r="69" ht="16.5" customHeight="1" s="27">
      <c r="A69" s="19" t="inlineStr">
        <is>
          <t>H14</t>
        </is>
      </c>
      <c r="B69" s="24" t="inlineStr">
        <is>
          <t>10 Server and API rules</t>
        </is>
      </c>
      <c r="C69" s="24" t="inlineStr">
        <is>
          <t>Late success after the EA was returned</t>
        </is>
      </c>
      <c r="D69" s="24" t="inlineStr">
        <is>
          <t>TC-110</t>
        </is>
      </c>
      <c r="E69" s="24">
        <f>IF(D69="None",0,(LEN(D69)-LEN(SUBSTITUTE(D69,"TC-","")))/3)</f>
        <v/>
      </c>
      <c r="F69" s="24">
        <f>IF(E69&gt;0,"Yes","No")</f>
        <v/>
      </c>
      <c r="G69" s="24" t="inlineStr">
        <is>
          <t>Open point O17</t>
        </is>
      </c>
    </row>
    <row r="70" ht="16.5" customHeight="1" s="27">
      <c r="A70" s="19" t="inlineStr">
        <is>
          <t>H15</t>
        </is>
      </c>
      <c r="B70" s="24" t="inlineStr">
        <is>
          <t>10 Server and API rules</t>
        </is>
      </c>
      <c r="C70" s="24" t="inlineStr">
        <is>
          <t>Portal session expiry</t>
        </is>
      </c>
      <c r="D70" s="24" t="inlineStr">
        <is>
          <t>TC-142, TC-143</t>
        </is>
      </c>
      <c r="E70" s="24">
        <f>IF(D70="None",0,(LEN(D70)-LEN(SUBSTITUTE(D70,"TC-","")))/3)</f>
        <v/>
      </c>
      <c r="F70" s="24">
        <f>IF(E70&gt;0,"Yes","No")</f>
        <v/>
      </c>
      <c r="G70" s="24" t="inlineStr">
        <is>
          <t>Open point O18</t>
        </is>
      </c>
    </row>
    <row r="71" ht="16.5" customHeight="1" s="27">
      <c r="A71" s="19" t="inlineStr">
        <is>
          <t>H16</t>
        </is>
      </c>
      <c r="B71" s="24" t="inlineStr">
        <is>
          <t>10 Server and API rules</t>
        </is>
      </c>
      <c r="C71" s="24" t="inlineStr">
        <is>
          <t>Provider session expiry</t>
        </is>
      </c>
      <c r="D71" s="24" t="inlineStr">
        <is>
          <t>TC-092, TC-094</t>
        </is>
      </c>
      <c r="E71" s="24">
        <f>IF(D71="None",0,(LEN(D71)-LEN(SUBSTITUTE(D71,"TC-","")))/3)</f>
        <v/>
      </c>
      <c r="F71" s="24">
        <f>IF(E71&gt;0,"Yes","No")</f>
        <v/>
      </c>
      <c r="G71" s="24" t="inlineStr">
        <is>
          <t>Open point O18</t>
        </is>
      </c>
    </row>
    <row r="72" ht="16.5" customHeight="1" s="27">
      <c r="A72" s="19" t="inlineStr">
        <is>
          <t>H17</t>
        </is>
      </c>
      <c r="B72" s="24" t="inlineStr">
        <is>
          <t>10 Server and API rules</t>
        </is>
      </c>
      <c r="C72" s="24" t="inlineStr">
        <is>
          <t>Provider timeout and reconciliation</t>
        </is>
      </c>
      <c r="D72" s="24" t="inlineStr">
        <is>
          <t>TC-095, TC-122</t>
        </is>
      </c>
      <c r="E72" s="24">
        <f>IF(D72="None",0,(LEN(D72)-LEN(SUBSTITUTE(D72,"TC-","")))/3)</f>
        <v/>
      </c>
      <c r="F72" s="24">
        <f>IF(E72&gt;0,"Yes","No")</f>
        <v/>
      </c>
      <c r="G72" s="24" t="inlineStr">
        <is>
          <t>Open point O18</t>
        </is>
      </c>
    </row>
    <row r="73" ht="16.5" customHeight="1" s="27">
      <c r="A73" s="19" t="inlineStr">
        <is>
          <t>H18</t>
        </is>
      </c>
      <c r="B73" s="24" t="inlineStr">
        <is>
          <t>10 Server and API rules</t>
        </is>
      </c>
      <c r="C73" s="24" t="inlineStr">
        <is>
          <t>Error after the EA leg succeeded</t>
        </is>
      </c>
      <c r="D73" s="24" t="inlineStr">
        <is>
          <t>TC-107, TC-108, TC-109</t>
        </is>
      </c>
      <c r="E73" s="24">
        <f>IF(D73="None",0,(LEN(D73)-LEN(SUBSTITUTE(D73,"TC-","")))/3)</f>
        <v/>
      </c>
      <c r="F73" s="24">
        <f>IF(E73&gt;0,"Yes","No")</f>
        <v/>
      </c>
      <c r="G73" s="24" t="inlineStr">
        <is>
          <t>Open point O18</t>
        </is>
      </c>
    </row>
    <row r="74" ht="16.5" customHeight="1" s="27">
      <c r="A74" s="19" t="inlineStr">
        <is>
          <t>H19</t>
        </is>
      </c>
      <c r="B74" s="24" t="inlineStr">
        <is>
          <t>10 Server and API rules</t>
        </is>
      </c>
      <c r="C74" s="24" t="inlineStr">
        <is>
          <t>Invoice data rules</t>
        </is>
      </c>
      <c r="D74" s="24" t="inlineStr">
        <is>
          <t>TC-145, TC-146, TC-147, TC-151, TC-168, TC-205</t>
        </is>
      </c>
      <c r="E74" s="24">
        <f>IF(D74="None",0,(LEN(D74)-LEN(SUBSTITUTE(D74,"TC-","")))/3)</f>
        <v/>
      </c>
      <c r="F74" s="24">
        <f>IF(E74&gt;0,"Yes","No")</f>
        <v/>
      </c>
      <c r="G74" s="24" t="n"/>
    </row>
    <row r="75" ht="16.5" customHeight="1" s="27">
      <c r="A75" s="19" t="inlineStr">
        <is>
          <t>H20</t>
        </is>
      </c>
      <c r="B75" s="24" t="inlineStr">
        <is>
          <t>10 Server and API rules</t>
        </is>
      </c>
      <c r="C75" s="24" t="inlineStr">
        <is>
          <t>Invoice line data rules</t>
        </is>
      </c>
      <c r="D75" s="24" t="inlineStr">
        <is>
          <t>TC-147, TC-148, TC-149, TC-150, TC-169</t>
        </is>
      </c>
      <c r="E75" s="24">
        <f>IF(D75="None",0,(LEN(D75)-LEN(SUBSTITUTE(D75,"TC-","")))/3)</f>
        <v/>
      </c>
      <c r="F75" s="24">
        <f>IF(E75&gt;0,"Yes","No")</f>
        <v/>
      </c>
      <c r="G75" s="24" t="n"/>
    </row>
    <row r="76" ht="16.5" customHeight="1" s="27">
      <c r="A76" s="19" t="inlineStr">
        <is>
          <t>H21</t>
        </is>
      </c>
      <c r="B76" s="24" t="inlineStr">
        <is>
          <t>10 Server and API rules</t>
        </is>
      </c>
      <c r="C76" s="24" t="inlineStr">
        <is>
          <t>Transaction data rules</t>
        </is>
      </c>
      <c r="D76" s="24" t="inlineStr">
        <is>
          <t>TC-153, TC-154, TC-155, TC-162, TC-206</t>
        </is>
      </c>
      <c r="E76" s="24">
        <f>IF(D76="None",0,(LEN(D76)-LEN(SUBSTITUTE(D76,"TC-","")))/3)</f>
        <v/>
      </c>
      <c r="F76" s="24">
        <f>IF(E76&gt;0,"Yes","No")</f>
        <v/>
      </c>
      <c r="G76" s="24" t="n"/>
    </row>
    <row r="77" ht="16.5" customHeight="1" s="27">
      <c r="A77" s="19" t="inlineStr">
        <is>
          <t>H22</t>
        </is>
      </c>
      <c r="B77" s="24" t="inlineStr">
        <is>
          <t>10 Server and API rules</t>
        </is>
      </c>
      <c r="C77" s="24" t="inlineStr">
        <is>
          <t>Funding leg data rules</t>
        </is>
      </c>
      <c r="D77" s="24" t="inlineStr">
        <is>
          <t>TC-156, TC-158, TC-159, TC-171</t>
        </is>
      </c>
      <c r="E77" s="24">
        <f>IF(D77="None",0,(LEN(D77)-LEN(SUBSTITUTE(D77,"TC-","")))/3)</f>
        <v/>
      </c>
      <c r="F77" s="24">
        <f>IF(E77&gt;0,"Yes","No")</f>
        <v/>
      </c>
      <c r="G77" s="24" t="n"/>
    </row>
    <row r="78" ht="16.5" customHeight="1" s="27">
      <c r="A78" s="19" t="inlineStr">
        <is>
          <t>H23</t>
        </is>
      </c>
      <c r="B78" s="24" t="inlineStr">
        <is>
          <t>10 Server and API rules</t>
        </is>
      </c>
      <c r="C78" s="24" t="inlineStr">
        <is>
          <t>Webhook receipt data rules</t>
        </is>
      </c>
      <c r="D78" s="24" t="inlineStr">
        <is>
          <t>TC-115, TC-119</t>
        </is>
      </c>
      <c r="E78" s="24">
        <f>IF(D78="None",0,(LEN(D78)-LEN(SUBSTITUTE(D78,"TC-","")))/3)</f>
        <v/>
      </c>
      <c r="F78" s="24">
        <f>IF(E78&gt;0,"Yes","No")</f>
        <v/>
      </c>
      <c r="G78" s="24" t="n"/>
    </row>
    <row r="79" ht="16.5" customHeight="1" s="27">
      <c r="A79" s="19" t="inlineStr">
        <is>
          <t>M01</t>
        </is>
      </c>
      <c r="B79" s="24" t="inlineStr">
        <is>
          <t>11 Messages</t>
        </is>
      </c>
      <c r="C79" s="24" t="inlineStr">
        <is>
          <t>EA_NOT_AVAILABLE</t>
        </is>
      </c>
      <c r="D79" s="24" t="inlineStr">
        <is>
          <t>TC-038</t>
        </is>
      </c>
      <c r="E79" s="24">
        <f>IF(D79="None",0,(LEN(D79)-LEN(SUBSTITUTE(D79,"TC-","")))/3)</f>
        <v/>
      </c>
      <c r="F79" s="24">
        <f>IF(E79&gt;0,"Yes","No")</f>
        <v/>
      </c>
      <c r="G79" s="24" t="n"/>
    </row>
    <row r="80" ht="16.5" customHeight="1" s="27">
      <c r="A80" s="19" t="inlineStr">
        <is>
          <t>M02</t>
        </is>
      </c>
      <c r="B80" s="24" t="inlineStr">
        <is>
          <t>11 Messages</t>
        </is>
      </c>
      <c r="C80" s="24" t="inlineStr">
        <is>
          <t>EA_NOT_ACTIVE</t>
        </is>
      </c>
      <c r="D80" s="24" t="inlineStr">
        <is>
          <t>TC-039</t>
        </is>
      </c>
      <c r="E80" s="24">
        <f>IF(D80="None",0,(LEN(D80)-LEN(SUBSTITUTE(D80,"TC-","")))/3)</f>
        <v/>
      </c>
      <c r="F80" s="24">
        <f>IF(E80&gt;0,"Yes","No")</f>
        <v/>
      </c>
      <c r="G80" s="24" t="n"/>
    </row>
    <row r="81" ht="16.5" customHeight="1" s="27">
      <c r="A81" s="19" t="inlineStr">
        <is>
          <t>M03</t>
        </is>
      </c>
      <c r="B81" s="24" t="inlineStr">
        <is>
          <t>11 Messages</t>
        </is>
      </c>
      <c r="C81" s="24" t="inlineStr">
        <is>
          <t>EA_INSUFFICIENT_BALANCE</t>
        </is>
      </c>
      <c r="D81" s="24" t="inlineStr">
        <is>
          <t>TC-040, TC-041, TC-046, TC-191</t>
        </is>
      </c>
      <c r="E81" s="24">
        <f>IF(D81="None",0,(LEN(D81)-LEN(SUBSTITUTE(D81,"TC-","")))/3)</f>
        <v/>
      </c>
      <c r="F81" s="24">
        <f>IF(E81&gt;0,"Yes","No")</f>
        <v/>
      </c>
      <c r="G81" s="24" t="n"/>
    </row>
    <row r="82" ht="16.5" customHeight="1" s="27">
      <c r="A82" s="19" t="inlineStr">
        <is>
          <t>M04</t>
        </is>
      </c>
      <c r="B82" s="24" t="inlineStr">
        <is>
          <t>11 Messages</t>
        </is>
      </c>
      <c r="C82" s="24" t="inlineStr">
        <is>
          <t>SPLIT_AMOUNT_INVALID</t>
        </is>
      </c>
      <c r="D82" s="24" t="inlineStr">
        <is>
          <t>TC-053, TC-058, TC-187</t>
        </is>
      </c>
      <c r="E82" s="24">
        <f>IF(D82="None",0,(LEN(D82)-LEN(SUBSTITUTE(D82,"TC-","")))/3)</f>
        <v/>
      </c>
      <c r="F82" s="24">
        <f>IF(E82&gt;0,"Yes","No")</f>
        <v/>
      </c>
      <c r="G82" s="24" t="n"/>
    </row>
    <row r="83" ht="16.5" customHeight="1" s="27">
      <c r="A83" s="19" t="inlineStr">
        <is>
          <t>M05</t>
        </is>
      </c>
      <c r="B83" s="24" t="inlineStr">
        <is>
          <t>11 Messages</t>
        </is>
      </c>
      <c r="C83" s="24" t="inlineStr">
        <is>
          <t>INVOICE_ALREADY_PAID</t>
        </is>
      </c>
      <c r="D83" s="24" t="inlineStr">
        <is>
          <t>TC-082, TC-084</t>
        </is>
      </c>
      <c r="E83" s="24">
        <f>IF(D83="None",0,(LEN(D83)-LEN(SUBSTITUTE(D83,"TC-","")))/3)</f>
        <v/>
      </c>
      <c r="F83" s="24">
        <f>IF(E83&gt;0,"Yes","No")</f>
        <v/>
      </c>
      <c r="G83" s="24" t="n"/>
    </row>
    <row r="84" ht="16.5" customHeight="1" s="27">
      <c r="A84" s="19" t="inlineStr">
        <is>
          <t>M06</t>
        </is>
      </c>
      <c r="B84" s="24" t="inlineStr">
        <is>
          <t>11 Messages</t>
        </is>
      </c>
      <c r="C84" s="24" t="inlineStr">
        <is>
          <t>INVOICE_NOT_PAYABLE</t>
        </is>
      </c>
      <c r="D84" s="24" t="inlineStr">
        <is>
          <t>TC-086</t>
        </is>
      </c>
      <c r="E84" s="24">
        <f>IF(D84="None",0,(LEN(D84)-LEN(SUBSTITUTE(D84,"TC-","")))/3)</f>
        <v/>
      </c>
      <c r="F84" s="24">
        <f>IF(E84&gt;0,"Yes","No")</f>
        <v/>
      </c>
      <c r="G84" s="24" t="n"/>
    </row>
    <row r="85" ht="16.5" customHeight="1" s="27">
      <c r="A85" s="19" t="inlineStr">
        <is>
          <t>M07</t>
        </is>
      </c>
      <c r="B85" s="24" t="inlineStr">
        <is>
          <t>11 Messages</t>
        </is>
      </c>
      <c r="C85" s="24" t="inlineStr">
        <is>
          <t>PAYMENT_PENDING</t>
        </is>
      </c>
      <c r="D85" s="24" t="inlineStr">
        <is>
          <t>TC-082, TC-085, TC-127</t>
        </is>
      </c>
      <c r="E85" s="24">
        <f>IF(D85="None",0,(LEN(D85)-LEN(SUBSTITUTE(D85,"TC-","")))/3)</f>
        <v/>
      </c>
      <c r="F85" s="24">
        <f>IF(E85&gt;0,"Yes","No")</f>
        <v/>
      </c>
      <c r="G85" s="24" t="n"/>
    </row>
    <row r="86" ht="16.5" customHeight="1" s="27">
      <c r="A86" s="19" t="inlineStr">
        <is>
          <t>M08</t>
        </is>
      </c>
      <c r="B86" s="24" t="inlineStr">
        <is>
          <t>11 Messages</t>
        </is>
      </c>
      <c r="C86" s="24" t="inlineStr">
        <is>
          <t>PAYMENT_FAILED</t>
        </is>
      </c>
      <c r="D86" s="24" t="inlineStr">
        <is>
          <t>TC-090, TC-136</t>
        </is>
      </c>
      <c r="E86" s="24">
        <f>IF(D86="None",0,(LEN(D86)-LEN(SUBSTITUTE(D86,"TC-","")))/3)</f>
        <v/>
      </c>
      <c r="F86" s="24">
        <f>IF(E86&gt;0,"Yes","No")</f>
        <v/>
      </c>
      <c r="G86" s="24" t="n"/>
    </row>
    <row r="87" ht="16.5" customHeight="1" s="27">
      <c r="A87" s="19" t="inlineStr">
        <is>
          <t>M09</t>
        </is>
      </c>
      <c r="B87" s="24" t="inlineStr">
        <is>
          <t>11 Messages</t>
        </is>
      </c>
      <c r="C87" s="24" t="inlineStr">
        <is>
          <t>PAYMENT_FAILED_EA_RETURNED</t>
        </is>
      </c>
      <c r="D87" s="24" t="inlineStr">
        <is>
          <t>TC-103, TC-137</t>
        </is>
      </c>
      <c r="E87" s="24">
        <f>IF(D87="None",0,(LEN(D87)-LEN(SUBSTITUTE(D87,"TC-","")))/3)</f>
        <v/>
      </c>
      <c r="F87" s="24">
        <f>IF(E87&gt;0,"Yes","No")</f>
        <v/>
      </c>
      <c r="G87" s="24" t="n"/>
    </row>
    <row r="88" ht="16.5" customHeight="1" s="27">
      <c r="A88" s="19" t="inlineStr">
        <is>
          <t>M10</t>
        </is>
      </c>
      <c r="B88" s="24" t="inlineStr">
        <is>
          <t>11 Messages</t>
        </is>
      </c>
      <c r="C88" s="24" t="inlineStr">
        <is>
          <t>PAYMENT_CANCELLED</t>
        </is>
      </c>
      <c r="D88" s="24" t="inlineStr">
        <is>
          <t>TC-091</t>
        </is>
      </c>
      <c r="E88" s="24">
        <f>IF(D88="None",0,(LEN(D88)-LEN(SUBSTITUTE(D88,"TC-","")))/3)</f>
        <v/>
      </c>
      <c r="F88" s="24">
        <f>IF(E88&gt;0,"Yes","No")</f>
        <v/>
      </c>
      <c r="G88" s="24" t="n"/>
    </row>
    <row r="89" ht="16.5" customHeight="1" s="27">
      <c r="A89" s="19" t="inlineStr">
        <is>
          <t>M11</t>
        </is>
      </c>
      <c r="B89" s="24" t="inlineStr">
        <is>
          <t>11 Messages</t>
        </is>
      </c>
      <c r="C89" s="24" t="inlineStr">
        <is>
          <t>FORBIDDEN_CHILD</t>
        </is>
      </c>
      <c r="D89" s="24" t="inlineStr">
        <is>
          <t>TC-011, TC-013, TC-016</t>
        </is>
      </c>
      <c r="E89" s="24">
        <f>IF(D89="None",0,(LEN(D89)-LEN(SUBSTITUTE(D89,"TC-","")))/3)</f>
        <v/>
      </c>
      <c r="F89" s="24">
        <f>IF(E89&gt;0,"Yes","No")</f>
        <v/>
      </c>
      <c r="G89" s="24" t="n"/>
    </row>
    <row r="90" ht="16.5" customHeight="1" s="27">
      <c r="A90" s="19" t="inlineStr">
        <is>
          <t>M12</t>
        </is>
      </c>
      <c r="B90" s="24" t="inlineStr">
        <is>
          <t>11 Messages</t>
        </is>
      </c>
      <c r="C90" s="24" t="inlineStr">
        <is>
          <t>AUTH_REQUIRED</t>
        </is>
      </c>
      <c r="D90" s="24" t="inlineStr">
        <is>
          <t>TC-002, TC-142</t>
        </is>
      </c>
      <c r="E90" s="24">
        <f>IF(D90="None",0,(LEN(D90)-LEN(SUBSTITUTE(D90,"TC-","")))/3)</f>
        <v/>
      </c>
      <c r="F90" s="24">
        <f>IF(E90&gt;0,"Yes","No")</f>
        <v/>
      </c>
      <c r="G90" s="24" t="n"/>
    </row>
    <row r="91" ht="16.5" customHeight="1" s="27">
      <c r="A91" s="19" t="inlineStr">
        <is>
          <t>M13</t>
        </is>
      </c>
      <c r="B91" s="24" t="inlineStr">
        <is>
          <t>11 Messages</t>
        </is>
      </c>
      <c r="C91" s="24" t="inlineStr">
        <is>
          <t>SYSTEM_ERROR</t>
        </is>
      </c>
      <c r="D91" s="24" t="inlineStr">
        <is>
          <t>TC-010, TC-144, TC-164</t>
        </is>
      </c>
      <c r="E91" s="24">
        <f>IF(D91="None",0,(LEN(D91)-LEN(SUBSTITUTE(D91,"TC-","")))/3)</f>
        <v/>
      </c>
      <c r="F91" s="24">
        <f>IF(E91&gt;0,"Yes","No")</f>
        <v/>
      </c>
      <c r="G91" s="24" t="n"/>
    </row>
    <row r="92" ht="27" customHeight="1" s="27">
      <c r="A92" s="19" t="inlineStr">
        <is>
          <t>M14</t>
        </is>
      </c>
      <c r="B92" s="24" t="inlineStr">
        <is>
          <t>11 Messages</t>
        </is>
      </c>
      <c r="C92" s="24" t="inlineStr">
        <is>
          <t>You have no linked student. Please contact your school.</t>
        </is>
      </c>
      <c r="D92" s="24" t="inlineStr">
        <is>
          <t>TC-007</t>
        </is>
      </c>
      <c r="E92" s="24">
        <f>IF(D92="None",0,(LEN(D92)-LEN(SUBSTITUTE(D92,"TC-","")))/3)</f>
        <v/>
      </c>
      <c r="F92" s="24">
        <f>IF(E92&gt;0,"Yes","No")</f>
        <v/>
      </c>
      <c r="G92" s="24" t="n"/>
    </row>
    <row r="93" ht="16.5" customHeight="1" s="27">
      <c r="A93" s="19" t="inlineStr">
        <is>
          <t>M15</t>
        </is>
      </c>
      <c r="B93" s="24" t="inlineStr">
        <is>
          <t>11 Messages</t>
        </is>
      </c>
      <c r="C93" s="24" t="inlineStr">
        <is>
          <t>There are no outstanding fees for this child.</t>
        </is>
      </c>
      <c r="D93" s="24" t="inlineStr">
        <is>
          <t>TC-032</t>
        </is>
      </c>
      <c r="E93" s="24">
        <f>IF(D93="None",0,(LEN(D93)-LEN(SUBSTITUTE(D93,"TC-","")))/3)</f>
        <v/>
      </c>
      <c r="F93" s="24">
        <f>IF(E93&gt;0,"Yes","No")</f>
        <v/>
      </c>
      <c r="G93" s="24" t="n"/>
    </row>
    <row r="95">
      <c r="A95" s="49" t="inlineStr">
        <is>
          <t>Rules</t>
        </is>
      </c>
      <c r="C95" s="50">
        <f>COUNTA(A2:A93)</f>
        <v/>
      </c>
    </row>
    <row r="96">
      <c r="A96" s="49" t="inlineStr">
        <is>
          <t>Covered</t>
        </is>
      </c>
      <c r="C96" s="50">
        <f>COUNTIF(F2:F93,"Yes")</f>
        <v/>
      </c>
    </row>
    <row r="97">
      <c r="A97" s="49" t="inlineStr">
        <is>
          <t>No case</t>
        </is>
      </c>
      <c r="C97" s="50">
        <f>COUNTIF(F2:F93,"No")</f>
        <v/>
      </c>
    </row>
  </sheetData>
  <autoFilter ref="A1:G9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59"/>
  <sheetViews>
    <sheetView showGridLines="0" workbookViewId="0">
      <pane ySplit="3" topLeftCell="A4" activePane="bottomLeft" state="frozen"/>
      <selection pane="bottomLeft" activeCell="A1" sqref="A1"/>
    </sheetView>
  </sheetViews>
  <sheetFormatPr baseColWidth="8" defaultRowHeight="15"/>
  <cols>
    <col width="20" customWidth="1" style="27" min="1" max="1"/>
    <col width="14" customWidth="1" style="27" min="2" max="2"/>
    <col width="22" customWidth="1" style="27" min="3" max="3"/>
    <col width="24" customWidth="1" style="27" min="4" max="4"/>
    <col width="22" customWidth="1" style="27" min="5" max="5"/>
    <col width="22" customWidth="1" style="27" min="6" max="6"/>
    <col width="13" customWidth="1" style="27" min="7" max="7"/>
    <col width="13" customWidth="1" style="27" min="8" max="8"/>
    <col width="13" customWidth="1" style="27" min="9" max="9"/>
    <col width="16" customWidth="1" style="27" min="10" max="10"/>
    <col width="16" customWidth="1" style="27" min="11" max="11"/>
    <col width="30" customWidth="1" style="27" min="12" max="12"/>
    <col width="44" customWidth="1" style="27" min="13" max="13"/>
    <col width="12" customWidth="1" style="27" min="14" max="14"/>
  </cols>
  <sheetData>
    <row r="1" ht="18" customHeight="1" s="27">
      <c r="A1" s="16" t="inlineStr">
        <is>
          <t>Seed data for the R9 test cases (R9_Seed_Data.xlsx and R9_seed.sql, built on the R4 and R8 data)</t>
        </is>
      </c>
    </row>
    <row r="2">
      <c r="A2" s="21" t="inlineStr">
        <is>
          <t>All values are sample data of the SIT environment (DA-11, BR-F9-12). Dates are as of 22/10/2026 in Singapore time. Amounts are in SGD and include the 9% GST. Net = Gross minus the FAS subsidy.</t>
        </is>
      </c>
    </row>
    <row r="4">
      <c r="A4" s="22" t="inlineStr">
        <is>
          <t>Rules for the seed</t>
        </is>
      </c>
    </row>
    <row r="5" ht="27" customHeight="1" s="27">
      <c r="A5" s="24" t="inlineStr">
        <is>
          <t>Reset</t>
        </is>
      </c>
      <c r="B5" s="24" t="inlineStr">
        <is>
          <t>Run R9_seed.sql again before each case that pays or fails a payment, and R8_seed.sql if an EA balance changed. The script deletes every billing row of the seed students (also rows QA created) and reloads them, so the seed is the base state of every case. The script stores times in UTC (SGT minus 8 hours).</t>
        </is>
      </c>
      <c r="C5" s="28" t="n"/>
      <c r="D5" s="28" t="n"/>
      <c r="E5" s="28" t="n"/>
      <c r="F5" s="28" t="n"/>
      <c r="G5" s="28" t="n"/>
      <c r="H5" s="28" t="n"/>
      <c r="I5" s="28" t="n"/>
      <c r="J5" s="28" t="n"/>
      <c r="K5" s="28" t="n"/>
      <c r="L5" s="28" t="n"/>
      <c r="M5" s="25" t="n"/>
    </row>
    <row r="6" ht="27" customHeight="1" s="27">
      <c r="A6" s="24" t="inlineStr">
        <is>
          <t>Subsidy flag</t>
        </is>
      </c>
      <c r="B6" s="24" t="inlineStr">
        <is>
          <t>@ApplyFasSubsidy = 1 in the delivered script, so the invoices carry the FAS subsidy granted in R4 (columns Subsidy and Net below show this state). BR-F9-08 says that Sprint 1 shows subsidy 0. Run the script with @ApplyFasSubsidy = 0 for the Sprint 1 cases (helper H-FLAG0): then Net equals Gross. S10 amounts become 36.33, 47.23, 36.33 and 36.33 (total 156.22) and S25 amounts become 27.25 and 70.63 (open point O19, ASM-R9-36).</t>
        </is>
      </c>
      <c r="C6" s="28" t="n"/>
      <c r="D6" s="28" t="n"/>
      <c r="E6" s="28" t="n"/>
      <c r="F6" s="28" t="n"/>
      <c r="G6" s="28" t="n"/>
      <c r="H6" s="28" t="n"/>
      <c r="I6" s="28" t="n"/>
      <c r="J6" s="28" t="n"/>
      <c r="K6" s="28" t="n"/>
      <c r="L6" s="28" t="n"/>
      <c r="M6" s="25" t="n"/>
    </row>
    <row r="7" ht="16.5" customHeight="1" s="27">
      <c r="A7" s="24" t="inlineStr">
        <is>
          <t>Amounts</t>
        </is>
      </c>
      <c r="B7" s="24" t="inlineStr">
        <is>
          <t>One invoice line is one R4 charge. Gross is the R4 total amount (base plus 9% GST). The FAS subsidy is on the base amount only, so the GST stays to pay. The service charge has no subsidy rate in R4, so it is never subsidised.</t>
        </is>
      </c>
      <c r="C7" s="28" t="n"/>
      <c r="D7" s="28" t="n"/>
      <c r="E7" s="28" t="n"/>
      <c r="F7" s="28" t="n"/>
      <c r="G7" s="28" t="n"/>
      <c r="H7" s="28" t="n"/>
      <c r="I7" s="28" t="n"/>
      <c r="J7" s="28" t="n"/>
      <c r="K7" s="28" t="n"/>
      <c r="L7" s="28" t="n"/>
      <c r="M7" s="25" t="n"/>
    </row>
    <row r="8" ht="27" customHeight="1" s="27">
      <c r="A8" s="24" t="inlineStr">
        <is>
          <t>Dates</t>
        </is>
      </c>
      <c r="B8" s="24" t="inlineStr">
        <is>
          <t>Invoices are issued on 19/10/2026 09:00, except INV-2026-000113 and INV-2026-000121 (13/07/2026) and INV-2026-000119 (05/10/2026). Due dates: Term 4 on 30/10/2026, Nov meal on 16/11/2026, Dec meal on 15/12/2026, Term 3 on 31/07/2026. The due date is on the invoice, not on the line.</t>
        </is>
      </c>
      <c r="C8" s="28" t="n"/>
      <c r="D8" s="28" t="n"/>
      <c r="E8" s="28" t="n"/>
      <c r="F8" s="28" t="n"/>
      <c r="G8" s="28" t="n"/>
      <c r="H8" s="28" t="n"/>
      <c r="I8" s="28" t="n"/>
      <c r="J8" s="28" t="n"/>
      <c r="K8" s="28" t="n"/>
      <c r="L8" s="28" t="n"/>
      <c r="M8" s="25" t="n"/>
    </row>
    <row r="9" ht="16.5" customHeight="1" s="27">
      <c r="A9" s="24" t="inlineStr">
        <is>
          <t>Provider minimum</t>
        </is>
      </c>
      <c r="B9" s="24" t="inlineStr">
        <is>
          <t>The online provider may refuse a very small amount. Net 2.25 (S25, INV-2026-000126) and 5.83 (INV-2026-000127) are the smallest amounts. If the sandbox refuses them, run those cases with the flag at 0 (open point).</t>
        </is>
      </c>
      <c r="C9" s="28" t="n"/>
      <c r="D9" s="28" t="n"/>
      <c r="E9" s="28" t="n"/>
      <c r="F9" s="28" t="n"/>
      <c r="G9" s="28" t="n"/>
      <c r="H9" s="28" t="n"/>
      <c r="I9" s="28" t="n"/>
      <c r="J9" s="28" t="n"/>
      <c r="K9" s="28" t="n"/>
      <c r="L9" s="28" t="n"/>
      <c r="M9" s="25" t="n"/>
    </row>
    <row r="10" ht="16.5" customHeight="1" s="27">
      <c r="A10" s="24" t="inlineStr">
        <is>
          <t>Cases</t>
        </is>
      </c>
      <c r="B10" s="24" t="inlineStr">
        <is>
          <t>Cases that pay or fail a payment name the invoice and the Parent they use. The cases never create a new invoice: the seed holds one spare invoice for each payment path (see the table of invoices).</t>
        </is>
      </c>
      <c r="C10" s="28" t="n"/>
      <c r="D10" s="28" t="n"/>
      <c r="E10" s="28" t="n"/>
      <c r="F10" s="28" t="n"/>
      <c r="G10" s="28" t="n"/>
      <c r="H10" s="28" t="n"/>
      <c r="I10" s="28" t="n"/>
      <c r="J10" s="28" t="n"/>
      <c r="K10" s="28" t="n"/>
      <c r="L10" s="28" t="n"/>
      <c r="M10" s="25" t="n"/>
    </row>
    <row r="12">
      <c r="A12" s="22" t="inlineStr">
        <is>
          <t>Parents (Singpass mock)</t>
        </is>
      </c>
    </row>
    <row r="13" ht="20" customHeight="1" s="27">
      <c r="A13" s="18" t="inlineStr">
        <is>
          <t>Parent</t>
        </is>
      </c>
      <c r="B13" s="18" t="inlineStr">
        <is>
          <t>NRIC</t>
        </is>
      </c>
      <c r="C13" s="18" t="inlineStr">
        <is>
          <t>Description</t>
        </is>
      </c>
      <c r="D13" s="18" t="inlineStr">
        <is>
          <t>Role</t>
        </is>
      </c>
      <c r="E13" s="18" t="inlineStr">
        <is>
          <t>R4 IAM user</t>
        </is>
      </c>
      <c r="F13" s="18" t="inlineStr">
        <is>
          <t>Linked students</t>
        </is>
      </c>
      <c r="G13" s="18" t="inlineStr">
        <is>
          <t>Used for</t>
        </is>
      </c>
      <c r="H13" s="28" t="n"/>
      <c r="I13" s="28" t="n"/>
      <c r="J13" s="28" t="n"/>
      <c r="K13" s="28" t="n"/>
      <c r="L13" s="28" t="n"/>
      <c r="M13" s="25" t="n"/>
    </row>
    <row r="14" ht="28" customHeight="1" s="27">
      <c r="A14" s="24" t="inlineStr">
        <is>
          <t>PAR-S01</t>
        </is>
      </c>
      <c r="B14" s="24" t="inlineStr">
        <is>
          <t>S8411053A</t>
        </is>
      </c>
      <c r="C14" s="24" t="inlineStr">
        <is>
          <t>Parent of Nur Aisyah</t>
        </is>
      </c>
      <c r="D14" s="24" t="inlineStr">
        <is>
          <t>Mother</t>
        </is>
      </c>
      <c r="E14" s="24" t="inlineStr">
        <is>
          <t>IAM-PAR-S01</t>
        </is>
      </c>
      <c r="F14" s="24" t="inlineStr">
        <is>
          <t>S01 Nur Aisyah, X04 Nur Iman</t>
        </is>
      </c>
      <c r="G14" s="24" t="inlineStr">
        <is>
          <t>Pay by EA (AC-03). Also the parent of X04 Nur Iman.</t>
        </is>
      </c>
      <c r="H14" s="28" t="n"/>
      <c r="I14" s="28" t="n"/>
      <c r="J14" s="28" t="n"/>
      <c r="K14" s="28" t="n"/>
      <c r="L14" s="28" t="n"/>
      <c r="M14" s="25" t="n"/>
    </row>
    <row r="15" ht="28" customHeight="1" s="27">
      <c r="A15" s="24" t="inlineStr">
        <is>
          <t>PAR-S02</t>
        </is>
      </c>
      <c r="B15" s="24" t="inlineStr">
        <is>
          <t>S8200222D</t>
        </is>
      </c>
      <c r="C15" s="24" t="inlineStr">
        <is>
          <t>Rahman bin Ali</t>
        </is>
      </c>
      <c r="D15" s="24" t="inlineStr">
        <is>
          <t>Father</t>
        </is>
      </c>
      <c r="E15" s="24" t="inlineStr">
        <is>
          <t>IAM-PAR-S02</t>
        </is>
      </c>
      <c r="F15" s="24" t="inlineStr">
        <is>
          <t>S02 Aisha Rahman</t>
        </is>
      </c>
      <c r="G15" s="24" t="inlineStr">
        <is>
          <t>Split payment, boundary balances, seeded failed split (AC-04, AC-15 to AC-17, AC-19, AC-22).</t>
        </is>
      </c>
      <c r="H15" s="28" t="n"/>
      <c r="I15" s="28" t="n"/>
      <c r="J15" s="28" t="n"/>
      <c r="K15" s="28" t="n"/>
      <c r="L15" s="28" t="n"/>
      <c r="M15" s="25" t="n"/>
    </row>
    <row r="16" ht="28" customHeight="1" s="27">
      <c r="A16" s="24" t="inlineStr">
        <is>
          <t>PAR-S04</t>
        </is>
      </c>
      <c r="B16" s="24" t="inlineStr">
        <is>
          <t>S8411212G</t>
        </is>
      </c>
      <c r="C16" s="24" t="inlineStr">
        <is>
          <t>Parent of Ryan Lim</t>
        </is>
      </c>
      <c r="D16" s="24" t="inlineStr">
        <is>
          <t>Father</t>
        </is>
      </c>
      <c r="E16" s="24" t="inlineStr">
        <is>
          <t>IAM-PAR-S04</t>
        </is>
      </c>
      <c r="F16" s="24" t="inlineStr">
        <is>
          <t>S04 Ryan Lim</t>
        </is>
      </c>
      <c r="G16" s="24" t="inlineStr">
        <is>
          <t>Double click on Confirm (AC-05) and the EA boundary balances (helper H-EA).</t>
        </is>
      </c>
      <c r="H16" s="28" t="n"/>
      <c r="I16" s="28" t="n"/>
      <c r="J16" s="28" t="n"/>
      <c r="K16" s="28" t="n"/>
      <c r="L16" s="28" t="n"/>
      <c r="M16" s="25" t="n"/>
    </row>
    <row r="17" ht="28" customHeight="1" s="27">
      <c r="A17" s="24" t="inlineStr">
        <is>
          <t>PAR-S05</t>
        </is>
      </c>
      <c r="B17" s="24" t="inlineStr">
        <is>
          <t>S8411265H</t>
        </is>
      </c>
      <c r="C17" s="24" t="inlineStr">
        <is>
          <t>Parent of Chen Xin Yi</t>
        </is>
      </c>
      <c r="D17" s="24" t="inlineStr">
        <is>
          <t>Mother</t>
        </is>
      </c>
      <c r="E17" s="24" t="inlineStr">
        <is>
          <t>IAM-PAR-S05</t>
        </is>
      </c>
      <c r="F17" s="24" t="inlineStr">
        <is>
          <t>S05 Chen Xin Yi</t>
        </is>
      </c>
      <c r="G17" s="24" t="inlineStr">
        <is>
          <t>Invoice PaymentPending with a transaction in ReconciliationRequired.</t>
        </is>
      </c>
      <c r="H17" s="28" t="n"/>
      <c r="I17" s="28" t="n"/>
      <c r="J17" s="28" t="n"/>
      <c r="K17" s="28" t="n"/>
      <c r="L17" s="28" t="n"/>
      <c r="M17" s="25" t="n"/>
    </row>
    <row r="18" ht="28" customHeight="1" s="27">
      <c r="A18" s="24" t="inlineStr">
        <is>
          <t>PAR-S07</t>
        </is>
      </c>
      <c r="B18" s="24" t="inlineStr">
        <is>
          <t>S8411371I</t>
        </is>
      </c>
      <c r="C18" s="24" t="inlineStr">
        <is>
          <t>Parent of Priya Nair</t>
        </is>
      </c>
      <c r="D18" s="24" t="inlineStr">
        <is>
          <t>Mother</t>
        </is>
      </c>
      <c r="E18" s="24" t="inlineStr">
        <is>
          <t>IAM-PAR-S07</t>
        </is>
      </c>
      <c r="F18" s="24" t="inlineStr">
        <is>
          <t>S07 Priya Nair</t>
        </is>
      </c>
      <c r="G18" s="24" t="inlineStr">
        <is>
          <t>Student without an EA (Permanent Resident): online only (AC-08, AC-09, AC-14).</t>
        </is>
      </c>
      <c r="H18" s="28" t="n"/>
      <c r="I18" s="28" t="n"/>
      <c r="J18" s="28" t="n"/>
      <c r="K18" s="28" t="n"/>
      <c r="L18" s="28" t="n"/>
      <c r="M18" s="25" t="n"/>
    </row>
    <row r="19" ht="28" customHeight="1" s="27">
      <c r="A19" s="24" t="inlineStr">
        <is>
          <t>PAR-S08</t>
        </is>
      </c>
      <c r="B19" s="24" t="inlineStr">
        <is>
          <t>S8411424C</t>
        </is>
      </c>
      <c r="C19" s="24" t="inlineStr">
        <is>
          <t>Parent of Farhan Ismail</t>
        </is>
      </c>
      <c r="D19" s="24" t="inlineStr">
        <is>
          <t>Father</t>
        </is>
      </c>
      <c r="E19" s="24" t="inlineStr">
        <is>
          <t>IAM-PAR-S08</t>
        </is>
      </c>
      <c r="F19" s="24" t="inlineStr">
        <is>
          <t>S08 Farhan Ismail</t>
        </is>
      </c>
      <c r="G19" s="24" t="inlineStr">
        <is>
          <t>Invoice PaymentPending with a Pending online leg (AC-11).</t>
        </is>
      </c>
      <c r="H19" s="28" t="n"/>
      <c r="I19" s="28" t="n"/>
      <c r="J19" s="28" t="n"/>
      <c r="K19" s="28" t="n"/>
      <c r="L19" s="28" t="n"/>
      <c r="M19" s="25" t="n"/>
    </row>
    <row r="20" ht="28" customHeight="1" s="27">
      <c r="A20" s="24" t="inlineStr">
        <is>
          <t>PAR-S09</t>
        </is>
      </c>
      <c r="B20" s="24" t="inlineStr">
        <is>
          <t>S8411477D</t>
        </is>
      </c>
      <c r="C20" s="24" t="inlineStr">
        <is>
          <t>Parent of Jun Hao Wong</t>
        </is>
      </c>
      <c r="D20" s="24" t="inlineStr">
        <is>
          <t>Mother</t>
        </is>
      </c>
      <c r="E20" s="24" t="inlineStr">
        <is>
          <t>IAM-PAR-S09</t>
        </is>
      </c>
      <c r="F20" s="24" t="inlineStr">
        <is>
          <t>S09 Jun Hao Wong</t>
        </is>
      </c>
      <c r="G20" s="24" t="inlineStr">
        <is>
          <t>The EA service fails during the debit (AC-07).</t>
        </is>
      </c>
      <c r="H20" s="28" t="n"/>
      <c r="I20" s="28" t="n"/>
      <c r="J20" s="28" t="n"/>
      <c r="K20" s="28" t="n"/>
      <c r="L20" s="28" t="n"/>
      <c r="M20" s="25" t="n"/>
    </row>
    <row r="21" ht="28" customHeight="1" s="27">
      <c r="A21" s="24" t="inlineStr">
        <is>
          <t>PAR-S10</t>
        </is>
      </c>
      <c r="B21" s="24" t="inlineStr">
        <is>
          <t>S8411530D</t>
        </is>
      </c>
      <c r="C21" s="24" t="inlineStr">
        <is>
          <t>Parent of Ethan Chua</t>
        </is>
      </c>
      <c r="D21" s="24" t="inlineStr">
        <is>
          <t>Father</t>
        </is>
      </c>
      <c r="E21" s="24" t="inlineStr">
        <is>
          <t>IAM-PAR-S10</t>
        </is>
      </c>
      <c r="F21" s="24" t="inlineStr">
        <is>
          <t>S10 Ethan Chua, X03 Emma Chua</t>
        </is>
      </c>
      <c r="G21" s="24" t="inlineStr">
        <is>
          <t>Two children, FAS subsidy, overdue invoice (AC-01).</t>
        </is>
      </c>
      <c r="H21" s="28" t="n"/>
      <c r="I21" s="28" t="n"/>
      <c r="J21" s="28" t="n"/>
      <c r="K21" s="28" t="n"/>
      <c r="L21" s="28" t="n"/>
      <c r="M21" s="25" t="n"/>
    </row>
    <row r="22" ht="28" customHeight="1" s="27">
      <c r="A22" s="24" t="inlineStr">
        <is>
          <t>PAR-S13</t>
        </is>
      </c>
      <c r="B22" s="24" t="inlineStr">
        <is>
          <t>S8411689J</t>
        </is>
      </c>
      <c r="C22" s="24" t="inlineStr">
        <is>
          <t>Parent of Amira Hassan</t>
        </is>
      </c>
      <c r="D22" s="24" t="inlineStr">
        <is>
          <t>Mother</t>
        </is>
      </c>
      <c r="E22" s="24" t="inlineStr">
        <is>
          <t>IAM-PAR-S13</t>
        </is>
      </c>
      <c r="F22" s="24" t="inlineStr">
        <is>
          <t>S13 Amira Hassan</t>
        </is>
      </c>
      <c r="G22" s="24" t="inlineStr">
        <is>
          <t>Child without an open invoice (SCR-03); seeded EA payments (AC-02, AC-13).</t>
        </is>
      </c>
      <c r="H22" s="28" t="n"/>
      <c r="I22" s="28" t="n"/>
      <c r="J22" s="28" t="n"/>
      <c r="K22" s="28" t="n"/>
      <c r="L22" s="28" t="n"/>
      <c r="M22" s="25" t="n"/>
    </row>
    <row r="23" ht="28" customHeight="1" s="27">
      <c r="A23" s="24" t="inlineStr">
        <is>
          <t>PAR-S16</t>
        </is>
      </c>
      <c r="B23" s="24" t="inlineStr">
        <is>
          <t>S8411848F</t>
        </is>
      </c>
      <c r="C23" s="24" t="inlineStr">
        <is>
          <t>Parent of Darren Ho</t>
        </is>
      </c>
      <c r="D23" s="24" t="inlineStr">
        <is>
          <t>Father</t>
        </is>
      </c>
      <c r="E23" s="24" t="inlineStr">
        <is>
          <t>IAM-PAR-S16</t>
        </is>
      </c>
      <c r="F23" s="24" t="inlineStr">
        <is>
          <t>S16 Darren Ho</t>
        </is>
      </c>
      <c r="G23" s="24" t="inlineStr">
        <is>
          <t>Seeded split payment, receipt and webhook (AC-10, AC-13).</t>
        </is>
      </c>
      <c r="H23" s="28" t="n"/>
      <c r="I23" s="28" t="n"/>
      <c r="J23" s="28" t="n"/>
      <c r="K23" s="28" t="n"/>
      <c r="L23" s="28" t="n"/>
      <c r="M23" s="25" t="n"/>
    </row>
    <row r="24" ht="28" customHeight="1" s="27">
      <c r="A24" s="24" t="inlineStr">
        <is>
          <t>PAR-S18</t>
        </is>
      </c>
      <c r="B24" s="24" t="inlineStr">
        <is>
          <t>S8411954G</t>
        </is>
      </c>
      <c r="C24" s="24" t="inlineStr">
        <is>
          <t>Parent of Zachary Lee</t>
        </is>
      </c>
      <c r="D24" s="24" t="inlineStr">
        <is>
          <t>Father</t>
        </is>
      </c>
      <c r="E24" s="24" t="inlineStr">
        <is>
          <t>IAM-PAR-S18</t>
        </is>
      </c>
      <c r="F24" s="24" t="inlineStr">
        <is>
          <t>S18 Zachary Lee</t>
        </is>
      </c>
      <c r="G24" s="24" t="inlineStr">
        <is>
          <t>Invoice cancelled while the Parent pays (AC-21, helper H-CANCEL).</t>
        </is>
      </c>
      <c r="H24" s="28" t="n"/>
      <c r="I24" s="28" t="n"/>
      <c r="J24" s="28" t="n"/>
      <c r="K24" s="28" t="n"/>
      <c r="L24" s="28" t="n"/>
      <c r="M24" s="25" t="n"/>
    </row>
    <row r="25" ht="42" customHeight="1" s="27">
      <c r="A25" s="24" t="inlineStr">
        <is>
          <t>PAR-S25</t>
        </is>
      </c>
      <c r="B25" s="24" t="inlineStr">
        <is>
          <t>S8412325J</t>
        </is>
      </c>
      <c r="C25" s="24" t="inlineStr">
        <is>
          <t>Parent of Nadia Karim</t>
        </is>
      </c>
      <c r="D25" s="24" t="inlineStr">
        <is>
          <t>Mother</t>
        </is>
      </c>
      <c r="E25" s="24" t="inlineStr">
        <is>
          <t>IAM-PAR-S25</t>
        </is>
      </c>
      <c r="F25" s="24" t="inlineStr">
        <is>
          <t>S25 Nadia Karim, X01 Hakim Karim, X02 Sara Karim</t>
        </is>
      </c>
      <c r="G25" s="24" t="inlineStr">
        <is>
          <t>First guardian: FAS 100%, concurrent request, child aged 16+ (AC-06, Extra).</t>
        </is>
      </c>
      <c r="H25" s="28" t="n"/>
      <c r="I25" s="28" t="n"/>
      <c r="J25" s="28" t="n"/>
      <c r="K25" s="28" t="n"/>
      <c r="L25" s="28" t="n"/>
      <c r="M25" s="25" t="n"/>
    </row>
    <row r="26" ht="42" customHeight="1" s="27">
      <c r="A26" s="24" t="inlineStr">
        <is>
          <t>PAR-S25-F</t>
        </is>
      </c>
      <c r="B26" s="24" t="inlineStr">
        <is>
          <t>S7912340D</t>
        </is>
      </c>
      <c r="C26" s="24" t="inlineStr">
        <is>
          <t>Spouse of Nadia Karim (Father)</t>
        </is>
      </c>
      <c r="D26" s="24" t="inlineStr">
        <is>
          <t>Father</t>
        </is>
      </c>
      <c r="E26" s="24" t="inlineStr">
        <is>
          <t>-</t>
        </is>
      </c>
      <c r="F26" s="24" t="inlineStr">
        <is>
          <t>S25 Nadia Karim, X01 Hakim Karim, X02 Sara Karim</t>
        </is>
      </c>
      <c r="G26" s="24" t="inlineStr">
        <is>
          <t>Second guardian of the same children, first Singpass login (AC-06).</t>
        </is>
      </c>
      <c r="H26" s="28" t="n"/>
      <c r="I26" s="28" t="n"/>
      <c r="J26" s="28" t="n"/>
      <c r="K26" s="28" t="n"/>
      <c r="L26" s="28" t="n"/>
      <c r="M26" s="25" t="n"/>
    </row>
    <row r="27" ht="28" customHeight="1" s="27">
      <c r="A27" s="24" t="inlineStr">
        <is>
          <t>PAR-X01</t>
        </is>
      </c>
      <c r="B27" s="24" t="inlineStr">
        <is>
          <t>S7623451E</t>
        </is>
      </c>
      <c r="C27" s="24" t="inlineStr">
        <is>
          <t>Lim Siew Mei</t>
        </is>
      </c>
      <c r="D27" s="24" t="inlineStr">
        <is>
          <t>Mother</t>
        </is>
      </c>
      <c r="E27" s="24" t="inlineStr">
        <is>
          <t>-</t>
        </is>
      </c>
      <c r="F27" s="24" t="inlineStr">
        <is>
          <t>X05 Lim Wei Jie, X06 Lim Hui Ling</t>
        </is>
      </c>
      <c r="G27" s="24" t="inlineStr">
        <is>
          <t>Child with a Closed EA, X05 (AC-14).</t>
        </is>
      </c>
      <c r="H27" s="28" t="n"/>
      <c r="I27" s="28" t="n"/>
      <c r="J27" s="28" t="n"/>
      <c r="K27" s="28" t="n"/>
      <c r="L27" s="28" t="n"/>
      <c r="M27" s="25" t="n"/>
    </row>
    <row r="28" ht="28" customHeight="1" s="27">
      <c r="A28" s="24" t="inlineStr">
        <is>
          <t>PAR-X02</t>
        </is>
      </c>
      <c r="B28" s="24" t="inlineStr">
        <is>
          <t>S8467890B</t>
        </is>
      </c>
      <c r="C28" s="24" t="inlineStr">
        <is>
          <t>Wong Kar Seng</t>
        </is>
      </c>
      <c r="D28" s="24" t="inlineStr">
        <is>
          <t>Father</t>
        </is>
      </c>
      <c r="E28" s="24" t="inlineStr">
        <is>
          <t>-</t>
        </is>
      </c>
      <c r="F28" s="24" t="inlineStr">
        <is>
          <t>None</t>
        </is>
      </c>
      <c r="G28" s="24" t="inlineStr">
        <is>
          <t>A parent with no linked child (ASM-R9-37).</t>
        </is>
      </c>
      <c r="H28" s="28" t="n"/>
      <c r="I28" s="28" t="n"/>
      <c r="J28" s="28" t="n"/>
      <c r="K28" s="28" t="n"/>
      <c r="L28" s="28" t="n"/>
      <c r="M28" s="25" t="n"/>
    </row>
    <row r="30">
      <c r="A30" s="22" t="inlineStr">
        <is>
          <t>Students and Education Accounts</t>
        </is>
      </c>
    </row>
    <row r="31" ht="28" customHeight="1" s="27">
      <c r="A31" s="18" t="inlineStr">
        <is>
          <t>Student</t>
        </is>
      </c>
      <c r="B31" s="18" t="inlineStr">
        <is>
          <t>Name</t>
        </is>
      </c>
      <c r="C31" s="18" t="inlineStr">
        <is>
          <t>School</t>
        </is>
      </c>
      <c r="D31" s="18" t="inlineStr">
        <is>
          <t>Level, class</t>
        </is>
      </c>
      <c r="E31" s="18" t="inlineStr">
        <is>
          <t>Citizenship</t>
        </is>
      </c>
      <c r="F31" s="18" t="inlineStr">
        <is>
          <t>EA status</t>
        </is>
      </c>
      <c r="G31" s="18" t="inlineStr">
        <is>
          <t>Balance (SGD)</t>
        </is>
      </c>
      <c r="H31" s="18" t="inlineStr">
        <is>
          <t>Pending (SGD)</t>
        </is>
      </c>
      <c r="I31" s="18" t="inlineStr">
        <is>
          <t>Age on 22/10</t>
        </is>
      </c>
      <c r="J31" s="18" t="inlineStr">
        <is>
          <t>Student Id</t>
        </is>
      </c>
    </row>
    <row r="32">
      <c r="A32" s="24" t="inlineStr">
        <is>
          <t>S01</t>
        </is>
      </c>
      <c r="B32" s="24" t="inlineStr">
        <is>
          <t>Nur Aisyah</t>
        </is>
      </c>
      <c r="C32" s="24" t="inlineStr">
        <is>
          <t>Meridian Secondary</t>
        </is>
      </c>
      <c r="D32" s="24" t="inlineStr">
        <is>
          <t>Sec 3, Sec 3 Excellence</t>
        </is>
      </c>
      <c r="E32" s="24" t="inlineStr">
        <is>
          <t>Citizen</t>
        </is>
      </c>
      <c r="F32" s="24" t="inlineStr">
        <is>
          <t>Active</t>
        </is>
      </c>
      <c r="G32" s="47" t="n">
        <v>1590</v>
      </c>
      <c r="H32" s="47" t="n">
        <v>0</v>
      </c>
      <c r="I32" s="24" t="n">
        <v>14</v>
      </c>
      <c r="J32" s="24" t="inlineStr">
        <is>
          <t>099e7c9e-5fb0-5e4a-86d9-e83ac4dbd91f</t>
        </is>
      </c>
    </row>
    <row r="33">
      <c r="A33" s="24" t="inlineStr">
        <is>
          <t>S02</t>
        </is>
      </c>
      <c r="B33" s="24" t="inlineStr">
        <is>
          <t>Aisha Rahman</t>
        </is>
      </c>
      <c r="C33" s="24" t="inlineStr">
        <is>
          <t>Bukit View Primary</t>
        </is>
      </c>
      <c r="D33" s="24" t="inlineStr">
        <is>
          <t>P3, P3 Respect</t>
        </is>
      </c>
      <c r="E33" s="24" t="inlineStr">
        <is>
          <t>Citizen</t>
        </is>
      </c>
      <c r="F33" s="24" t="inlineStr">
        <is>
          <t>Active</t>
        </is>
      </c>
      <c r="G33" s="47" t="n">
        <v>20</v>
      </c>
      <c r="H33" s="47" t="n">
        <v>0</v>
      </c>
      <c r="I33" s="24" t="n">
        <v>9</v>
      </c>
      <c r="J33" s="24" t="inlineStr">
        <is>
          <t>0c4b56e4-ccd1-5984-9b42-a230afce4da0</t>
        </is>
      </c>
    </row>
    <row r="34">
      <c r="A34" s="24" t="inlineStr">
        <is>
          <t>S04</t>
        </is>
      </c>
      <c r="B34" s="24" t="inlineStr">
        <is>
          <t>Ryan Lim</t>
        </is>
      </c>
      <c r="C34" s="24" t="inlineStr">
        <is>
          <t>Bukit View Primary</t>
        </is>
      </c>
      <c r="D34" s="24" t="inlineStr">
        <is>
          <t>P5, P5 Honesty</t>
        </is>
      </c>
      <c r="E34" s="24" t="inlineStr">
        <is>
          <t>Citizen</t>
        </is>
      </c>
      <c r="F34" s="24" t="inlineStr">
        <is>
          <t>Active</t>
        </is>
      </c>
      <c r="G34" s="47" t="n">
        <v>975</v>
      </c>
      <c r="H34" s="47" t="n">
        <v>0</v>
      </c>
      <c r="I34" s="24" t="n">
        <v>11</v>
      </c>
      <c r="J34" s="24" t="inlineStr">
        <is>
          <t>411830dc-c6e1-5369-ab7f-7f4b9f3f8bcb</t>
        </is>
      </c>
    </row>
    <row r="35">
      <c r="A35" s="24" t="inlineStr">
        <is>
          <t>S05</t>
        </is>
      </c>
      <c r="B35" s="24" t="inlineStr">
        <is>
          <t>Chen Xin Yi</t>
        </is>
      </c>
      <c r="C35" s="24" t="inlineStr">
        <is>
          <t>Bukit View Primary</t>
        </is>
      </c>
      <c r="D35" s="24" t="inlineStr">
        <is>
          <t>P4, P4 Kindness</t>
        </is>
      </c>
      <c r="E35" s="24" t="inlineStr">
        <is>
          <t>Citizen</t>
        </is>
      </c>
      <c r="F35" s="24" t="inlineStr">
        <is>
          <t>Active</t>
        </is>
      </c>
      <c r="G35" s="47" t="n">
        <v>715</v>
      </c>
      <c r="H35" s="47" t="n">
        <v>0</v>
      </c>
      <c r="I35" s="24" t="n">
        <v>10</v>
      </c>
      <c r="J35" s="24" t="inlineStr">
        <is>
          <t>4bb745fa-f4f3-5649-9037-8af1ac4990d8</t>
        </is>
      </c>
    </row>
    <row r="36">
      <c r="A36" s="24" t="inlineStr">
        <is>
          <t>S07</t>
        </is>
      </c>
      <c r="B36" s="24" t="inlineStr">
        <is>
          <t>Priya Nair</t>
        </is>
      </c>
      <c r="C36" s="24" t="inlineStr">
        <is>
          <t>Bukit View Primary</t>
        </is>
      </c>
      <c r="D36" s="24" t="inlineStr">
        <is>
          <t>P3, P3 Respect</t>
        </is>
      </c>
      <c r="E36" s="24" t="inlineStr">
        <is>
          <t>PR</t>
        </is>
      </c>
      <c r="F36" s="24" t="inlineStr">
        <is>
          <t>Not eligible</t>
        </is>
      </c>
      <c r="G36" s="24" t="inlineStr">
        <is>
          <t>-</t>
        </is>
      </c>
      <c r="H36" s="24" t="inlineStr">
        <is>
          <t>-</t>
        </is>
      </c>
      <c r="I36" s="24" t="n">
        <v>9</v>
      </c>
      <c r="J36" s="24" t="inlineStr">
        <is>
          <t>5077e467-2178-5ed0-83eb-9ccbc7f62670</t>
        </is>
      </c>
    </row>
    <row r="37">
      <c r="A37" s="24" t="inlineStr">
        <is>
          <t>S08</t>
        </is>
      </c>
      <c r="B37" s="24" t="inlineStr">
        <is>
          <t>Farhan Ismail</t>
        </is>
      </c>
      <c r="C37" s="24" t="inlineStr">
        <is>
          <t>Meridian Secondary</t>
        </is>
      </c>
      <c r="D37" s="24" t="inlineStr">
        <is>
          <t>Sec 2, Sec 2 Integrity</t>
        </is>
      </c>
      <c r="E37" s="24" t="inlineStr">
        <is>
          <t>Citizen</t>
        </is>
      </c>
      <c r="F37" s="24" t="inlineStr">
        <is>
          <t>Active</t>
        </is>
      </c>
      <c r="G37" s="47" t="n">
        <v>1370</v>
      </c>
      <c r="H37" s="47" t="n">
        <v>27.25</v>
      </c>
      <c r="I37" s="24" t="n">
        <v>13</v>
      </c>
      <c r="J37" s="24" t="inlineStr">
        <is>
          <t>9bbd2380-c031-5a59-b237-d5675039c4ba</t>
        </is>
      </c>
    </row>
    <row r="38">
      <c r="A38" s="24" t="inlineStr">
        <is>
          <t>S09</t>
        </is>
      </c>
      <c r="B38" s="24" t="inlineStr">
        <is>
          <t>Jun Hao Wong</t>
        </is>
      </c>
      <c r="C38" s="24" t="inlineStr">
        <is>
          <t>Riverside Secondary</t>
        </is>
      </c>
      <c r="D38" s="24" t="inlineStr">
        <is>
          <t>Sec 1, Sec 1 Wisdom</t>
        </is>
      </c>
      <c r="E38" s="24" t="inlineStr">
        <is>
          <t>Citizen</t>
        </is>
      </c>
      <c r="F38" s="24" t="inlineStr">
        <is>
          <t>Active</t>
        </is>
      </c>
      <c r="G38" s="47" t="n">
        <v>1180</v>
      </c>
      <c r="H38" s="47" t="n">
        <v>0</v>
      </c>
      <c r="I38" s="24" t="n">
        <v>12</v>
      </c>
      <c r="J38" s="24" t="inlineStr">
        <is>
          <t>335a5f84-0d5d-5f52-ad35-2cb2a0624ad0</t>
        </is>
      </c>
    </row>
    <row r="39">
      <c r="A39" s="24" t="inlineStr">
        <is>
          <t>S10</t>
        </is>
      </c>
      <c r="B39" s="24" t="inlineStr">
        <is>
          <t>Ethan Chua</t>
        </is>
      </c>
      <c r="C39" s="24" t="inlineStr">
        <is>
          <t>Meridian Secondary</t>
        </is>
      </c>
      <c r="D39" s="24" t="inlineStr">
        <is>
          <t>Sec 3, Sec 3 Excellence</t>
        </is>
      </c>
      <c r="E39" s="24" t="inlineStr">
        <is>
          <t>Citizen</t>
        </is>
      </c>
      <c r="F39" s="24" t="inlineStr">
        <is>
          <t>Active</t>
        </is>
      </c>
      <c r="G39" s="47" t="n">
        <v>3183.5</v>
      </c>
      <c r="H39" s="47" t="n">
        <v>0</v>
      </c>
      <c r="I39" s="24" t="n">
        <v>13</v>
      </c>
      <c r="J39" s="24" t="inlineStr">
        <is>
          <t>f063b14b-8ec5-507d-84ad-9a9d36a79c26</t>
        </is>
      </c>
    </row>
    <row r="40">
      <c r="A40" s="24" t="inlineStr">
        <is>
          <t>S13</t>
        </is>
      </c>
      <c r="B40" s="24" t="inlineStr">
        <is>
          <t>Amira Hassan</t>
        </is>
      </c>
      <c r="C40" s="24" t="inlineStr">
        <is>
          <t>Bukit View Primary</t>
        </is>
      </c>
      <c r="D40" s="24" t="inlineStr">
        <is>
          <t>P3, P3 Respect</t>
        </is>
      </c>
      <c r="E40" s="24" t="inlineStr">
        <is>
          <t>Citizen</t>
        </is>
      </c>
      <c r="F40" s="24" t="inlineStr">
        <is>
          <t>Active</t>
        </is>
      </c>
      <c r="G40" s="47" t="n">
        <v>558.74</v>
      </c>
      <c r="H40" s="47" t="n">
        <v>0</v>
      </c>
      <c r="I40" s="24" t="n">
        <v>9</v>
      </c>
      <c r="J40" s="24" t="inlineStr">
        <is>
          <t>ab2ae1b9-d764-574d-8143-e1c53aa11684</t>
        </is>
      </c>
    </row>
    <row r="41">
      <c r="A41" s="24" t="inlineStr">
        <is>
          <t>S16</t>
        </is>
      </c>
      <c r="B41" s="24" t="inlineStr">
        <is>
          <t>Darren Ho</t>
        </is>
      </c>
      <c r="C41" s="24" t="inlineStr">
        <is>
          <t>Bukit View Primary</t>
        </is>
      </c>
      <c r="D41" s="24" t="inlineStr">
        <is>
          <t>P5, P5 Honesty</t>
        </is>
      </c>
      <c r="E41" s="24" t="inlineStr">
        <is>
          <t>Citizen</t>
        </is>
      </c>
      <c r="F41" s="24" t="inlineStr">
        <is>
          <t>Active</t>
        </is>
      </c>
      <c r="G41" s="47" t="n">
        <v>875</v>
      </c>
      <c r="H41" s="47" t="n">
        <v>0</v>
      </c>
      <c r="I41" s="24" t="n">
        <v>11</v>
      </c>
      <c r="J41" s="24" t="inlineStr">
        <is>
          <t>c7dfeb0f-001b-5629-8d6b-f24f03b5fe4c</t>
        </is>
      </c>
    </row>
    <row r="42">
      <c r="A42" s="24" t="inlineStr">
        <is>
          <t>S18</t>
        </is>
      </c>
      <c r="B42" s="24" t="inlineStr">
        <is>
          <t>Zachary Lee</t>
        </is>
      </c>
      <c r="C42" s="24" t="inlineStr">
        <is>
          <t>Bukit View Primary</t>
        </is>
      </c>
      <c r="D42" s="24" t="inlineStr">
        <is>
          <t>P3, P3 Respect</t>
        </is>
      </c>
      <c r="E42" s="24" t="inlineStr">
        <is>
          <t>Citizen</t>
        </is>
      </c>
      <c r="F42" s="24" t="inlineStr">
        <is>
          <t>Active</t>
        </is>
      </c>
      <c r="G42" s="47" t="n">
        <v>595</v>
      </c>
      <c r="H42" s="47" t="n">
        <v>0</v>
      </c>
      <c r="I42" s="24" t="n">
        <v>9</v>
      </c>
      <c r="J42" s="24" t="inlineStr">
        <is>
          <t>2e336f0d-59ef-5573-b8dd-c954a7ee0f5c</t>
        </is>
      </c>
    </row>
    <row r="43">
      <c r="A43" s="24" t="inlineStr">
        <is>
          <t>S25</t>
        </is>
      </c>
      <c r="B43" s="24" t="inlineStr">
        <is>
          <t>Nadia Karim</t>
        </is>
      </c>
      <c r="C43" s="24" t="inlineStr">
        <is>
          <t>Bukit View Primary</t>
        </is>
      </c>
      <c r="D43" s="24" t="inlineStr">
        <is>
          <t>P4, P4 Kindness</t>
        </is>
      </c>
      <c r="E43" s="24" t="inlineStr">
        <is>
          <t>Citizen</t>
        </is>
      </c>
      <c r="F43" s="24" t="inlineStr">
        <is>
          <t>Active</t>
        </is>
      </c>
      <c r="G43" s="47" t="n">
        <v>730</v>
      </c>
      <c r="H43" s="47" t="n">
        <v>0</v>
      </c>
      <c r="I43" s="24" t="n">
        <v>10</v>
      </c>
      <c r="J43" s="24" t="inlineStr">
        <is>
          <t>5c110cd2-87a3-5a26-b1db-89ceeb4fece8</t>
        </is>
      </c>
    </row>
    <row r="44">
      <c r="A44" s="24" t="inlineStr">
        <is>
          <t>X01</t>
        </is>
      </c>
      <c r="B44" s="24" t="inlineStr">
        <is>
          <t>Hakim Karim</t>
        </is>
      </c>
      <c r="C44" s="24" t="inlineStr">
        <is>
          <t>Meridian Secondary</t>
        </is>
      </c>
      <c r="D44" s="24" t="inlineStr">
        <is>
          <t>Sec 4, Sec 4 Harmony</t>
        </is>
      </c>
      <c r="E44" s="24" t="inlineStr">
        <is>
          <t>Citizen</t>
        </is>
      </c>
      <c r="F44" s="24" t="inlineStr">
        <is>
          <t>Due for closure</t>
        </is>
      </c>
      <c r="G44" s="47" t="n">
        <v>2025</v>
      </c>
      <c r="H44" s="47" t="n">
        <v>0</v>
      </c>
      <c r="I44" s="24" t="n">
        <v>16</v>
      </c>
      <c r="J44" s="24" t="inlineStr">
        <is>
          <t>08000000-0000-0000-0001-000000000101</t>
        </is>
      </c>
    </row>
    <row r="45">
      <c r="A45" s="24" t="inlineStr">
        <is>
          <t>X02</t>
        </is>
      </c>
      <c r="B45" s="24" t="inlineStr">
        <is>
          <t>Sara Karim</t>
        </is>
      </c>
      <c r="C45" s="24" t="inlineStr">
        <is>
          <t>-</t>
        </is>
      </c>
      <c r="D45" s="24" t="inlineStr">
        <is>
          <t>-, -</t>
        </is>
      </c>
      <c r="E45" s="24" t="inlineStr">
        <is>
          <t>Citizen</t>
        </is>
      </c>
      <c r="F45" s="24" t="inlineStr">
        <is>
          <t>Not yet 7</t>
        </is>
      </c>
      <c r="G45" s="24" t="inlineStr">
        <is>
          <t>-</t>
        </is>
      </c>
      <c r="H45" s="24" t="inlineStr">
        <is>
          <t>-</t>
        </is>
      </c>
      <c r="I45" s="24" t="n">
        <v>5</v>
      </c>
      <c r="J45" s="24" t="inlineStr">
        <is>
          <t>08000000-0000-0000-0001-000000000102</t>
        </is>
      </c>
    </row>
    <row r="46">
      <c r="A46" s="24" t="inlineStr">
        <is>
          <t>X03</t>
        </is>
      </c>
      <c r="B46" s="24" t="inlineStr">
        <is>
          <t>Emma Chua</t>
        </is>
      </c>
      <c r="C46" s="24" t="inlineStr">
        <is>
          <t>Meridian Secondary</t>
        </is>
      </c>
      <c r="D46" s="24" t="inlineStr">
        <is>
          <t>Sec 3, Sec 3 Excellence</t>
        </is>
      </c>
      <c r="E46" s="24" t="inlineStr">
        <is>
          <t>Citizen</t>
        </is>
      </c>
      <c r="F46" s="24" t="inlineStr">
        <is>
          <t>Active</t>
        </is>
      </c>
      <c r="G46" s="47" t="n">
        <v>1565</v>
      </c>
      <c r="H46" s="47" t="n">
        <v>0</v>
      </c>
      <c r="I46" s="24" t="n">
        <v>13</v>
      </c>
      <c r="J46" s="24" t="inlineStr">
        <is>
          <t>08000000-0000-0000-0001-000000000103</t>
        </is>
      </c>
    </row>
    <row r="47">
      <c r="A47" s="24" t="inlineStr">
        <is>
          <t>X05</t>
        </is>
      </c>
      <c r="B47" s="24" t="inlineStr">
        <is>
          <t>Lim Wei Jie</t>
        </is>
      </c>
      <c r="C47" s="24" t="inlineStr">
        <is>
          <t>Riverside Secondary</t>
        </is>
      </c>
      <c r="D47" s="24" t="inlineStr">
        <is>
          <t>Sec 5, Sec 5 Resilience</t>
        </is>
      </c>
      <c r="E47" s="24" t="inlineStr">
        <is>
          <t>Citizen</t>
        </is>
      </c>
      <c r="F47" s="24" t="inlineStr">
        <is>
          <t>Closed</t>
        </is>
      </c>
      <c r="G47" s="47" t="n">
        <v>0</v>
      </c>
      <c r="H47" s="47" t="n">
        <v>0</v>
      </c>
      <c r="I47" s="24" t="n">
        <v>17</v>
      </c>
      <c r="J47" s="24" t="inlineStr">
        <is>
          <t>08000000-0000-0000-0001-000000000105</t>
        </is>
      </c>
    </row>
    <row r="48">
      <c r="A48" s="21" t="inlineStr">
        <is>
          <t>S07 has no EA (Permanent Resident). X02 has no EA yet (not yet 7). The balance is stored in cents in dbo.Wallets (Wallet Id 08000000-0000-0000-0002-0000000000NN). S02 balance 20.00 is the AC-15 and AC-22 value.</t>
        </is>
      </c>
    </row>
    <row r="50">
      <c r="A50" s="22" t="inlineStr">
        <is>
          <t>Invoices (31). Gross and Subsidy are the state with @ApplyFasSubsidy = 1; the check column ties them to the lines</t>
        </is>
      </c>
    </row>
    <row r="51" ht="28" customHeight="1" s="27">
      <c r="A51" s="18" t="inlineStr">
        <is>
          <t>Invoice number</t>
        </is>
      </c>
      <c r="B51" s="18" t="inlineStr">
        <is>
          <t>Student</t>
        </is>
      </c>
      <c r="C51" s="18" t="inlineStr">
        <is>
          <t>Name</t>
        </is>
      </c>
      <c r="D51" s="18" t="inlineStr">
        <is>
          <t>School</t>
        </is>
      </c>
      <c r="E51" s="18" t="inlineStr">
        <is>
          <t>Fee</t>
        </is>
      </c>
      <c r="F51" s="18" t="inlineStr">
        <is>
          <t>R4 charges</t>
        </is>
      </c>
      <c r="G51" s="18" t="inlineStr">
        <is>
          <t>Gross (SGD)</t>
        </is>
      </c>
      <c r="H51" s="18" t="inlineStr">
        <is>
          <t>Subsidy (SGD)</t>
        </is>
      </c>
      <c r="I51" s="18" t="inlineStr">
        <is>
          <t>Net (SGD)</t>
        </is>
      </c>
      <c r="J51" s="18" t="inlineStr">
        <is>
          <t>Status</t>
        </is>
      </c>
      <c r="K51" s="18" t="inlineStr">
        <is>
          <t>Due date</t>
        </is>
      </c>
      <c r="L51" s="18" t="inlineStr">
        <is>
          <t>Payment options now</t>
        </is>
      </c>
      <c r="M51" s="18" t="inlineStr">
        <is>
          <t>Note</t>
        </is>
      </c>
      <c r="N51" s="18" t="inlineStr">
        <is>
          <t>Lines check</t>
        </is>
      </c>
    </row>
    <row r="52">
      <c r="A52" s="24" t="inlineStr">
        <is>
          <t>INV-2026-000101</t>
        </is>
      </c>
      <c r="B52" s="24" t="inlineStr">
        <is>
          <t>S01</t>
        </is>
      </c>
      <c r="C52" s="24" t="inlineStr">
        <is>
          <t>Nur Aisyah</t>
        </is>
      </c>
      <c r="D52" s="24" t="inlineStr">
        <is>
          <t>Meridian Secondary</t>
        </is>
      </c>
      <c r="E52" s="24" t="inlineStr">
        <is>
          <t>Miscellaneous fee, Term 4</t>
        </is>
      </c>
      <c r="F52" s="24" t="inlineStr">
        <is>
          <t>CH01</t>
        </is>
      </c>
      <c r="G52" s="23" t="n">
        <v>27.25</v>
      </c>
      <c r="H52" s="23" t="n">
        <v>0</v>
      </c>
      <c r="I52" s="23">
        <f>ROUND(G52-H52,2)</f>
        <v/>
      </c>
      <c r="J52" s="24" t="inlineStr">
        <is>
          <t>Issued</t>
        </is>
      </c>
      <c r="K52" s="24" t="inlineStr">
        <is>
          <t>30/10/2026</t>
        </is>
      </c>
      <c r="L52" s="24" t="inlineStr">
        <is>
          <t>EA or Online</t>
        </is>
      </c>
      <c r="M52" s="24" t="inlineStr">
        <is>
          <t>-</t>
        </is>
      </c>
      <c r="N52" s="24">
        <f>IF(AND(ROUND(SUMIFS($I$87:$I$118,$A$87:$A$118,A52)-G52,2)=0,ROUND(SUMIFS($J$87:$J$118,$A$87:$A$118,A52)-H52,2)=0),"OK","CHECK")</f>
        <v/>
      </c>
    </row>
    <row r="53">
      <c r="A53" s="24" t="inlineStr">
        <is>
          <t>INV-2026-000102</t>
        </is>
      </c>
      <c r="B53" s="24" t="inlineStr">
        <is>
          <t>S02</t>
        </is>
      </c>
      <c r="C53" s="24" t="inlineStr">
        <is>
          <t>Aisha Rahman</t>
        </is>
      </c>
      <c r="D53" s="24" t="inlineStr">
        <is>
          <t>Bukit View Primary</t>
        </is>
      </c>
      <c r="E53" s="24" t="inlineStr">
        <is>
          <t>Miscellaneous fee, Term 4</t>
        </is>
      </c>
      <c r="F53" s="24" t="inlineStr">
        <is>
          <t>CH02</t>
        </is>
      </c>
      <c r="G53" s="23" t="n">
        <v>21.26</v>
      </c>
      <c r="H53" s="23" t="n">
        <v>0</v>
      </c>
      <c r="I53" s="23">
        <f>ROUND(G53-H53,2)</f>
        <v/>
      </c>
      <c r="J53" s="24" t="inlineStr">
        <is>
          <t>Issued</t>
        </is>
      </c>
      <c r="K53" s="24" t="inlineStr">
        <is>
          <t>30/10/2026</t>
        </is>
      </c>
      <c r="L53" s="24" t="inlineStr">
        <is>
          <t>Online or Split (EA 20.00 + online 1.26); EA only off</t>
        </is>
      </c>
      <c r="M53" s="24" t="inlineStr">
        <is>
          <t>-</t>
        </is>
      </c>
      <c r="N53" s="24">
        <f>IF(AND(ROUND(SUMIFS($I$87:$I$118,$A$87:$A$118,A53)-G53,2)=0,ROUND(SUMIFS($J$87:$J$118,$A$87:$A$118,A53)-H53,2)=0),"OK","CHECK")</f>
        <v/>
      </c>
    </row>
    <row r="54">
      <c r="A54" s="24" t="inlineStr">
        <is>
          <t>INV-2026-000103</t>
        </is>
      </c>
      <c r="B54" s="24" t="inlineStr">
        <is>
          <t>S02</t>
        </is>
      </c>
      <c r="C54" s="24" t="inlineStr">
        <is>
          <t>Aisha Rahman</t>
        </is>
      </c>
      <c r="D54" s="24" t="inlineStr">
        <is>
          <t>Bukit View Primary</t>
        </is>
      </c>
      <c r="E54" s="24" t="inlineStr">
        <is>
          <t>School Meal Fee, Nov</t>
        </is>
      </c>
      <c r="F54" s="24" t="inlineStr">
        <is>
          <t>CH03</t>
        </is>
      </c>
      <c r="G54" s="23" t="n">
        <v>70.63</v>
      </c>
      <c r="H54" s="23" t="n">
        <v>0</v>
      </c>
      <c r="I54" s="23">
        <f>ROUND(G54-H54,2)</f>
        <v/>
      </c>
      <c r="J54" s="24" t="inlineStr">
        <is>
          <t>Issued</t>
        </is>
      </c>
      <c r="K54" s="24" t="inlineStr">
        <is>
          <t>16/11/2026</t>
        </is>
      </c>
      <c r="L54" s="24" t="inlineStr">
        <is>
          <t>Online or Split (EA 20.00 + online 50.63); EA only off</t>
        </is>
      </c>
      <c r="M54" s="24" t="inlineStr">
        <is>
          <t>-</t>
        </is>
      </c>
      <c r="N54" s="24">
        <f>IF(AND(ROUND(SUMIFS($I$87:$I$118,$A$87:$A$118,A54)-G54,2)=0,ROUND(SUMIFS($J$87:$J$118,$A$87:$A$118,A54)-H54,2)=0),"OK","CHECK")</f>
        <v/>
      </c>
    </row>
    <row r="55">
      <c r="A55" s="24" t="inlineStr">
        <is>
          <t>INV-2026-000104</t>
        </is>
      </c>
      <c r="B55" s="24" t="inlineStr">
        <is>
          <t>S03</t>
        </is>
      </c>
      <c r="C55" s="24" t="inlineStr">
        <is>
          <t>Lee Zhi Hao</t>
        </is>
      </c>
      <c r="D55" s="24" t="inlineStr">
        <is>
          <t>Riverside Secondary</t>
        </is>
      </c>
      <c r="E55" s="24" t="inlineStr">
        <is>
          <t>Miscellaneous fee, Term 4</t>
        </is>
      </c>
      <c r="F55" s="24" t="inlineStr">
        <is>
          <t>CH04</t>
        </is>
      </c>
      <c r="G55" s="23" t="n">
        <v>27.25</v>
      </c>
      <c r="H55" s="23" t="n">
        <v>0</v>
      </c>
      <c r="I55" s="23">
        <f>ROUND(G55-H55,2)</f>
        <v/>
      </c>
      <c r="J55" s="24" t="inlineStr">
        <is>
          <t>Issued</t>
        </is>
      </c>
      <c r="K55" s="24" t="inlineStr">
        <is>
          <t>30/10/2026</t>
        </is>
      </c>
      <c r="L55" s="24" t="inlineStr">
        <is>
          <t>EA or Online</t>
        </is>
      </c>
      <c r="M55" s="24" t="inlineStr">
        <is>
          <t>Used for the budget matrix</t>
        </is>
      </c>
      <c r="N55" s="24">
        <f>IF(AND(ROUND(SUMIFS($I$87:$I$118,$A$87:$A$118,A55)-G55,2)=0,ROUND(SUMIFS($J$87:$J$118,$A$87:$A$118,A55)-H55,2)=0),"OK","CHECK")</f>
        <v/>
      </c>
    </row>
    <row r="56">
      <c r="A56" s="24" t="inlineStr">
        <is>
          <t>INV-2026-000105</t>
        </is>
      </c>
      <c r="B56" s="24" t="inlineStr">
        <is>
          <t>S04</t>
        </is>
      </c>
      <c r="C56" s="24" t="inlineStr">
        <is>
          <t>Ryan Lim</t>
        </is>
      </c>
      <c r="D56" s="24" t="inlineStr">
        <is>
          <t>Bukit View Primary</t>
        </is>
      </c>
      <c r="E56" s="24" t="inlineStr">
        <is>
          <t>Miscellaneous fee, Term 4</t>
        </is>
      </c>
      <c r="F56" s="24" t="inlineStr">
        <is>
          <t>CH05</t>
        </is>
      </c>
      <c r="G56" s="23" t="n">
        <v>21.26</v>
      </c>
      <c r="H56" s="23" t="n">
        <v>0</v>
      </c>
      <c r="I56" s="23">
        <f>ROUND(G56-H56,2)</f>
        <v/>
      </c>
      <c r="J56" s="24" t="inlineStr">
        <is>
          <t>Issued</t>
        </is>
      </c>
      <c r="K56" s="24" t="inlineStr">
        <is>
          <t>30/10/2026</t>
        </is>
      </c>
      <c r="L56" s="24" t="inlineStr">
        <is>
          <t>EA or Online</t>
        </is>
      </c>
      <c r="M56" s="24" t="inlineStr">
        <is>
          <t>-</t>
        </is>
      </c>
      <c r="N56" s="24">
        <f>IF(AND(ROUND(SUMIFS($I$87:$I$118,$A$87:$A$118,A56)-G56,2)=0,ROUND(SUMIFS($J$87:$J$118,$A$87:$A$118,A56)-H56,2)=0),"OK","CHECK")</f>
        <v/>
      </c>
    </row>
    <row r="57">
      <c r="A57" s="24" t="inlineStr">
        <is>
          <t>INV-2026-000106</t>
        </is>
      </c>
      <c r="B57" s="24" t="inlineStr">
        <is>
          <t>S05</t>
        </is>
      </c>
      <c r="C57" s="24" t="inlineStr">
        <is>
          <t>Chen Xin Yi</t>
        </is>
      </c>
      <c r="D57" s="24" t="inlineStr">
        <is>
          <t>Bukit View Primary</t>
        </is>
      </c>
      <c r="E57" s="24" t="inlineStr">
        <is>
          <t>Miscellaneous fee, Term 4</t>
        </is>
      </c>
      <c r="F57" s="24" t="inlineStr">
        <is>
          <t>CH06</t>
        </is>
      </c>
      <c r="G57" s="23" t="n">
        <v>27.25</v>
      </c>
      <c r="H57" s="23" t="n">
        <v>0</v>
      </c>
      <c r="I57" s="23">
        <f>ROUND(G57-H57,2)</f>
        <v/>
      </c>
      <c r="J57" s="24" t="inlineStr">
        <is>
          <t>PaymentPending</t>
        </is>
      </c>
      <c r="K57" s="24" t="inlineStr">
        <is>
          <t>30/10/2026</t>
        </is>
      </c>
      <c r="L57" s="24" t="inlineStr">
        <is>
          <t>-</t>
        </is>
      </c>
      <c r="M57" s="24" t="inlineStr">
        <is>
          <t>-</t>
        </is>
      </c>
      <c r="N57" s="24">
        <f>IF(AND(ROUND(SUMIFS($I$87:$I$118,$A$87:$A$118,A57)-G57,2)=0,ROUND(SUMIFS($J$87:$J$118,$A$87:$A$118,A57)-H57,2)=0),"OK","CHECK")</f>
        <v/>
      </c>
    </row>
    <row r="58">
      <c r="A58" s="24" t="inlineStr">
        <is>
          <t>INV-2026-000107</t>
        </is>
      </c>
      <c r="B58" s="24" t="inlineStr">
        <is>
          <t>S06</t>
        </is>
      </c>
      <c r="C58" s="24" t="inlineStr">
        <is>
          <t>Daniel Ong</t>
        </is>
      </c>
      <c r="D58" s="24" t="inlineStr">
        <is>
          <t>Bukit View Primary</t>
        </is>
      </c>
      <c r="E58" s="24" t="inlineStr">
        <is>
          <t>Miscellaneous fee, Term 4</t>
        </is>
      </c>
      <c r="F58" s="24" t="inlineStr">
        <is>
          <t>CH07</t>
        </is>
      </c>
      <c r="G58" s="23" t="n">
        <v>21.26</v>
      </c>
      <c r="H58" s="23" t="n">
        <v>0</v>
      </c>
      <c r="I58" s="23">
        <f>ROUND(G58-H58,2)</f>
        <v/>
      </c>
      <c r="J58" s="24" t="inlineStr">
        <is>
          <t>Issued</t>
        </is>
      </c>
      <c r="K58" s="24" t="inlineStr">
        <is>
          <t>30/10/2026</t>
        </is>
      </c>
      <c r="L58" s="24" t="inlineStr">
        <is>
          <t>EA or Online</t>
        </is>
      </c>
      <c r="M58" s="24" t="inlineStr">
        <is>
          <t>-</t>
        </is>
      </c>
      <c r="N58" s="24">
        <f>IF(AND(ROUND(SUMIFS($I$87:$I$118,$A$87:$A$118,A58)-G58,2)=0,ROUND(SUMIFS($J$87:$J$118,$A$87:$A$118,A58)-H58,2)=0),"OK","CHECK")</f>
        <v/>
      </c>
    </row>
    <row r="59">
      <c r="A59" s="24" t="inlineStr">
        <is>
          <t>INV-2026-000108</t>
        </is>
      </c>
      <c r="B59" s="24" t="inlineStr">
        <is>
          <t>S06</t>
        </is>
      </c>
      <c r="C59" s="24" t="inlineStr">
        <is>
          <t>Daniel Ong</t>
        </is>
      </c>
      <c r="D59" s="24" t="inlineStr">
        <is>
          <t>Bukit View Primary</t>
        </is>
      </c>
      <c r="E59" s="24" t="inlineStr">
        <is>
          <t>School Meal Fee, Nov</t>
        </is>
      </c>
      <c r="F59" s="24" t="inlineStr">
        <is>
          <t>CH08</t>
        </is>
      </c>
      <c r="G59" s="23" t="n">
        <v>70.63</v>
      </c>
      <c r="H59" s="23" t="n">
        <v>0</v>
      </c>
      <c r="I59" s="23">
        <f>ROUND(G59-H59,2)</f>
        <v/>
      </c>
      <c r="J59" s="24" t="inlineStr">
        <is>
          <t>Issued</t>
        </is>
      </c>
      <c r="K59" s="24" t="inlineStr">
        <is>
          <t>16/11/2026</t>
        </is>
      </c>
      <c r="L59" s="24" t="inlineStr">
        <is>
          <t>EA or Online</t>
        </is>
      </c>
      <c r="M59" s="24" t="inlineStr">
        <is>
          <t>-</t>
        </is>
      </c>
      <c r="N59" s="24">
        <f>IF(AND(ROUND(SUMIFS($I$87:$I$118,$A$87:$A$118,A59)-G59,2)=0,ROUND(SUMIFS($J$87:$J$118,$A$87:$A$118,A59)-H59,2)=0),"OK","CHECK")</f>
        <v/>
      </c>
    </row>
    <row r="60">
      <c r="A60" s="24" t="inlineStr">
        <is>
          <t>INV-2026-000109</t>
        </is>
      </c>
      <c r="B60" s="24" t="inlineStr">
        <is>
          <t>S07</t>
        </is>
      </c>
      <c r="C60" s="24" t="inlineStr">
        <is>
          <t>Priya Nair</t>
        </is>
      </c>
      <c r="D60" s="24" t="inlineStr">
        <is>
          <t>Bukit View Primary</t>
        </is>
      </c>
      <c r="E60" s="24" t="inlineStr">
        <is>
          <t>Miscellaneous fee, Term 4</t>
        </is>
      </c>
      <c r="F60" s="24" t="inlineStr">
        <is>
          <t>CH09</t>
        </is>
      </c>
      <c r="G60" s="23" t="n">
        <v>21.26</v>
      </c>
      <c r="H60" s="23" t="n">
        <v>0</v>
      </c>
      <c r="I60" s="23">
        <f>ROUND(G60-H60,2)</f>
        <v/>
      </c>
      <c r="J60" s="24" t="inlineStr">
        <is>
          <t>Issued</t>
        </is>
      </c>
      <c r="K60" s="24" t="inlineStr">
        <is>
          <t>30/10/2026</t>
        </is>
      </c>
      <c r="L60" s="24" t="inlineStr">
        <is>
          <t>Online only (EA_NOT_AVAILABLE)</t>
        </is>
      </c>
      <c r="M60" s="24" t="inlineStr">
        <is>
          <t>-</t>
        </is>
      </c>
      <c r="N60" s="24">
        <f>IF(AND(ROUND(SUMIFS($I$87:$I$118,$A$87:$A$118,A60)-G60,2)=0,ROUND(SUMIFS($J$87:$J$118,$A$87:$A$118,A60)-H60,2)=0),"OK","CHECK")</f>
        <v/>
      </c>
    </row>
    <row r="61">
      <c r="A61" s="24" t="inlineStr">
        <is>
          <t>INV-2026-000110</t>
        </is>
      </c>
      <c r="B61" s="24" t="inlineStr">
        <is>
          <t>S07</t>
        </is>
      </c>
      <c r="C61" s="24" t="inlineStr">
        <is>
          <t>Priya Nair</t>
        </is>
      </c>
      <c r="D61" s="24" t="inlineStr">
        <is>
          <t>Bukit View Primary</t>
        </is>
      </c>
      <c r="E61" s="24" t="inlineStr">
        <is>
          <t>Service charge, Term 4</t>
        </is>
      </c>
      <c r="F61" s="24" t="inlineStr">
        <is>
          <t>AX03</t>
        </is>
      </c>
      <c r="G61" s="23" t="n">
        <v>10.9</v>
      </c>
      <c r="H61" s="23" t="n">
        <v>0</v>
      </c>
      <c r="I61" s="23">
        <f>ROUND(G61-H61,2)</f>
        <v/>
      </c>
      <c r="J61" s="24" t="inlineStr">
        <is>
          <t>Cancelled</t>
        </is>
      </c>
      <c r="K61" s="24" t="inlineStr">
        <is>
          <t>30/10/2026</t>
        </is>
      </c>
      <c r="L61" s="24" t="inlineStr">
        <is>
          <t>-</t>
        </is>
      </c>
      <c r="M61" s="24" t="inlineStr">
        <is>
          <t>Invoice cancelled by the school</t>
        </is>
      </c>
      <c r="N61" s="24">
        <f>IF(AND(ROUND(SUMIFS($I$87:$I$118,$A$87:$A$118,A61)-G61,2)=0,ROUND(SUMIFS($J$87:$J$118,$A$87:$A$118,A61)-H61,2)=0),"OK","CHECK")</f>
        <v/>
      </c>
    </row>
    <row r="62">
      <c r="A62" s="24" t="inlineStr">
        <is>
          <t>INV-2026-000111</t>
        </is>
      </c>
      <c r="B62" s="24" t="inlineStr">
        <is>
          <t>S08</t>
        </is>
      </c>
      <c r="C62" s="24" t="inlineStr">
        <is>
          <t>Farhan Ismail</t>
        </is>
      </c>
      <c r="D62" s="24" t="inlineStr">
        <is>
          <t>Meridian Secondary</t>
        </is>
      </c>
      <c r="E62" s="24" t="inlineStr">
        <is>
          <t>Miscellaneous fee, Term 4</t>
        </is>
      </c>
      <c r="F62" s="24" t="inlineStr">
        <is>
          <t>CH10</t>
        </is>
      </c>
      <c r="G62" s="23" t="n">
        <v>27.25</v>
      </c>
      <c r="H62" s="23" t="n">
        <v>0</v>
      </c>
      <c r="I62" s="23">
        <f>ROUND(G62-H62,2)</f>
        <v/>
      </c>
      <c r="J62" s="24" t="inlineStr">
        <is>
          <t>PaymentPending</t>
        </is>
      </c>
      <c r="K62" s="24" t="inlineStr">
        <is>
          <t>30/10/2026</t>
        </is>
      </c>
      <c r="L62" s="24" t="inlineStr">
        <is>
          <t>-</t>
        </is>
      </c>
      <c r="M62" s="24" t="inlineStr">
        <is>
          <t>-</t>
        </is>
      </c>
      <c r="N62" s="24">
        <f>IF(AND(ROUND(SUMIFS($I$87:$I$118,$A$87:$A$118,A62)-G62,2)=0,ROUND(SUMIFS($J$87:$J$118,$A$87:$A$118,A62)-H62,2)=0),"OK","CHECK")</f>
        <v/>
      </c>
    </row>
    <row r="63">
      <c r="A63" s="24" t="inlineStr">
        <is>
          <t>INV-2026-000112</t>
        </is>
      </c>
      <c r="B63" s="24" t="inlineStr">
        <is>
          <t>S09</t>
        </is>
      </c>
      <c r="C63" s="24" t="inlineStr">
        <is>
          <t>Jun Hao Wong</t>
        </is>
      </c>
      <c r="D63" s="24" t="inlineStr">
        <is>
          <t>Riverside Secondary</t>
        </is>
      </c>
      <c r="E63" s="24" t="inlineStr">
        <is>
          <t>Miscellaneous fee, Term 4</t>
        </is>
      </c>
      <c r="F63" s="24" t="inlineStr">
        <is>
          <t>CH11</t>
        </is>
      </c>
      <c r="G63" s="23" t="n">
        <v>27.25</v>
      </c>
      <c r="H63" s="23" t="n">
        <v>0</v>
      </c>
      <c r="I63" s="23">
        <f>ROUND(G63-H63,2)</f>
        <v/>
      </c>
      <c r="J63" s="24" t="inlineStr">
        <is>
          <t>Issued</t>
        </is>
      </c>
      <c r="K63" s="24" t="inlineStr">
        <is>
          <t>30/10/2026</t>
        </is>
      </c>
      <c r="L63" s="24" t="inlineStr">
        <is>
          <t>EA or Online</t>
        </is>
      </c>
      <c r="M63" s="24" t="inlineStr">
        <is>
          <t>-</t>
        </is>
      </c>
      <c r="N63" s="24">
        <f>IF(AND(ROUND(SUMIFS($I$87:$I$118,$A$87:$A$118,A63)-G63,2)=0,ROUND(SUMIFS($J$87:$J$118,$A$87:$A$118,A63)-H63,2)=0),"OK","CHECK")</f>
        <v/>
      </c>
    </row>
    <row r="64">
      <c r="A64" s="24" t="inlineStr">
        <is>
          <t>INV-2026-000113</t>
        </is>
      </c>
      <c r="B64" s="24" t="inlineStr">
        <is>
          <t>S10</t>
        </is>
      </c>
      <c r="C64" s="24" t="inlineStr">
        <is>
          <t>Ethan Chua</t>
        </is>
      </c>
      <c r="D64" s="24" t="inlineStr">
        <is>
          <t>Meridian Secondary</t>
        </is>
      </c>
      <c r="E64" s="24" t="inlineStr">
        <is>
          <t>Miscellaneous fee, Term 3</t>
        </is>
      </c>
      <c r="F64" s="24" t="inlineStr">
        <is>
          <t>AX01</t>
        </is>
      </c>
      <c r="G64" s="23" t="n">
        <v>36.33</v>
      </c>
      <c r="H64" s="23" t="n">
        <v>0</v>
      </c>
      <c r="I64" s="23">
        <f>ROUND(G64-H64,2)</f>
        <v/>
      </c>
      <c r="J64" s="24" t="inlineStr">
        <is>
          <t>Issued</t>
        </is>
      </c>
      <c r="K64" s="24" t="inlineStr">
        <is>
          <t>31/07/2026</t>
        </is>
      </c>
      <c r="L64" s="24" t="inlineStr">
        <is>
          <t>EA or Online</t>
        </is>
      </c>
      <c r="M64" s="24" t="inlineStr">
        <is>
          <t>Before the FAS valid date, so no subsidy; overdue</t>
        </is>
      </c>
      <c r="N64" s="24">
        <f>IF(AND(ROUND(SUMIFS($I$87:$I$118,$A$87:$A$118,A64)-G64,2)=0,ROUND(SUMIFS($J$87:$J$118,$A$87:$A$118,A64)-H64,2)=0),"OK","CHECK")</f>
        <v/>
      </c>
    </row>
    <row r="65">
      <c r="A65" s="24" t="inlineStr">
        <is>
          <t>INV-2026-000114</t>
        </is>
      </c>
      <c r="B65" s="24" t="inlineStr">
        <is>
          <t>S10</t>
        </is>
      </c>
      <c r="C65" s="24" t="inlineStr">
        <is>
          <t>Ethan Chua</t>
        </is>
      </c>
      <c r="D65" s="24" t="inlineStr">
        <is>
          <t>Meridian Secondary</t>
        </is>
      </c>
      <c r="E65" s="24" t="inlineStr">
        <is>
          <t>Miscellaneous fee, Term 4 + Service charge, Term 4</t>
        </is>
      </c>
      <c r="F65" s="24" t="inlineStr">
        <is>
          <t>CH12, CH14</t>
        </is>
      </c>
      <c r="G65" s="23" t="n">
        <v>47.23</v>
      </c>
      <c r="H65" s="23" t="n">
        <v>25</v>
      </c>
      <c r="I65" s="23">
        <f>ROUND(G65-H65,2)</f>
        <v/>
      </c>
      <c r="J65" s="24" t="inlineStr">
        <is>
          <t>Issued</t>
        </is>
      </c>
      <c r="K65" s="24" t="inlineStr">
        <is>
          <t>30/10/2026</t>
        </is>
      </c>
      <c r="L65" s="24" t="inlineStr">
        <is>
          <t>EA or Online</t>
        </is>
      </c>
      <c r="M65" s="24" t="inlineStr">
        <is>
          <t>Odd amount to test rounding half up; Service charge is not subsidised (no rate row)</t>
        </is>
      </c>
      <c r="N65" s="24">
        <f>IF(AND(ROUND(SUMIFS($I$87:$I$118,$A$87:$A$118,A65)-G65,2)=0,ROUND(SUMIFS($J$87:$J$118,$A$87:$A$118,A65)-H65,2)=0),"OK","CHECK")</f>
        <v/>
      </c>
    </row>
    <row r="66">
      <c r="A66" s="24" t="inlineStr">
        <is>
          <t>INV-2026-000115</t>
        </is>
      </c>
      <c r="B66" s="24" t="inlineStr">
        <is>
          <t>S10</t>
        </is>
      </c>
      <c r="C66" s="24" t="inlineStr">
        <is>
          <t>Ethan Chua</t>
        </is>
      </c>
      <c r="D66" s="24" t="inlineStr">
        <is>
          <t>Meridian Secondary</t>
        </is>
      </c>
      <c r="E66" s="24" t="inlineStr">
        <is>
          <t>School Meal Fee, Nov</t>
        </is>
      </c>
      <c r="F66" s="24" t="inlineStr">
        <is>
          <t>CH13</t>
        </is>
      </c>
      <c r="G66" s="23" t="n">
        <v>36.33</v>
      </c>
      <c r="H66" s="23" t="n">
        <v>16.67</v>
      </c>
      <c r="I66" s="23">
        <f>ROUND(G66-H66,2)</f>
        <v/>
      </c>
      <c r="J66" s="24" t="inlineStr">
        <is>
          <t>Issued</t>
        </is>
      </c>
      <c r="K66" s="24" t="inlineStr">
        <is>
          <t>16/11/2026</t>
        </is>
      </c>
      <c r="L66" s="24" t="inlineStr">
        <is>
          <t>EA or Online</t>
        </is>
      </c>
      <c r="M66" s="24" t="inlineStr">
        <is>
          <t>Odd amount to test rounding half up</t>
        </is>
      </c>
      <c r="N66" s="24">
        <f>IF(AND(ROUND(SUMIFS($I$87:$I$118,$A$87:$A$118,A66)-G66,2)=0,ROUND(SUMIFS($J$87:$J$118,$A$87:$A$118,A66)-H66,2)=0),"OK","CHECK")</f>
        <v/>
      </c>
    </row>
    <row r="67">
      <c r="A67" s="24" t="inlineStr">
        <is>
          <t>INV-2026-000116</t>
        </is>
      </c>
      <c r="B67" s="24" t="inlineStr">
        <is>
          <t>S10</t>
        </is>
      </c>
      <c r="C67" s="24" t="inlineStr">
        <is>
          <t>Ethan Chua</t>
        </is>
      </c>
      <c r="D67" s="24" t="inlineStr">
        <is>
          <t>Meridian Secondary</t>
        </is>
      </c>
      <c r="E67" s="24" t="inlineStr">
        <is>
          <t>School Meal Fee, Dec</t>
        </is>
      </c>
      <c r="F67" s="24" t="inlineStr">
        <is>
          <t>AX02</t>
        </is>
      </c>
      <c r="G67" s="23" t="n">
        <v>36.33</v>
      </c>
      <c r="H67" s="23" t="n">
        <v>16.67</v>
      </c>
      <c r="I67" s="23">
        <f>ROUND(G67-H67,2)</f>
        <v/>
      </c>
      <c r="J67" s="24" t="inlineStr">
        <is>
          <t>Issued</t>
        </is>
      </c>
      <c r="K67" s="24" t="inlineStr">
        <is>
          <t>15/12/2026</t>
        </is>
      </c>
      <c r="L67" s="24" t="inlineStr">
        <is>
          <t>EA or Online</t>
        </is>
      </c>
      <c r="M67" s="24" t="inlineStr">
        <is>
          <t>MOEFAS Tier 2 rate 50%, subsidy row added to R4</t>
        </is>
      </c>
      <c r="N67" s="24">
        <f>IF(AND(ROUND(SUMIFS($I$87:$I$118,$A$87:$A$118,A67)-G67,2)=0,ROUND(SUMIFS($J$87:$J$118,$A$87:$A$118,A67)-H67,2)=0),"OK","CHECK")</f>
        <v/>
      </c>
    </row>
    <row r="68">
      <c r="A68" s="24" t="inlineStr">
        <is>
          <t>INV-2026-000117</t>
        </is>
      </c>
      <c r="B68" s="24" t="inlineStr">
        <is>
          <t>S11</t>
        </is>
      </c>
      <c r="C68" s="24" t="inlineStr">
        <is>
          <t>Grace Lim</t>
        </is>
      </c>
      <c r="D68" s="24" t="inlineStr">
        <is>
          <t>Riverside Secondary</t>
        </is>
      </c>
      <c r="E68" s="24" t="inlineStr">
        <is>
          <t>Miscellaneous fee, Term 4</t>
        </is>
      </c>
      <c r="F68" s="24" t="inlineStr">
        <is>
          <t>CH15</t>
        </is>
      </c>
      <c r="G68" s="23" t="n">
        <v>27.25</v>
      </c>
      <c r="H68" s="23" t="n">
        <v>12.5</v>
      </c>
      <c r="I68" s="23">
        <f>ROUND(G68-H68,2)</f>
        <v/>
      </c>
      <c r="J68" s="24" t="inlineStr">
        <is>
          <t>Issued</t>
        </is>
      </c>
      <c r="K68" s="24" t="inlineStr">
        <is>
          <t>30/10/2026</t>
        </is>
      </c>
      <c r="L68" s="24" t="inlineStr">
        <is>
          <t>EA or Online</t>
        </is>
      </c>
      <c r="M68" s="24" t="inlineStr">
        <is>
          <t>-</t>
        </is>
      </c>
      <c r="N68" s="24">
        <f>IF(AND(ROUND(SUMIFS($I$87:$I$118,$A$87:$A$118,A68)-G68,2)=0,ROUND(SUMIFS($J$87:$J$118,$A$87:$A$118,A68)-H68,2)=0),"OK","CHECK")</f>
        <v/>
      </c>
    </row>
    <row r="69">
      <c r="A69" s="24" t="inlineStr">
        <is>
          <t>INV-2026-000118</t>
        </is>
      </c>
      <c r="B69" s="24" t="inlineStr">
        <is>
          <t>S12</t>
        </is>
      </c>
      <c r="C69" s="24" t="inlineStr">
        <is>
          <t>Samuel Teo</t>
        </is>
      </c>
      <c r="D69" s="24" t="inlineStr">
        <is>
          <t>Meridian Secondary</t>
        </is>
      </c>
      <c r="E69" s="24" t="inlineStr">
        <is>
          <t>Miscellaneous fee, Term 4</t>
        </is>
      </c>
      <c r="F69" s="24" t="inlineStr">
        <is>
          <t>CH16</t>
        </is>
      </c>
      <c r="G69" s="23" t="n">
        <v>27.25</v>
      </c>
      <c r="H69" s="23" t="n">
        <v>12.5</v>
      </c>
      <c r="I69" s="23">
        <f>ROUND(G69-H69,2)</f>
        <v/>
      </c>
      <c r="J69" s="24" t="inlineStr">
        <is>
          <t>Issued</t>
        </is>
      </c>
      <c r="K69" s="24" t="inlineStr">
        <is>
          <t>30/10/2026</t>
        </is>
      </c>
      <c r="L69" s="24" t="inlineStr">
        <is>
          <t>EA or Online</t>
        </is>
      </c>
      <c r="M69" s="24" t="inlineStr">
        <is>
          <t>-</t>
        </is>
      </c>
      <c r="N69" s="24">
        <f>IF(AND(ROUND(SUMIFS($I$87:$I$118,$A$87:$A$118,A69)-G69,2)=0,ROUND(SUMIFS($J$87:$J$118,$A$87:$A$118,A69)-H69,2)=0),"OK","CHECK")</f>
        <v/>
      </c>
    </row>
    <row r="70">
      <c r="A70" s="24" t="inlineStr">
        <is>
          <t>INV-2026-000119</t>
        </is>
      </c>
      <c r="B70" s="24" t="inlineStr">
        <is>
          <t>S13</t>
        </is>
      </c>
      <c r="C70" s="24" t="inlineStr">
        <is>
          <t>Amira Hassan</t>
        </is>
      </c>
      <c r="D70" s="24" t="inlineStr">
        <is>
          <t>Bukit View Primary</t>
        </is>
      </c>
      <c r="E70" s="24" t="inlineStr">
        <is>
          <t>Miscellaneous fee, Term 4</t>
        </is>
      </c>
      <c r="F70" s="24" t="inlineStr">
        <is>
          <t>CH17</t>
        </is>
      </c>
      <c r="G70" s="23" t="n">
        <v>21.26</v>
      </c>
      <c r="H70" s="23" t="n">
        <v>0</v>
      </c>
      <c r="I70" s="23">
        <f>ROUND(G70-H70,2)</f>
        <v/>
      </c>
      <c r="J70" s="24" t="inlineStr">
        <is>
          <t>Paid</t>
        </is>
      </c>
      <c r="K70" s="24" t="inlineStr">
        <is>
          <t>30/10/2026</t>
        </is>
      </c>
      <c r="L70" s="24" t="inlineStr">
        <is>
          <t>-</t>
        </is>
      </c>
      <c r="M70" s="24" t="inlineStr">
        <is>
          <t>Already in a Paid invoice, student has no open fee</t>
        </is>
      </c>
      <c r="N70" s="24">
        <f>IF(AND(ROUND(SUMIFS($I$87:$I$118,$A$87:$A$118,A70)-G70,2)=0,ROUND(SUMIFS($J$87:$J$118,$A$87:$A$118,A70)-H70,2)=0),"OK","CHECK")</f>
        <v/>
      </c>
    </row>
    <row r="71">
      <c r="A71" s="24" t="inlineStr">
        <is>
          <t>INV-2026-000120</t>
        </is>
      </c>
      <c r="B71" s="24" t="inlineStr">
        <is>
          <t>S14</t>
        </is>
      </c>
      <c r="C71" s="24" t="inlineStr">
        <is>
          <t>Wei Ling Sim</t>
        </is>
      </c>
      <c r="D71" s="24" t="inlineStr">
        <is>
          <t>Meridian Secondary</t>
        </is>
      </c>
      <c r="E71" s="24" t="inlineStr">
        <is>
          <t>Miscellaneous fee, Term 4</t>
        </is>
      </c>
      <c r="F71" s="24" t="inlineStr">
        <is>
          <t>CH18</t>
        </is>
      </c>
      <c r="G71" s="23" t="n">
        <v>21.8</v>
      </c>
      <c r="H71" s="23" t="n">
        <v>15</v>
      </c>
      <c r="I71" s="23">
        <f>ROUND(G71-H71,2)</f>
        <v/>
      </c>
      <c r="J71" s="24" t="inlineStr">
        <is>
          <t>Issued</t>
        </is>
      </c>
      <c r="K71" s="24" t="inlineStr">
        <is>
          <t>30/10/2026</t>
        </is>
      </c>
      <c r="L71" s="24" t="inlineStr">
        <is>
          <t>EA or Online</t>
        </is>
      </c>
      <c r="M71" s="24" t="inlineStr">
        <is>
          <t>Base amount after an approved adjustment from 25.00</t>
        </is>
      </c>
      <c r="N71" s="24">
        <f>IF(AND(ROUND(SUMIFS($I$87:$I$118,$A$87:$A$118,A71)-G71,2)=0,ROUND(SUMIFS($J$87:$J$118,$A$87:$A$118,A71)-H71,2)=0),"OK","CHECK")</f>
        <v/>
      </c>
    </row>
    <row r="72">
      <c r="A72" s="24" t="inlineStr">
        <is>
          <t>INV-2026-000121</t>
        </is>
      </c>
      <c r="B72" s="24" t="inlineStr">
        <is>
          <t>S16</t>
        </is>
      </c>
      <c r="C72" s="24" t="inlineStr">
        <is>
          <t>Darren Ho</t>
        </is>
      </c>
      <c r="D72" s="24" t="inlineStr">
        <is>
          <t>Bukit View Primary</t>
        </is>
      </c>
      <c r="E72" s="24" t="inlineStr">
        <is>
          <t>Miscellaneous fee, Term 3</t>
        </is>
      </c>
      <c r="F72" s="24" t="inlineStr">
        <is>
          <t>CH20</t>
        </is>
      </c>
      <c r="G72" s="23" t="n">
        <v>21.26</v>
      </c>
      <c r="H72" s="23" t="n">
        <v>0</v>
      </c>
      <c r="I72" s="23">
        <f>ROUND(G72-H72,2)</f>
        <v/>
      </c>
      <c r="J72" s="24" t="inlineStr">
        <is>
          <t>Paid</t>
        </is>
      </c>
      <c r="K72" s="24" t="inlineStr">
        <is>
          <t>31/07/2026</t>
        </is>
      </c>
      <c r="L72" s="24" t="inlineStr">
        <is>
          <t>-</t>
        </is>
      </c>
      <c r="M72" s="24" t="inlineStr">
        <is>
          <t>Paid before approval, not subsidised and not refunded</t>
        </is>
      </c>
      <c r="N72" s="24">
        <f>IF(AND(ROUND(SUMIFS($I$87:$I$118,$A$87:$A$118,A72)-G72,2)=0,ROUND(SUMIFS($J$87:$J$118,$A$87:$A$118,A72)-H72,2)=0),"OK","CHECK")</f>
        <v/>
      </c>
    </row>
    <row r="73">
      <c r="A73" s="24" t="inlineStr">
        <is>
          <t>INV-2026-000122</t>
        </is>
      </c>
      <c r="B73" s="24" t="inlineStr">
        <is>
          <t>S16</t>
        </is>
      </c>
      <c r="C73" s="24" t="inlineStr">
        <is>
          <t>Darren Ho</t>
        </is>
      </c>
      <c r="D73" s="24" t="inlineStr">
        <is>
          <t>Bukit View Primary</t>
        </is>
      </c>
      <c r="E73" s="24" t="inlineStr">
        <is>
          <t>Miscellaneous fee, Term 4</t>
        </is>
      </c>
      <c r="F73" s="24" t="inlineStr">
        <is>
          <t>CH19</t>
        </is>
      </c>
      <c r="G73" s="23" t="n">
        <v>21.26</v>
      </c>
      <c r="H73" s="23" t="n">
        <v>14.63</v>
      </c>
      <c r="I73" s="23">
        <f>ROUND(G73-H73,2)</f>
        <v/>
      </c>
      <c r="J73" s="24" t="inlineStr">
        <is>
          <t>Issued</t>
        </is>
      </c>
      <c r="K73" s="24" t="inlineStr">
        <is>
          <t>30/10/2026</t>
        </is>
      </c>
      <c r="L73" s="24" t="inlineStr">
        <is>
          <t>EA or Online</t>
        </is>
      </c>
      <c r="M73" s="24" t="inlineStr">
        <is>
          <t>-</t>
        </is>
      </c>
      <c r="N73" s="24">
        <f>IF(AND(ROUND(SUMIFS($I$87:$I$118,$A$87:$A$118,A73)-G73,2)=0,ROUND(SUMIFS($J$87:$J$118,$A$87:$A$118,A73)-H73,2)=0),"OK","CHECK")</f>
        <v/>
      </c>
    </row>
    <row r="74">
      <c r="A74" s="24" t="inlineStr">
        <is>
          <t>INV-2026-000123</t>
        </is>
      </c>
      <c r="B74" s="24" t="inlineStr">
        <is>
          <t>S18</t>
        </is>
      </c>
      <c r="C74" s="24" t="inlineStr">
        <is>
          <t>Zachary Lee</t>
        </is>
      </c>
      <c r="D74" s="24" t="inlineStr">
        <is>
          <t>Bukit View Primary</t>
        </is>
      </c>
      <c r="E74" s="24" t="inlineStr">
        <is>
          <t>Miscellaneous fee, Term 4</t>
        </is>
      </c>
      <c r="F74" s="24" t="inlineStr">
        <is>
          <t>CH21</t>
        </is>
      </c>
      <c r="G74" s="23" t="n">
        <v>21.26</v>
      </c>
      <c r="H74" s="23" t="n">
        <v>0</v>
      </c>
      <c r="I74" s="23">
        <f>ROUND(G74-H74,2)</f>
        <v/>
      </c>
      <c r="J74" s="24" t="inlineStr">
        <is>
          <t>Issued</t>
        </is>
      </c>
      <c r="K74" s="24" t="inlineStr">
        <is>
          <t>30/10/2026</t>
        </is>
      </c>
      <c r="L74" s="24" t="inlineStr">
        <is>
          <t>EA or Online</t>
        </is>
      </c>
      <c r="M74" s="24" t="inlineStr">
        <is>
          <t>-</t>
        </is>
      </c>
      <c r="N74" s="24">
        <f>IF(AND(ROUND(SUMIFS($I$87:$I$118,$A$87:$A$118,A74)-G74,2)=0,ROUND(SUMIFS($J$87:$J$118,$A$87:$A$118,A74)-H74,2)=0),"OK","CHECK")</f>
        <v/>
      </c>
    </row>
    <row r="75">
      <c r="A75" s="24" t="inlineStr">
        <is>
          <t>INV-2026-000124</t>
        </is>
      </c>
      <c r="B75" s="24" t="inlineStr">
        <is>
          <t>S19</t>
        </is>
      </c>
      <c r="C75" s="24" t="inlineStr">
        <is>
          <t>Chloe Ng</t>
        </is>
      </c>
      <c r="D75" s="24" t="inlineStr">
        <is>
          <t>Bukit View Primary</t>
        </is>
      </c>
      <c r="E75" s="24" t="inlineStr">
        <is>
          <t>Miscellaneous fee, Term 4</t>
        </is>
      </c>
      <c r="F75" s="24" t="inlineStr">
        <is>
          <t>CH22</t>
        </is>
      </c>
      <c r="G75" s="23" t="n">
        <v>21.26</v>
      </c>
      <c r="H75" s="23" t="n">
        <v>0</v>
      </c>
      <c r="I75" s="23">
        <f>ROUND(G75-H75,2)</f>
        <v/>
      </c>
      <c r="J75" s="24" t="inlineStr">
        <is>
          <t>Issued</t>
        </is>
      </c>
      <c r="K75" s="24" t="inlineStr">
        <is>
          <t>30/10/2026</t>
        </is>
      </c>
      <c r="L75" s="24" t="inlineStr">
        <is>
          <t>EA or Online</t>
        </is>
      </c>
      <c r="M75" s="24" t="inlineStr">
        <is>
          <t>-</t>
        </is>
      </c>
      <c r="N75" s="24">
        <f>IF(AND(ROUND(SUMIFS($I$87:$I$118,$A$87:$A$118,A75)-G75,2)=0,ROUND(SUMIFS($J$87:$J$118,$A$87:$A$118,A75)-H75,2)=0),"OK","CHECK")</f>
        <v/>
      </c>
    </row>
    <row r="76">
      <c r="A76" s="24" t="inlineStr">
        <is>
          <t>INV-2026-000125</t>
        </is>
      </c>
      <c r="B76" s="24" t="inlineStr">
        <is>
          <t>S20</t>
        </is>
      </c>
      <c r="C76" s="24" t="inlineStr">
        <is>
          <t>Owen Goh</t>
        </is>
      </c>
      <c r="D76" s="24" t="inlineStr">
        <is>
          <t>Bukit View Primary</t>
        </is>
      </c>
      <c r="E76" s="24" t="inlineStr">
        <is>
          <t>Miscellaneous fee, Term 4</t>
        </is>
      </c>
      <c r="F76" s="24" t="inlineStr">
        <is>
          <t>CH23</t>
        </is>
      </c>
      <c r="G76" s="23" t="n">
        <v>21.26</v>
      </c>
      <c r="H76" s="23" t="n">
        <v>0</v>
      </c>
      <c r="I76" s="23">
        <f>ROUND(G76-H76,2)</f>
        <v/>
      </c>
      <c r="J76" s="24" t="inlineStr">
        <is>
          <t>Issued</t>
        </is>
      </c>
      <c r="K76" s="24" t="inlineStr">
        <is>
          <t>30/10/2026</t>
        </is>
      </c>
      <c r="L76" s="24" t="inlineStr">
        <is>
          <t>EA or Online</t>
        </is>
      </c>
      <c r="M76" s="24" t="inlineStr">
        <is>
          <t>-</t>
        </is>
      </c>
      <c r="N76" s="24">
        <f>IF(AND(ROUND(SUMIFS($I$87:$I$118,$A$87:$A$118,A76)-G76,2)=0,ROUND(SUMIFS($J$87:$J$118,$A$87:$A$118,A76)-H76,2)=0),"OK","CHECK")</f>
        <v/>
      </c>
    </row>
    <row r="77">
      <c r="A77" s="24" t="inlineStr">
        <is>
          <t>INV-2026-000126</t>
        </is>
      </c>
      <c r="B77" s="24" t="inlineStr">
        <is>
          <t>S25</t>
        </is>
      </c>
      <c r="C77" s="24" t="inlineStr">
        <is>
          <t>Nadia Karim</t>
        </is>
      </c>
      <c r="D77" s="24" t="inlineStr">
        <is>
          <t>Bukit View Primary</t>
        </is>
      </c>
      <c r="E77" s="24" t="inlineStr">
        <is>
          <t>Miscellaneous fee, Term 4</t>
        </is>
      </c>
      <c r="F77" s="24" t="inlineStr">
        <is>
          <t>CH24</t>
        </is>
      </c>
      <c r="G77" s="23" t="n">
        <v>27.25</v>
      </c>
      <c r="H77" s="23" t="n">
        <v>25</v>
      </c>
      <c r="I77" s="23">
        <f>ROUND(G77-H77,2)</f>
        <v/>
      </c>
      <c r="J77" s="24" t="inlineStr">
        <is>
          <t>Issued</t>
        </is>
      </c>
      <c r="K77" s="24" t="inlineStr">
        <is>
          <t>30/10/2026</t>
        </is>
      </c>
      <c r="L77" s="24" t="inlineStr">
        <is>
          <t>EA or Online</t>
        </is>
      </c>
      <c r="M77" s="24" t="inlineStr">
        <is>
          <t>-</t>
        </is>
      </c>
      <c r="N77" s="24">
        <f>IF(AND(ROUND(SUMIFS($I$87:$I$118,$A$87:$A$118,A77)-G77,2)=0,ROUND(SUMIFS($J$87:$J$118,$A$87:$A$118,A77)-H77,2)=0),"OK","CHECK")</f>
        <v/>
      </c>
    </row>
    <row r="78">
      <c r="A78" s="24" t="inlineStr">
        <is>
          <t>INV-2026-000127</t>
        </is>
      </c>
      <c r="B78" s="24" t="inlineStr">
        <is>
          <t>S25</t>
        </is>
      </c>
      <c r="C78" s="24" t="inlineStr">
        <is>
          <t>Nadia Karim</t>
        </is>
      </c>
      <c r="D78" s="24" t="inlineStr">
        <is>
          <t>Bukit View Primary</t>
        </is>
      </c>
      <c r="E78" s="24" t="inlineStr">
        <is>
          <t>School Meal Fee, Nov</t>
        </is>
      </c>
      <c r="F78" s="24" t="inlineStr">
        <is>
          <t>CH25</t>
        </is>
      </c>
      <c r="G78" s="23" t="n">
        <v>70.63</v>
      </c>
      <c r="H78" s="23" t="n">
        <v>64.8</v>
      </c>
      <c r="I78" s="23">
        <f>ROUND(G78-H78,2)</f>
        <v/>
      </c>
      <c r="J78" s="24" t="inlineStr">
        <is>
          <t>Issued</t>
        </is>
      </c>
      <c r="K78" s="24" t="inlineStr">
        <is>
          <t>16/11/2026</t>
        </is>
      </c>
      <c r="L78" s="24" t="inlineStr">
        <is>
          <t>EA or Online</t>
        </is>
      </c>
      <c r="M78" s="24" t="inlineStr">
        <is>
          <t>-</t>
        </is>
      </c>
      <c r="N78" s="24">
        <f>IF(AND(ROUND(SUMIFS($I$87:$I$118,$A$87:$A$118,A78)-G78,2)=0,ROUND(SUMIFS($J$87:$J$118,$A$87:$A$118,A78)-H78,2)=0),"OK","CHECK")</f>
        <v/>
      </c>
    </row>
    <row r="79">
      <c r="A79" s="24" t="inlineStr">
        <is>
          <t>INV-2026-000128</t>
        </is>
      </c>
      <c r="B79" s="24" t="inlineStr">
        <is>
          <t>S27</t>
        </is>
      </c>
      <c r="C79" s="24" t="inlineStr">
        <is>
          <t>Sophia Ramos</t>
        </is>
      </c>
      <c r="D79" s="24" t="inlineStr">
        <is>
          <t>Bukit View Primary</t>
        </is>
      </c>
      <c r="E79" s="24" t="inlineStr">
        <is>
          <t>Miscellaneous fee, Term 4</t>
        </is>
      </c>
      <c r="F79" s="24" t="inlineStr">
        <is>
          <t>CH26</t>
        </is>
      </c>
      <c r="G79" s="23" t="n">
        <v>21.26</v>
      </c>
      <c r="H79" s="23" t="n">
        <v>0</v>
      </c>
      <c r="I79" s="23">
        <f>ROUND(G79-H79,2)</f>
        <v/>
      </c>
      <c r="J79" s="24" t="inlineStr">
        <is>
          <t>Issued</t>
        </is>
      </c>
      <c r="K79" s="24" t="inlineStr">
        <is>
          <t>30/10/2026</t>
        </is>
      </c>
      <c r="L79" s="24" t="inlineStr">
        <is>
          <t>EA or Online</t>
        </is>
      </c>
      <c r="M79" s="24" t="inlineStr">
        <is>
          <t>-</t>
        </is>
      </c>
      <c r="N79" s="24">
        <f>IF(AND(ROUND(SUMIFS($I$87:$I$118,$A$87:$A$118,A79)-G79,2)=0,ROUND(SUMIFS($J$87:$J$118,$A$87:$A$118,A79)-H79,2)=0),"OK","CHECK")</f>
        <v/>
      </c>
    </row>
    <row r="80">
      <c r="A80" s="24" t="inlineStr">
        <is>
          <t>INV-2026-000129</t>
        </is>
      </c>
      <c r="B80" s="24" t="inlineStr">
        <is>
          <t>X01</t>
        </is>
      </c>
      <c r="C80" s="24" t="inlineStr">
        <is>
          <t>Hakim Karim</t>
        </is>
      </c>
      <c r="D80" s="24" t="inlineStr">
        <is>
          <t>Meridian Secondary</t>
        </is>
      </c>
      <c r="E80" s="24" t="inlineStr">
        <is>
          <t>Miscellaneous fee, Term 4</t>
        </is>
      </c>
      <c r="F80" s="24" t="inlineStr">
        <is>
          <t>AX04</t>
        </is>
      </c>
      <c r="G80" s="23" t="n">
        <v>27.25</v>
      </c>
      <c r="H80" s="23" t="n">
        <v>0</v>
      </c>
      <c r="I80" s="23">
        <f>ROUND(G80-H80,2)</f>
        <v/>
      </c>
      <c r="J80" s="24" t="inlineStr">
        <is>
          <t>Issued</t>
        </is>
      </c>
      <c r="K80" s="24" t="inlineStr">
        <is>
          <t>30/10/2026</t>
        </is>
      </c>
      <c r="L80" s="24" t="inlineStr">
        <is>
          <t>No payment (child aged 16+, R8)</t>
        </is>
      </c>
      <c r="M80" s="24" t="inlineStr">
        <is>
          <t>Child aged 16: view only</t>
        </is>
      </c>
      <c r="N80" s="24">
        <f>IF(AND(ROUND(SUMIFS($I$87:$I$118,$A$87:$A$118,A80)-G80,2)=0,ROUND(SUMIFS($J$87:$J$118,$A$87:$A$118,A80)-H80,2)=0),"OK","CHECK")</f>
        <v/>
      </c>
    </row>
    <row r="81">
      <c r="A81" s="24" t="inlineStr">
        <is>
          <t>INV-2026-000130</t>
        </is>
      </c>
      <c r="B81" s="24" t="inlineStr">
        <is>
          <t>X03</t>
        </is>
      </c>
      <c r="C81" s="24" t="inlineStr">
        <is>
          <t>Emma Chua</t>
        </is>
      </c>
      <c r="D81" s="24" t="inlineStr">
        <is>
          <t>Meridian Secondary</t>
        </is>
      </c>
      <c r="E81" s="24" t="inlineStr">
        <is>
          <t>Miscellaneous fee, Term 4</t>
        </is>
      </c>
      <c r="F81" s="24" t="inlineStr">
        <is>
          <t>AX06</t>
        </is>
      </c>
      <c r="G81" s="23" t="n">
        <v>36.33</v>
      </c>
      <c r="H81" s="23" t="n">
        <v>0</v>
      </c>
      <c r="I81" s="23">
        <f>ROUND(G81-H81,2)</f>
        <v/>
      </c>
      <c r="J81" s="24" t="inlineStr">
        <is>
          <t>Issued</t>
        </is>
      </c>
      <c r="K81" s="24" t="inlineStr">
        <is>
          <t>30/10/2026</t>
        </is>
      </c>
      <c r="L81" s="24" t="inlineStr">
        <is>
          <t>EA or Online</t>
        </is>
      </c>
      <c r="M81" s="24" t="inlineStr">
        <is>
          <t>Twin of Ethan Chua, no FAS</t>
        </is>
      </c>
      <c r="N81" s="24">
        <f>IF(AND(ROUND(SUMIFS($I$87:$I$118,$A$87:$A$118,A81)-G81,2)=0,ROUND(SUMIFS($J$87:$J$118,$A$87:$A$118,A81)-H81,2)=0),"OK","CHECK")</f>
        <v/>
      </c>
    </row>
    <row r="82">
      <c r="A82" s="24" t="inlineStr">
        <is>
          <t>INV-2026-000131</t>
        </is>
      </c>
      <c r="B82" s="24" t="inlineStr">
        <is>
          <t>X05</t>
        </is>
      </c>
      <c r="C82" s="24" t="inlineStr">
        <is>
          <t>Lim Wei Jie</t>
        </is>
      </c>
      <c r="D82" s="24" t="inlineStr">
        <is>
          <t>Riverside Secondary</t>
        </is>
      </c>
      <c r="E82" s="24" t="inlineStr">
        <is>
          <t>Miscellaneous fee, Term 4</t>
        </is>
      </c>
      <c r="F82" s="24" t="inlineStr">
        <is>
          <t>AX05</t>
        </is>
      </c>
      <c r="G82" s="23" t="n">
        <v>27.25</v>
      </c>
      <c r="H82" s="23" t="n">
        <v>0</v>
      </c>
      <c r="I82" s="23">
        <f>ROUND(G82-H82,2)</f>
        <v/>
      </c>
      <c r="J82" s="24" t="inlineStr">
        <is>
          <t>Issued</t>
        </is>
      </c>
      <c r="K82" s="24" t="inlineStr">
        <is>
          <t>30/10/2026</t>
        </is>
      </c>
      <c r="L82" s="24" t="inlineStr">
        <is>
          <t>Online only (EA_NOT_ACTIVE)</t>
        </is>
      </c>
      <c r="M82" s="24" t="inlineStr">
        <is>
          <t>EA Closed: online only</t>
        </is>
      </c>
      <c r="N82" s="24">
        <f>IF(AND(ROUND(SUMIFS($I$87:$I$118,$A$87:$A$118,A82)-G82,2)=0,ROUND(SUMIFS($J$87:$J$118,$A$87:$A$118,A82)-H82,2)=0),"OK","CHECK")</f>
        <v/>
      </c>
    </row>
    <row r="83">
      <c r="A83" s="18" t="inlineStr">
        <is>
          <t>Total</t>
        </is>
      </c>
      <c r="B83" s="18" t="n"/>
      <c r="C83" s="18" t="n"/>
      <c r="D83" s="18" t="n"/>
      <c r="E83" s="18" t="n"/>
      <c r="F83" s="18" t="n"/>
      <c r="G83" s="48">
        <f>SUM(G52:G82)</f>
        <v/>
      </c>
      <c r="H83" s="48">
        <f>SUM(H52:H82)</f>
        <v/>
      </c>
      <c r="I83" s="48">
        <f>SUM(I52:I82)</f>
        <v/>
      </c>
      <c r="J83" s="18" t="n"/>
      <c r="K83" s="18" t="n"/>
      <c r="L83" s="18" t="n"/>
      <c r="M83" s="18" t="n"/>
      <c r="N83" s="18" t="n"/>
    </row>
    <row r="85">
      <c r="A85" s="22" t="inlineStr">
        <is>
          <t>Invoice lines (32). One line is one R4 charge; INV-2026-000114 has two lines</t>
        </is>
      </c>
    </row>
    <row r="86" ht="28" customHeight="1" s="27">
      <c r="A86" s="18" t="inlineStr">
        <is>
          <t>Invoice number</t>
        </is>
      </c>
      <c r="B86" s="18" t="inlineStr">
        <is>
          <t>Line</t>
        </is>
      </c>
      <c r="C86" s="18" t="inlineStr">
        <is>
          <t>R4 charge</t>
        </is>
      </c>
      <c r="D86" s="18" t="inlineStr">
        <is>
          <t>Student</t>
        </is>
      </c>
      <c r="E86" s="18" t="inlineStr">
        <is>
          <t>Fee type</t>
        </is>
      </c>
      <c r="F86" s="18" t="inlineStr">
        <is>
          <t>Description</t>
        </is>
      </c>
      <c r="G86" s="18" t="inlineStr">
        <is>
          <t>Base (SGD)</t>
        </is>
      </c>
      <c r="H86" s="18" t="inlineStr">
        <is>
          <t>GST (SGD)</t>
        </is>
      </c>
      <c r="I86" s="18" t="inlineStr">
        <is>
          <t>Gross (SGD)</t>
        </is>
      </c>
      <c r="J86" s="18" t="inlineStr">
        <is>
          <t>Subsidy (SGD)</t>
        </is>
      </c>
      <c r="K86" s="18" t="inlineStr">
        <is>
          <t>Net (SGD)</t>
        </is>
      </c>
      <c r="L86" s="18" t="inlineStr">
        <is>
          <t>Student charge Id</t>
        </is>
      </c>
      <c r="M86" s="18" t="inlineStr">
        <is>
          <t>Source</t>
        </is>
      </c>
    </row>
    <row r="87">
      <c r="A87" s="24" t="inlineStr">
        <is>
          <t>INV-2026-000101</t>
        </is>
      </c>
      <c r="B87" s="24" t="n">
        <v>1</v>
      </c>
      <c r="C87" s="24" t="inlineStr">
        <is>
          <t>CH01</t>
        </is>
      </c>
      <c r="D87" s="24" t="inlineStr">
        <is>
          <t>S01</t>
        </is>
      </c>
      <c r="E87" s="24" t="inlineStr">
        <is>
          <t>Miscellaneous fee</t>
        </is>
      </c>
      <c r="F87" s="24" t="inlineStr">
        <is>
          <t>Miscellaneous fee, Term 4</t>
        </is>
      </c>
      <c r="G87" s="23" t="n">
        <v>25</v>
      </c>
      <c r="H87" s="23" t="n">
        <v>2.25</v>
      </c>
      <c r="I87" s="23" t="n">
        <v>27.25</v>
      </c>
      <c r="J87" s="23" t="n">
        <v>0</v>
      </c>
      <c r="K87" s="23">
        <f>ROUND(I87-J87,2)</f>
        <v/>
      </c>
      <c r="L87" s="24" t="inlineStr">
        <is>
          <t>3752f7c8-2dd1-575f-93db-86b05c58881f</t>
        </is>
      </c>
      <c r="M87" s="24" t="inlineStr">
        <is>
          <t>R4 student_charges</t>
        </is>
      </c>
    </row>
    <row r="88">
      <c r="A88" s="24" t="inlineStr">
        <is>
          <t>INV-2026-000102</t>
        </is>
      </c>
      <c r="B88" s="24" t="n">
        <v>1</v>
      </c>
      <c r="C88" s="24" t="inlineStr">
        <is>
          <t>CH02</t>
        </is>
      </c>
      <c r="D88" s="24" t="inlineStr">
        <is>
          <t>S02</t>
        </is>
      </c>
      <c r="E88" s="24" t="inlineStr">
        <is>
          <t>Miscellaneous fee</t>
        </is>
      </c>
      <c r="F88" s="24" t="inlineStr">
        <is>
          <t>Miscellaneous fee, Term 4</t>
        </is>
      </c>
      <c r="G88" s="23" t="n">
        <v>19.5</v>
      </c>
      <c r="H88" s="23" t="n">
        <v>1.76</v>
      </c>
      <c r="I88" s="23" t="n">
        <v>21.26</v>
      </c>
      <c r="J88" s="23" t="n">
        <v>0</v>
      </c>
      <c r="K88" s="23">
        <f>ROUND(I88-J88,2)</f>
        <v/>
      </c>
      <c r="L88" s="24" t="inlineStr">
        <is>
          <t>d41a5fcf-d3a3-524a-9933-e2cd68129261</t>
        </is>
      </c>
      <c r="M88" s="24" t="inlineStr">
        <is>
          <t>R4 student_charges</t>
        </is>
      </c>
    </row>
    <row r="89">
      <c r="A89" s="24" t="inlineStr">
        <is>
          <t>INV-2026-000103</t>
        </is>
      </c>
      <c r="B89" s="24" t="n">
        <v>1</v>
      </c>
      <c r="C89" s="24" t="inlineStr">
        <is>
          <t>CH03</t>
        </is>
      </c>
      <c r="D89" s="24" t="inlineStr">
        <is>
          <t>S02</t>
        </is>
      </c>
      <c r="E89" s="24" t="inlineStr">
        <is>
          <t>Miscellaneous fee</t>
        </is>
      </c>
      <c r="F89" s="24" t="inlineStr">
        <is>
          <t>School Meal Fee, Nov</t>
        </is>
      </c>
      <c r="G89" s="23" t="n">
        <v>64.8</v>
      </c>
      <c r="H89" s="23" t="n">
        <v>5.83</v>
      </c>
      <c r="I89" s="23" t="n">
        <v>70.63</v>
      </c>
      <c r="J89" s="23" t="n">
        <v>0</v>
      </c>
      <c r="K89" s="23">
        <f>ROUND(I89-J89,2)</f>
        <v/>
      </c>
      <c r="L89" s="24" t="inlineStr">
        <is>
          <t>39daff2c-1310-589f-bb21-f215f90db6f1</t>
        </is>
      </c>
      <c r="M89" s="24" t="inlineStr">
        <is>
          <t>R4 student_charges</t>
        </is>
      </c>
    </row>
    <row r="90">
      <c r="A90" s="24" t="inlineStr">
        <is>
          <t>INV-2026-000104</t>
        </is>
      </c>
      <c r="B90" s="24" t="n">
        <v>1</v>
      </c>
      <c r="C90" s="24" t="inlineStr">
        <is>
          <t>CH04</t>
        </is>
      </c>
      <c r="D90" s="24" t="inlineStr">
        <is>
          <t>S03</t>
        </is>
      </c>
      <c r="E90" s="24" t="inlineStr">
        <is>
          <t>Miscellaneous fee</t>
        </is>
      </c>
      <c r="F90" s="24" t="inlineStr">
        <is>
          <t>Miscellaneous fee, Term 4</t>
        </is>
      </c>
      <c r="G90" s="23" t="n">
        <v>25</v>
      </c>
      <c r="H90" s="23" t="n">
        <v>2.25</v>
      </c>
      <c r="I90" s="23" t="n">
        <v>27.25</v>
      </c>
      <c r="J90" s="23" t="n">
        <v>0</v>
      </c>
      <c r="K90" s="23">
        <f>ROUND(I90-J90,2)</f>
        <v/>
      </c>
      <c r="L90" s="24" t="inlineStr">
        <is>
          <t>6046b530-cf4d-5d7e-9797-83c68a33f850</t>
        </is>
      </c>
      <c r="M90" s="24" t="inlineStr">
        <is>
          <t>R4 student_charges</t>
        </is>
      </c>
    </row>
    <row r="91">
      <c r="A91" s="24" t="inlineStr">
        <is>
          <t>INV-2026-000105</t>
        </is>
      </c>
      <c r="B91" s="24" t="n">
        <v>1</v>
      </c>
      <c r="C91" s="24" t="inlineStr">
        <is>
          <t>CH05</t>
        </is>
      </c>
      <c r="D91" s="24" t="inlineStr">
        <is>
          <t>S04</t>
        </is>
      </c>
      <c r="E91" s="24" t="inlineStr">
        <is>
          <t>Miscellaneous fee</t>
        </is>
      </c>
      <c r="F91" s="24" t="inlineStr">
        <is>
          <t>Miscellaneous fee, Term 4</t>
        </is>
      </c>
      <c r="G91" s="23" t="n">
        <v>19.5</v>
      </c>
      <c r="H91" s="23" t="n">
        <v>1.76</v>
      </c>
      <c r="I91" s="23" t="n">
        <v>21.26</v>
      </c>
      <c r="J91" s="23" t="n">
        <v>0</v>
      </c>
      <c r="K91" s="23">
        <f>ROUND(I91-J91,2)</f>
        <v/>
      </c>
      <c r="L91" s="24" t="inlineStr">
        <is>
          <t>d86260eb-6290-572c-bf56-61d1cbeb1522</t>
        </is>
      </c>
      <c r="M91" s="24" t="inlineStr">
        <is>
          <t>R4 student_charges</t>
        </is>
      </c>
    </row>
    <row r="92">
      <c r="A92" s="24" t="inlineStr">
        <is>
          <t>INV-2026-000106</t>
        </is>
      </c>
      <c r="B92" s="24" t="n">
        <v>1</v>
      </c>
      <c r="C92" s="24" t="inlineStr">
        <is>
          <t>CH06</t>
        </is>
      </c>
      <c r="D92" s="24" t="inlineStr">
        <is>
          <t>S05</t>
        </is>
      </c>
      <c r="E92" s="24" t="inlineStr">
        <is>
          <t>Miscellaneous fee</t>
        </is>
      </c>
      <c r="F92" s="24" t="inlineStr">
        <is>
          <t>Miscellaneous fee, Term 4</t>
        </is>
      </c>
      <c r="G92" s="23" t="n">
        <v>25</v>
      </c>
      <c r="H92" s="23" t="n">
        <v>2.25</v>
      </c>
      <c r="I92" s="23" t="n">
        <v>27.25</v>
      </c>
      <c r="J92" s="23" t="n">
        <v>0</v>
      </c>
      <c r="K92" s="23">
        <f>ROUND(I92-J92,2)</f>
        <v/>
      </c>
      <c r="L92" s="24" t="inlineStr">
        <is>
          <t>5023c7f7-523d-5a96-be0b-1f8eb17dd7e4</t>
        </is>
      </c>
      <c r="M92" s="24" t="inlineStr">
        <is>
          <t>R4 student_charges</t>
        </is>
      </c>
    </row>
    <row r="93">
      <c r="A93" s="24" t="inlineStr">
        <is>
          <t>INV-2026-000107</t>
        </is>
      </c>
      <c r="B93" s="24" t="n">
        <v>1</v>
      </c>
      <c r="C93" s="24" t="inlineStr">
        <is>
          <t>CH07</t>
        </is>
      </c>
      <c r="D93" s="24" t="inlineStr">
        <is>
          <t>S06</t>
        </is>
      </c>
      <c r="E93" s="24" t="inlineStr">
        <is>
          <t>Miscellaneous fee</t>
        </is>
      </c>
      <c r="F93" s="24" t="inlineStr">
        <is>
          <t>Miscellaneous fee, Term 4</t>
        </is>
      </c>
      <c r="G93" s="23" t="n">
        <v>19.5</v>
      </c>
      <c r="H93" s="23" t="n">
        <v>1.76</v>
      </c>
      <c r="I93" s="23" t="n">
        <v>21.26</v>
      </c>
      <c r="J93" s="23" t="n">
        <v>0</v>
      </c>
      <c r="K93" s="23">
        <f>ROUND(I93-J93,2)</f>
        <v/>
      </c>
      <c r="L93" s="24" t="inlineStr">
        <is>
          <t>4cc2a6a2-65ab-513b-81c8-27dd1fc19df5</t>
        </is>
      </c>
      <c r="M93" s="24" t="inlineStr">
        <is>
          <t>R4 student_charges</t>
        </is>
      </c>
    </row>
    <row r="94">
      <c r="A94" s="24" t="inlineStr">
        <is>
          <t>INV-2026-000108</t>
        </is>
      </c>
      <c r="B94" s="24" t="n">
        <v>1</v>
      </c>
      <c r="C94" s="24" t="inlineStr">
        <is>
          <t>CH08</t>
        </is>
      </c>
      <c r="D94" s="24" t="inlineStr">
        <is>
          <t>S06</t>
        </is>
      </c>
      <c r="E94" s="24" t="inlineStr">
        <is>
          <t>Miscellaneous fee</t>
        </is>
      </c>
      <c r="F94" s="24" t="inlineStr">
        <is>
          <t>School Meal Fee, Nov</t>
        </is>
      </c>
      <c r="G94" s="23" t="n">
        <v>64.8</v>
      </c>
      <c r="H94" s="23" t="n">
        <v>5.83</v>
      </c>
      <c r="I94" s="23" t="n">
        <v>70.63</v>
      </c>
      <c r="J94" s="23" t="n">
        <v>0</v>
      </c>
      <c r="K94" s="23">
        <f>ROUND(I94-J94,2)</f>
        <v/>
      </c>
      <c r="L94" s="24" t="inlineStr">
        <is>
          <t>98b134be-5493-5b6f-91ec-d595085f7b09</t>
        </is>
      </c>
      <c r="M94" s="24" t="inlineStr">
        <is>
          <t>R4 student_charges</t>
        </is>
      </c>
    </row>
    <row r="95">
      <c r="A95" s="24" t="inlineStr">
        <is>
          <t>INV-2026-000109</t>
        </is>
      </c>
      <c r="B95" s="24" t="n">
        <v>1</v>
      </c>
      <c r="C95" s="24" t="inlineStr">
        <is>
          <t>CH09</t>
        </is>
      </c>
      <c r="D95" s="24" t="inlineStr">
        <is>
          <t>S07</t>
        </is>
      </c>
      <c r="E95" s="24" t="inlineStr">
        <is>
          <t>Miscellaneous fee</t>
        </is>
      </c>
      <c r="F95" s="24" t="inlineStr">
        <is>
          <t>Miscellaneous fee, Term 4</t>
        </is>
      </c>
      <c r="G95" s="23" t="n">
        <v>19.5</v>
      </c>
      <c r="H95" s="23" t="n">
        <v>1.76</v>
      </c>
      <c r="I95" s="23" t="n">
        <v>21.26</v>
      </c>
      <c r="J95" s="23" t="n">
        <v>0</v>
      </c>
      <c r="K95" s="23">
        <f>ROUND(I95-J95,2)</f>
        <v/>
      </c>
      <c r="L95" s="24" t="inlineStr">
        <is>
          <t>2842e306-d17b-58dc-a292-7e72ba07b5a5</t>
        </is>
      </c>
      <c r="M95" s="24" t="inlineStr">
        <is>
          <t>R4 student_charges</t>
        </is>
      </c>
    </row>
    <row r="96">
      <c r="A96" s="24" t="inlineStr">
        <is>
          <t>INV-2026-000110</t>
        </is>
      </c>
      <c r="B96" s="24" t="n">
        <v>1</v>
      </c>
      <c r="C96" s="24" t="inlineStr">
        <is>
          <t>AX03</t>
        </is>
      </c>
      <c r="D96" s="24" t="inlineStr">
        <is>
          <t>S07</t>
        </is>
      </c>
      <c r="E96" s="24" t="inlineStr">
        <is>
          <t>Ad hoc</t>
        </is>
      </c>
      <c r="F96" s="24" t="inlineStr">
        <is>
          <t>Service charge, Term 4</t>
        </is>
      </c>
      <c r="G96" s="23" t="n">
        <v>10</v>
      </c>
      <c r="H96" s="23" t="n">
        <v>0.9</v>
      </c>
      <c r="I96" s="23" t="n">
        <v>10.9</v>
      </c>
      <c r="J96" s="23" t="n">
        <v>0</v>
      </c>
      <c r="K96" s="23">
        <f>ROUND(I96-J96,2)</f>
        <v/>
      </c>
      <c r="L96" s="24" t="inlineStr">
        <is>
          <t>08000000-0000-0000-0004-000000000003</t>
        </is>
      </c>
      <c r="M96" s="24" t="inlineStr">
        <is>
          <t>Added (R4_addon.sql)</t>
        </is>
      </c>
    </row>
    <row r="97">
      <c r="A97" s="24" t="inlineStr">
        <is>
          <t>INV-2026-000111</t>
        </is>
      </c>
      <c r="B97" s="24" t="n">
        <v>1</v>
      </c>
      <c r="C97" s="24" t="inlineStr">
        <is>
          <t>CH10</t>
        </is>
      </c>
      <c r="D97" s="24" t="inlineStr">
        <is>
          <t>S08</t>
        </is>
      </c>
      <c r="E97" s="24" t="inlineStr">
        <is>
          <t>Miscellaneous fee</t>
        </is>
      </c>
      <c r="F97" s="24" t="inlineStr">
        <is>
          <t>Miscellaneous fee, Term 4</t>
        </is>
      </c>
      <c r="G97" s="23" t="n">
        <v>25</v>
      </c>
      <c r="H97" s="23" t="n">
        <v>2.25</v>
      </c>
      <c r="I97" s="23" t="n">
        <v>27.25</v>
      </c>
      <c r="J97" s="23" t="n">
        <v>0</v>
      </c>
      <c r="K97" s="23">
        <f>ROUND(I97-J97,2)</f>
        <v/>
      </c>
      <c r="L97" s="24" t="inlineStr">
        <is>
          <t>2b57704b-21d2-5857-80f8-a5204385b48e</t>
        </is>
      </c>
      <c r="M97" s="24" t="inlineStr">
        <is>
          <t>R4 student_charges</t>
        </is>
      </c>
    </row>
    <row r="98">
      <c r="A98" s="24" t="inlineStr">
        <is>
          <t>INV-2026-000112</t>
        </is>
      </c>
      <c r="B98" s="24" t="n">
        <v>1</v>
      </c>
      <c r="C98" s="24" t="inlineStr">
        <is>
          <t>CH11</t>
        </is>
      </c>
      <c r="D98" s="24" t="inlineStr">
        <is>
          <t>S09</t>
        </is>
      </c>
      <c r="E98" s="24" t="inlineStr">
        <is>
          <t>Miscellaneous fee</t>
        </is>
      </c>
      <c r="F98" s="24" t="inlineStr">
        <is>
          <t>Miscellaneous fee, Term 4</t>
        </is>
      </c>
      <c r="G98" s="23" t="n">
        <v>25</v>
      </c>
      <c r="H98" s="23" t="n">
        <v>2.25</v>
      </c>
      <c r="I98" s="23" t="n">
        <v>27.25</v>
      </c>
      <c r="J98" s="23" t="n">
        <v>0</v>
      </c>
      <c r="K98" s="23">
        <f>ROUND(I98-J98,2)</f>
        <v/>
      </c>
      <c r="L98" s="24" t="inlineStr">
        <is>
          <t>3b9497d5-6e66-5742-8103-a522cf151ca4</t>
        </is>
      </c>
      <c r="M98" s="24" t="inlineStr">
        <is>
          <t>R4 student_charges</t>
        </is>
      </c>
    </row>
    <row r="99">
      <c r="A99" s="24" t="inlineStr">
        <is>
          <t>INV-2026-000113</t>
        </is>
      </c>
      <c r="B99" s="24" t="n">
        <v>1</v>
      </c>
      <c r="C99" s="24" t="inlineStr">
        <is>
          <t>AX01</t>
        </is>
      </c>
      <c r="D99" s="24" t="inlineStr">
        <is>
          <t>S10</t>
        </is>
      </c>
      <c r="E99" s="24" t="inlineStr">
        <is>
          <t>Miscellaneous fee</t>
        </is>
      </c>
      <c r="F99" s="24" t="inlineStr">
        <is>
          <t>Miscellaneous fee, Term 3</t>
        </is>
      </c>
      <c r="G99" s="23" t="n">
        <v>33.33</v>
      </c>
      <c r="H99" s="23" t="n">
        <v>3</v>
      </c>
      <c r="I99" s="23" t="n">
        <v>36.33</v>
      </c>
      <c r="J99" s="23" t="n">
        <v>0</v>
      </c>
      <c r="K99" s="23">
        <f>ROUND(I99-J99,2)</f>
        <v/>
      </c>
      <c r="L99" s="24" t="inlineStr">
        <is>
          <t>08000000-0000-0000-0004-000000000001</t>
        </is>
      </c>
      <c r="M99" s="24" t="inlineStr">
        <is>
          <t>Added (R4_addon.sql)</t>
        </is>
      </c>
    </row>
    <row r="100">
      <c r="A100" s="24" t="inlineStr">
        <is>
          <t>INV-2026-000114</t>
        </is>
      </c>
      <c r="B100" s="24" t="n">
        <v>1</v>
      </c>
      <c r="C100" s="24" t="inlineStr">
        <is>
          <t>CH12</t>
        </is>
      </c>
      <c r="D100" s="24" t="inlineStr">
        <is>
          <t>S10</t>
        </is>
      </c>
      <c r="E100" s="24" t="inlineStr">
        <is>
          <t>Miscellaneous fee</t>
        </is>
      </c>
      <c r="F100" s="24" t="inlineStr">
        <is>
          <t>Miscellaneous fee, Term 4</t>
        </is>
      </c>
      <c r="G100" s="23" t="n">
        <v>33.33</v>
      </c>
      <c r="H100" s="23" t="n">
        <v>3</v>
      </c>
      <c r="I100" s="23" t="n">
        <v>36.33</v>
      </c>
      <c r="J100" s="23" t="n">
        <v>25</v>
      </c>
      <c r="K100" s="23">
        <f>ROUND(I100-J100,2)</f>
        <v/>
      </c>
      <c r="L100" s="24" t="inlineStr">
        <is>
          <t>5cbcfe65-079d-5a80-bb38-90a6713acf5b</t>
        </is>
      </c>
      <c r="M100" s="24" t="inlineStr">
        <is>
          <t>R4 student_charges</t>
        </is>
      </c>
    </row>
    <row r="101">
      <c r="A101" s="24" t="inlineStr">
        <is>
          <t>INV-2026-000114</t>
        </is>
      </c>
      <c r="B101" s="24" t="n">
        <v>2</v>
      </c>
      <c r="C101" s="24" t="inlineStr">
        <is>
          <t>CH14</t>
        </is>
      </c>
      <c r="D101" s="24" t="inlineStr">
        <is>
          <t>S10</t>
        </is>
      </c>
      <c r="E101" s="24" t="inlineStr">
        <is>
          <t>Ad hoc</t>
        </is>
      </c>
      <c r="F101" s="24" t="inlineStr">
        <is>
          <t>Service charge, Term 4</t>
        </is>
      </c>
      <c r="G101" s="23" t="n">
        <v>10</v>
      </c>
      <c r="H101" s="23" t="n">
        <v>0.9</v>
      </c>
      <c r="I101" s="23" t="n">
        <v>10.9</v>
      </c>
      <c r="J101" s="23" t="n">
        <v>0</v>
      </c>
      <c r="K101" s="23">
        <f>ROUND(I101-J101,2)</f>
        <v/>
      </c>
      <c r="L101" s="24" t="inlineStr">
        <is>
          <t>be4ba0cd-78ac-53b3-a4a1-ff44248a702d</t>
        </is>
      </c>
      <c r="M101" s="24" t="inlineStr">
        <is>
          <t>R4 student_charges</t>
        </is>
      </c>
    </row>
    <row r="102">
      <c r="A102" s="24" t="inlineStr">
        <is>
          <t>INV-2026-000115</t>
        </is>
      </c>
      <c r="B102" s="24" t="n">
        <v>1</v>
      </c>
      <c r="C102" s="24" t="inlineStr">
        <is>
          <t>CH13</t>
        </is>
      </c>
      <c r="D102" s="24" t="inlineStr">
        <is>
          <t>S10</t>
        </is>
      </c>
      <c r="E102" s="24" t="inlineStr">
        <is>
          <t>Miscellaneous fee</t>
        </is>
      </c>
      <c r="F102" s="24" t="inlineStr">
        <is>
          <t>School Meal Fee, Nov</t>
        </is>
      </c>
      <c r="G102" s="23" t="n">
        <v>33.33</v>
      </c>
      <c r="H102" s="23" t="n">
        <v>3</v>
      </c>
      <c r="I102" s="23" t="n">
        <v>36.33</v>
      </c>
      <c r="J102" s="23" t="n">
        <v>16.67</v>
      </c>
      <c r="K102" s="23">
        <f>ROUND(I102-J102,2)</f>
        <v/>
      </c>
      <c r="L102" s="24" t="inlineStr">
        <is>
          <t>8eeaa461-b553-5080-8055-20f20cdf80cb</t>
        </is>
      </c>
      <c r="M102" s="24" t="inlineStr">
        <is>
          <t>R4 student_charges</t>
        </is>
      </c>
    </row>
    <row r="103">
      <c r="A103" s="24" t="inlineStr">
        <is>
          <t>INV-2026-000116</t>
        </is>
      </c>
      <c r="B103" s="24" t="n">
        <v>1</v>
      </c>
      <c r="C103" s="24" t="inlineStr">
        <is>
          <t>AX02</t>
        </is>
      </c>
      <c r="D103" s="24" t="inlineStr">
        <is>
          <t>S10</t>
        </is>
      </c>
      <c r="E103" s="24" t="inlineStr">
        <is>
          <t>Miscellaneous fee</t>
        </is>
      </c>
      <c r="F103" s="24" t="inlineStr">
        <is>
          <t>School Meal Fee, Dec</t>
        </is>
      </c>
      <c r="G103" s="23" t="n">
        <v>33.33</v>
      </c>
      <c r="H103" s="23" t="n">
        <v>3</v>
      </c>
      <c r="I103" s="23" t="n">
        <v>36.33</v>
      </c>
      <c r="J103" s="23" t="n">
        <v>16.67</v>
      </c>
      <c r="K103" s="23">
        <f>ROUND(I103-J103,2)</f>
        <v/>
      </c>
      <c r="L103" s="24" t="inlineStr">
        <is>
          <t>08000000-0000-0000-0004-000000000002</t>
        </is>
      </c>
      <c r="M103" s="24" t="inlineStr">
        <is>
          <t>Added (R4_addon.sql)</t>
        </is>
      </c>
    </row>
    <row r="104">
      <c r="A104" s="24" t="inlineStr">
        <is>
          <t>INV-2026-000117</t>
        </is>
      </c>
      <c r="B104" s="24" t="n">
        <v>1</v>
      </c>
      <c r="C104" s="24" t="inlineStr">
        <is>
          <t>CH15</t>
        </is>
      </c>
      <c r="D104" s="24" t="inlineStr">
        <is>
          <t>S11</t>
        </is>
      </c>
      <c r="E104" s="24" t="inlineStr">
        <is>
          <t>Miscellaneous fee</t>
        </is>
      </c>
      <c r="F104" s="24" t="inlineStr">
        <is>
          <t>Miscellaneous fee, Term 4</t>
        </is>
      </c>
      <c r="G104" s="23" t="n">
        <v>25</v>
      </c>
      <c r="H104" s="23" t="n">
        <v>2.25</v>
      </c>
      <c r="I104" s="23" t="n">
        <v>27.25</v>
      </c>
      <c r="J104" s="23" t="n">
        <v>12.5</v>
      </c>
      <c r="K104" s="23">
        <f>ROUND(I104-J104,2)</f>
        <v/>
      </c>
      <c r="L104" s="24" t="inlineStr">
        <is>
          <t>fbb0b4d1-1b20-5353-91a2-4657b2c1b653</t>
        </is>
      </c>
      <c r="M104" s="24" t="inlineStr">
        <is>
          <t>R4 student_charges</t>
        </is>
      </c>
    </row>
    <row r="105">
      <c r="A105" s="24" t="inlineStr">
        <is>
          <t>INV-2026-000118</t>
        </is>
      </c>
      <c r="B105" s="24" t="n">
        <v>1</v>
      </c>
      <c r="C105" s="24" t="inlineStr">
        <is>
          <t>CH16</t>
        </is>
      </c>
      <c r="D105" s="24" t="inlineStr">
        <is>
          <t>S12</t>
        </is>
      </c>
      <c r="E105" s="24" t="inlineStr">
        <is>
          <t>Miscellaneous fee</t>
        </is>
      </c>
      <c r="F105" s="24" t="inlineStr">
        <is>
          <t>Miscellaneous fee, Term 4</t>
        </is>
      </c>
      <c r="G105" s="23" t="n">
        <v>25</v>
      </c>
      <c r="H105" s="23" t="n">
        <v>2.25</v>
      </c>
      <c r="I105" s="23" t="n">
        <v>27.25</v>
      </c>
      <c r="J105" s="23" t="n">
        <v>12.5</v>
      </c>
      <c r="K105" s="23">
        <f>ROUND(I105-J105,2)</f>
        <v/>
      </c>
      <c r="L105" s="24" t="inlineStr">
        <is>
          <t>ecd03bf5-54a2-54d3-921d-5e6d0f1885f9</t>
        </is>
      </c>
      <c r="M105" s="24" t="inlineStr">
        <is>
          <t>R4 student_charges</t>
        </is>
      </c>
    </row>
    <row r="106">
      <c r="A106" s="24" t="inlineStr">
        <is>
          <t>INV-2026-000119</t>
        </is>
      </c>
      <c r="B106" s="24" t="n">
        <v>1</v>
      </c>
      <c r="C106" s="24" t="inlineStr">
        <is>
          <t>CH17</t>
        </is>
      </c>
      <c r="D106" s="24" t="inlineStr">
        <is>
          <t>S13</t>
        </is>
      </c>
      <c r="E106" s="24" t="inlineStr">
        <is>
          <t>Miscellaneous fee</t>
        </is>
      </c>
      <c r="F106" s="24" t="inlineStr">
        <is>
          <t>Miscellaneous fee, Term 4</t>
        </is>
      </c>
      <c r="G106" s="23" t="n">
        <v>19.5</v>
      </c>
      <c r="H106" s="23" t="n">
        <v>1.76</v>
      </c>
      <c r="I106" s="23" t="n">
        <v>21.26</v>
      </c>
      <c r="J106" s="23" t="n">
        <v>0</v>
      </c>
      <c r="K106" s="23">
        <f>ROUND(I106-J106,2)</f>
        <v/>
      </c>
      <c r="L106" s="24" t="inlineStr">
        <is>
          <t>36bb6540-402e-56d2-8f37-7c356eceb3a7</t>
        </is>
      </c>
      <c r="M106" s="24" t="inlineStr">
        <is>
          <t>R4 student_charges</t>
        </is>
      </c>
    </row>
    <row r="107">
      <c r="A107" s="24" t="inlineStr">
        <is>
          <t>INV-2026-000120</t>
        </is>
      </c>
      <c r="B107" s="24" t="n">
        <v>1</v>
      </c>
      <c r="C107" s="24" t="inlineStr">
        <is>
          <t>CH18</t>
        </is>
      </c>
      <c r="D107" s="24" t="inlineStr">
        <is>
          <t>S14</t>
        </is>
      </c>
      <c r="E107" s="24" t="inlineStr">
        <is>
          <t>Miscellaneous fee</t>
        </is>
      </c>
      <c r="F107" s="24" t="inlineStr">
        <is>
          <t>Miscellaneous fee, Term 4</t>
        </is>
      </c>
      <c r="G107" s="23" t="n">
        <v>20</v>
      </c>
      <c r="H107" s="23" t="n">
        <v>1.8</v>
      </c>
      <c r="I107" s="23" t="n">
        <v>21.8</v>
      </c>
      <c r="J107" s="23" t="n">
        <v>15</v>
      </c>
      <c r="K107" s="23">
        <f>ROUND(I107-J107,2)</f>
        <v/>
      </c>
      <c r="L107" s="24" t="inlineStr">
        <is>
          <t>897757fe-4109-551b-8089-c54881d54724</t>
        </is>
      </c>
      <c r="M107" s="24" t="inlineStr">
        <is>
          <t>R4 student_charges</t>
        </is>
      </c>
    </row>
    <row r="108">
      <c r="A108" s="24" t="inlineStr">
        <is>
          <t>INV-2026-000121</t>
        </is>
      </c>
      <c r="B108" s="24" t="n">
        <v>1</v>
      </c>
      <c r="C108" s="24" t="inlineStr">
        <is>
          <t>CH20</t>
        </is>
      </c>
      <c r="D108" s="24" t="inlineStr">
        <is>
          <t>S16</t>
        </is>
      </c>
      <c r="E108" s="24" t="inlineStr">
        <is>
          <t>Miscellaneous fee</t>
        </is>
      </c>
      <c r="F108" s="24" t="inlineStr">
        <is>
          <t>Miscellaneous fee, Term 3</t>
        </is>
      </c>
      <c r="G108" s="23" t="n">
        <v>19.5</v>
      </c>
      <c r="H108" s="23" t="n">
        <v>1.76</v>
      </c>
      <c r="I108" s="23" t="n">
        <v>21.26</v>
      </c>
      <c r="J108" s="23" t="n">
        <v>0</v>
      </c>
      <c r="K108" s="23">
        <f>ROUND(I108-J108,2)</f>
        <v/>
      </c>
      <c r="L108" s="24" t="inlineStr">
        <is>
          <t>afc132ba-d40b-5c56-9d13-b70e8fffa64e</t>
        </is>
      </c>
      <c r="M108" s="24" t="inlineStr">
        <is>
          <t>R4 student_charges</t>
        </is>
      </c>
    </row>
    <row r="109">
      <c r="A109" s="24" t="inlineStr">
        <is>
          <t>INV-2026-000122</t>
        </is>
      </c>
      <c r="B109" s="24" t="n">
        <v>1</v>
      </c>
      <c r="C109" s="24" t="inlineStr">
        <is>
          <t>CH19</t>
        </is>
      </c>
      <c r="D109" s="24" t="inlineStr">
        <is>
          <t>S16</t>
        </is>
      </c>
      <c r="E109" s="24" t="inlineStr">
        <is>
          <t>Miscellaneous fee</t>
        </is>
      </c>
      <c r="F109" s="24" t="inlineStr">
        <is>
          <t>Miscellaneous fee, Term 4</t>
        </is>
      </c>
      <c r="G109" s="23" t="n">
        <v>19.5</v>
      </c>
      <c r="H109" s="23" t="n">
        <v>1.76</v>
      </c>
      <c r="I109" s="23" t="n">
        <v>21.26</v>
      </c>
      <c r="J109" s="23" t="n">
        <v>14.63</v>
      </c>
      <c r="K109" s="23">
        <f>ROUND(I109-J109,2)</f>
        <v/>
      </c>
      <c r="L109" s="24" t="inlineStr">
        <is>
          <t>480228ee-b791-5c13-a78e-b7c936798855</t>
        </is>
      </c>
      <c r="M109" s="24" t="inlineStr">
        <is>
          <t>R4 student_charges</t>
        </is>
      </c>
    </row>
    <row r="110">
      <c r="A110" s="24" t="inlineStr">
        <is>
          <t>INV-2026-000123</t>
        </is>
      </c>
      <c r="B110" s="24" t="n">
        <v>1</v>
      </c>
      <c r="C110" s="24" t="inlineStr">
        <is>
          <t>CH21</t>
        </is>
      </c>
      <c r="D110" s="24" t="inlineStr">
        <is>
          <t>S18</t>
        </is>
      </c>
      <c r="E110" s="24" t="inlineStr">
        <is>
          <t>Miscellaneous fee</t>
        </is>
      </c>
      <c r="F110" s="24" t="inlineStr">
        <is>
          <t>Miscellaneous fee, Term 4</t>
        </is>
      </c>
      <c r="G110" s="23" t="n">
        <v>19.5</v>
      </c>
      <c r="H110" s="23" t="n">
        <v>1.76</v>
      </c>
      <c r="I110" s="23" t="n">
        <v>21.26</v>
      </c>
      <c r="J110" s="23" t="n">
        <v>0</v>
      </c>
      <c r="K110" s="23">
        <f>ROUND(I110-J110,2)</f>
        <v/>
      </c>
      <c r="L110" s="24" t="inlineStr">
        <is>
          <t>5a5a1fde-c391-57d0-b0c3-b3496184be17</t>
        </is>
      </c>
      <c r="M110" s="24" t="inlineStr">
        <is>
          <t>R4 student_charges</t>
        </is>
      </c>
    </row>
    <row r="111">
      <c r="A111" s="24" t="inlineStr">
        <is>
          <t>INV-2026-000124</t>
        </is>
      </c>
      <c r="B111" s="24" t="n">
        <v>1</v>
      </c>
      <c r="C111" s="24" t="inlineStr">
        <is>
          <t>CH22</t>
        </is>
      </c>
      <c r="D111" s="24" t="inlineStr">
        <is>
          <t>S19</t>
        </is>
      </c>
      <c r="E111" s="24" t="inlineStr">
        <is>
          <t>Miscellaneous fee</t>
        </is>
      </c>
      <c r="F111" s="24" t="inlineStr">
        <is>
          <t>Miscellaneous fee, Term 4</t>
        </is>
      </c>
      <c r="G111" s="23" t="n">
        <v>19.5</v>
      </c>
      <c r="H111" s="23" t="n">
        <v>1.76</v>
      </c>
      <c r="I111" s="23" t="n">
        <v>21.26</v>
      </c>
      <c r="J111" s="23" t="n">
        <v>0</v>
      </c>
      <c r="K111" s="23">
        <f>ROUND(I111-J111,2)</f>
        <v/>
      </c>
      <c r="L111" s="24" t="inlineStr">
        <is>
          <t>eea83607-d2bb-5c07-9b0d-24fc5e7fd583</t>
        </is>
      </c>
      <c r="M111" s="24" t="inlineStr">
        <is>
          <t>R4 student_charges</t>
        </is>
      </c>
    </row>
    <row r="112">
      <c r="A112" s="24" t="inlineStr">
        <is>
          <t>INV-2026-000125</t>
        </is>
      </c>
      <c r="B112" s="24" t="n">
        <v>1</v>
      </c>
      <c r="C112" s="24" t="inlineStr">
        <is>
          <t>CH23</t>
        </is>
      </c>
      <c r="D112" s="24" t="inlineStr">
        <is>
          <t>S20</t>
        </is>
      </c>
      <c r="E112" s="24" t="inlineStr">
        <is>
          <t>Miscellaneous fee</t>
        </is>
      </c>
      <c r="F112" s="24" t="inlineStr">
        <is>
          <t>Miscellaneous fee, Term 4</t>
        </is>
      </c>
      <c r="G112" s="23" t="n">
        <v>19.5</v>
      </c>
      <c r="H112" s="23" t="n">
        <v>1.76</v>
      </c>
      <c r="I112" s="23" t="n">
        <v>21.26</v>
      </c>
      <c r="J112" s="23" t="n">
        <v>0</v>
      </c>
      <c r="K112" s="23">
        <f>ROUND(I112-J112,2)</f>
        <v/>
      </c>
      <c r="L112" s="24" t="inlineStr">
        <is>
          <t>7d019bdb-ebb8-505d-9d10-84674deafb01</t>
        </is>
      </c>
      <c r="M112" s="24" t="inlineStr">
        <is>
          <t>R4 student_charges</t>
        </is>
      </c>
    </row>
    <row r="113">
      <c r="A113" s="24" t="inlineStr">
        <is>
          <t>INV-2026-000126</t>
        </is>
      </c>
      <c r="B113" s="24" t="n">
        <v>1</v>
      </c>
      <c r="C113" s="24" t="inlineStr">
        <is>
          <t>CH24</t>
        </is>
      </c>
      <c r="D113" s="24" t="inlineStr">
        <is>
          <t>S25</t>
        </is>
      </c>
      <c r="E113" s="24" t="inlineStr">
        <is>
          <t>Miscellaneous fee</t>
        </is>
      </c>
      <c r="F113" s="24" t="inlineStr">
        <is>
          <t>Miscellaneous fee, Term 4</t>
        </is>
      </c>
      <c r="G113" s="23" t="n">
        <v>25</v>
      </c>
      <c r="H113" s="23" t="n">
        <v>2.25</v>
      </c>
      <c r="I113" s="23" t="n">
        <v>27.25</v>
      </c>
      <c r="J113" s="23" t="n">
        <v>25</v>
      </c>
      <c r="K113" s="23">
        <f>ROUND(I113-J113,2)</f>
        <v/>
      </c>
      <c r="L113" s="24" t="inlineStr">
        <is>
          <t>972d6e79-27cb-5dbd-b004-10b1d35efd3c</t>
        </is>
      </c>
      <c r="M113" s="24" t="inlineStr">
        <is>
          <t>R4 student_charges</t>
        </is>
      </c>
    </row>
    <row r="114">
      <c r="A114" s="24" t="inlineStr">
        <is>
          <t>INV-2026-000127</t>
        </is>
      </c>
      <c r="B114" s="24" t="n">
        <v>1</v>
      </c>
      <c r="C114" s="24" t="inlineStr">
        <is>
          <t>CH25</t>
        </is>
      </c>
      <c r="D114" s="24" t="inlineStr">
        <is>
          <t>S25</t>
        </is>
      </c>
      <c r="E114" s="24" t="inlineStr">
        <is>
          <t>Miscellaneous fee</t>
        </is>
      </c>
      <c r="F114" s="24" t="inlineStr">
        <is>
          <t>School Meal Fee, Nov</t>
        </is>
      </c>
      <c r="G114" s="23" t="n">
        <v>64.8</v>
      </c>
      <c r="H114" s="23" t="n">
        <v>5.83</v>
      </c>
      <c r="I114" s="23" t="n">
        <v>70.63</v>
      </c>
      <c r="J114" s="23" t="n">
        <v>64.8</v>
      </c>
      <c r="K114" s="23">
        <f>ROUND(I114-J114,2)</f>
        <v/>
      </c>
      <c r="L114" s="24" t="inlineStr">
        <is>
          <t>f5d85280-dca2-5b1d-969d-ac9e6e4a9e5d</t>
        </is>
      </c>
      <c r="M114" s="24" t="inlineStr">
        <is>
          <t>R4 student_charges</t>
        </is>
      </c>
    </row>
    <row r="115">
      <c r="A115" s="24" t="inlineStr">
        <is>
          <t>INV-2026-000128</t>
        </is>
      </c>
      <c r="B115" s="24" t="n">
        <v>1</v>
      </c>
      <c r="C115" s="24" t="inlineStr">
        <is>
          <t>CH26</t>
        </is>
      </c>
      <c r="D115" s="24" t="inlineStr">
        <is>
          <t>S27</t>
        </is>
      </c>
      <c r="E115" s="24" t="inlineStr">
        <is>
          <t>Miscellaneous fee</t>
        </is>
      </c>
      <c r="F115" s="24" t="inlineStr">
        <is>
          <t>Miscellaneous fee, Term 4</t>
        </is>
      </c>
      <c r="G115" s="23" t="n">
        <v>19.5</v>
      </c>
      <c r="H115" s="23" t="n">
        <v>1.76</v>
      </c>
      <c r="I115" s="23" t="n">
        <v>21.26</v>
      </c>
      <c r="J115" s="23" t="n">
        <v>0</v>
      </c>
      <c r="K115" s="23">
        <f>ROUND(I115-J115,2)</f>
        <v/>
      </c>
      <c r="L115" s="24" t="inlineStr">
        <is>
          <t>e281631d-1c0e-5433-82f9-12ecb21f1785</t>
        </is>
      </c>
      <c r="M115" s="24" t="inlineStr">
        <is>
          <t>R4 student_charges</t>
        </is>
      </c>
    </row>
    <row r="116">
      <c r="A116" s="24" t="inlineStr">
        <is>
          <t>INV-2026-000129</t>
        </is>
      </c>
      <c r="B116" s="24" t="n">
        <v>1</v>
      </c>
      <c r="C116" s="24" t="inlineStr">
        <is>
          <t>AX04</t>
        </is>
      </c>
      <c r="D116" s="24" t="inlineStr">
        <is>
          <t>X01</t>
        </is>
      </c>
      <c r="E116" s="24" t="inlineStr">
        <is>
          <t>Miscellaneous fee</t>
        </is>
      </c>
      <c r="F116" s="24" t="inlineStr">
        <is>
          <t>Miscellaneous fee, Term 4</t>
        </is>
      </c>
      <c r="G116" s="23" t="n">
        <v>25</v>
      </c>
      <c r="H116" s="23" t="n">
        <v>2.25</v>
      </c>
      <c r="I116" s="23" t="n">
        <v>27.25</v>
      </c>
      <c r="J116" s="23" t="n">
        <v>0</v>
      </c>
      <c r="K116" s="23">
        <f>ROUND(I116-J116,2)</f>
        <v/>
      </c>
      <c r="L116" s="24" t="inlineStr">
        <is>
          <t>08000000-0000-0000-0004-000000000004</t>
        </is>
      </c>
      <c r="M116" s="24" t="inlineStr">
        <is>
          <t>Added (R4_addon.sql)</t>
        </is>
      </c>
    </row>
    <row r="117">
      <c r="A117" s="24" t="inlineStr">
        <is>
          <t>INV-2026-000130</t>
        </is>
      </c>
      <c r="B117" s="24" t="n">
        <v>1</v>
      </c>
      <c r="C117" s="24" t="inlineStr">
        <is>
          <t>AX06</t>
        </is>
      </c>
      <c r="D117" s="24" t="inlineStr">
        <is>
          <t>X03</t>
        </is>
      </c>
      <c r="E117" s="24" t="inlineStr">
        <is>
          <t>Miscellaneous fee</t>
        </is>
      </c>
      <c r="F117" s="24" t="inlineStr">
        <is>
          <t>Miscellaneous fee, Term 4</t>
        </is>
      </c>
      <c r="G117" s="23" t="n">
        <v>33.33</v>
      </c>
      <c r="H117" s="23" t="n">
        <v>3</v>
      </c>
      <c r="I117" s="23" t="n">
        <v>36.33</v>
      </c>
      <c r="J117" s="23" t="n">
        <v>0</v>
      </c>
      <c r="K117" s="23">
        <f>ROUND(I117-J117,2)</f>
        <v/>
      </c>
      <c r="L117" s="24" t="inlineStr">
        <is>
          <t>08000000-0000-0000-0004-000000000006</t>
        </is>
      </c>
      <c r="M117" s="24" t="inlineStr">
        <is>
          <t>Added (R4_addon.sql)</t>
        </is>
      </c>
    </row>
    <row r="118">
      <c r="A118" s="24" t="inlineStr">
        <is>
          <t>INV-2026-000131</t>
        </is>
      </c>
      <c r="B118" s="24" t="n">
        <v>1</v>
      </c>
      <c r="C118" s="24" t="inlineStr">
        <is>
          <t>AX05</t>
        </is>
      </c>
      <c r="D118" s="24" t="inlineStr">
        <is>
          <t>X05</t>
        </is>
      </c>
      <c r="E118" s="24" t="inlineStr">
        <is>
          <t>Miscellaneous fee</t>
        </is>
      </c>
      <c r="F118" s="24" t="inlineStr">
        <is>
          <t>Miscellaneous fee, Term 4</t>
        </is>
      </c>
      <c r="G118" s="23" t="n">
        <v>25</v>
      </c>
      <c r="H118" s="23" t="n">
        <v>2.25</v>
      </c>
      <c r="I118" s="23" t="n">
        <v>27.25</v>
      </c>
      <c r="J118" s="23" t="n">
        <v>0</v>
      </c>
      <c r="K118" s="23">
        <f>ROUND(I118-J118,2)</f>
        <v/>
      </c>
      <c r="L118" s="24" t="inlineStr">
        <is>
          <t>08000000-0000-0000-0004-000000000005</t>
        </is>
      </c>
      <c r="M118" s="24" t="inlineStr">
        <is>
          <t>Added (R4_addon.sql)</t>
        </is>
      </c>
    </row>
    <row r="120">
      <c r="A120" s="22" t="inlineStr">
        <is>
          <t>Seeded transactions (6)</t>
        </is>
      </c>
    </row>
    <row r="121" ht="28" customHeight="1" s="27">
      <c r="A121" s="18" t="inlineStr">
        <is>
          <t>Reference</t>
        </is>
      </c>
      <c r="B121" s="18" t="inlineStr">
        <is>
          <t>Transaction Id</t>
        </is>
      </c>
      <c r="C121" s="18" t="inlineStr">
        <is>
          <t>Invoice</t>
        </is>
      </c>
      <c r="D121" s="18" t="inlineStr">
        <is>
          <t>Student</t>
        </is>
      </c>
      <c r="E121" s="18" t="inlineStr">
        <is>
          <t>Started by (R4 IAM)</t>
        </is>
      </c>
      <c r="F121" s="18" t="inlineStr">
        <is>
          <t>Idempotency key</t>
        </is>
      </c>
      <c r="G121" s="18" t="inlineStr">
        <is>
          <t>Requested</t>
        </is>
      </c>
      <c r="H121" s="18" t="inlineStr">
        <is>
          <t>Settled</t>
        </is>
      </c>
      <c r="I121" s="18" t="inlineStr">
        <is>
          <t>Status</t>
        </is>
      </c>
      <c r="J121" s="18" t="inlineStr">
        <is>
          <t>Created (SGT)</t>
        </is>
      </c>
      <c r="K121" s="18" t="inlineStr">
        <is>
          <t>Completed (SGT)</t>
        </is>
      </c>
      <c r="L121" s="18" t="inlineStr">
        <is>
          <t>Parts</t>
        </is>
      </c>
      <c r="M121" s="18" t="inlineStr">
        <is>
          <t>Used for</t>
        </is>
      </c>
    </row>
    <row r="122">
      <c r="A122" s="24" t="inlineStr">
        <is>
          <t>PAY-20261008-000001</t>
        </is>
      </c>
      <c r="B122" s="24" t="inlineStr">
        <is>
          <t>R9-TXN-0001</t>
        </is>
      </c>
      <c r="C122" s="24" t="inlineStr">
        <is>
          <t>INV-2026-000119</t>
        </is>
      </c>
      <c r="D122" s="24" t="inlineStr">
        <is>
          <t>S13</t>
        </is>
      </c>
      <c r="E122" s="24" t="inlineStr">
        <is>
          <t>IAM-PAR-S13</t>
        </is>
      </c>
      <c r="F122" s="24" t="inlineStr">
        <is>
          <t>seed-r9-r9-inv-0119-1</t>
        </is>
      </c>
      <c r="G122" s="23" t="n">
        <v>21.26</v>
      </c>
      <c r="H122" s="23" t="inlineStr">
        <is>
          <t>-</t>
        </is>
      </c>
      <c r="I122" s="24" t="inlineStr">
        <is>
          <t>Failed</t>
        </is>
      </c>
      <c r="J122" s="24" t="inlineStr">
        <is>
          <t>08/10/2026 10:05</t>
        </is>
      </c>
      <c r="K122" s="24" t="inlineStr">
        <is>
          <t>08/10/2026 10:05</t>
        </is>
      </c>
      <c r="L122" s="24" t="inlineStr">
        <is>
          <t>EA 21.26 Failed</t>
        </is>
      </c>
      <c r="M122" s="24" t="inlineStr">
        <is>
          <t>S13 first try: the EA debit failed (EA_DEBIT_FAILED). Shows a Failed transaction.</t>
        </is>
      </c>
    </row>
    <row r="123">
      <c r="A123" s="24" t="inlineStr">
        <is>
          <t>PAY-20261008-000002</t>
        </is>
      </c>
      <c r="B123" s="24" t="inlineStr">
        <is>
          <t>R9-TXN-0002</t>
        </is>
      </c>
      <c r="C123" s="24" t="inlineStr">
        <is>
          <t>INV-2026-000119</t>
        </is>
      </c>
      <c r="D123" s="24" t="inlineStr">
        <is>
          <t>S13</t>
        </is>
      </c>
      <c r="E123" s="24" t="inlineStr">
        <is>
          <t>IAM-PAR-S13</t>
        </is>
      </c>
      <c r="F123" s="24" t="inlineStr">
        <is>
          <t>seed-r9-r9-inv-0119-2</t>
        </is>
      </c>
      <c r="G123" s="23" t="n">
        <v>21.26</v>
      </c>
      <c r="H123" s="23" t="n">
        <v>21.26</v>
      </c>
      <c r="I123" s="24" t="inlineStr">
        <is>
          <t>Succeeded</t>
        </is>
      </c>
      <c r="J123" s="24" t="inlineStr">
        <is>
          <t>08/10/2026 10:12</t>
        </is>
      </c>
      <c r="K123" s="24" t="inlineStr">
        <is>
          <t>08/10/2026 10:12</t>
        </is>
      </c>
      <c r="L123" s="24" t="inlineStr">
        <is>
          <t>EA 21.26 Succeeded</t>
        </is>
      </c>
      <c r="M123" s="24" t="inlineStr">
        <is>
          <t>S13 paid by EA. Receipt of an EA payment; ledger row TXN-000046.</t>
        </is>
      </c>
    </row>
    <row r="124">
      <c r="A124" s="24" t="inlineStr">
        <is>
          <t>PAY-20260720-000003</t>
        </is>
      </c>
      <c r="B124" s="24" t="inlineStr">
        <is>
          <t>R9-TXN-0003</t>
        </is>
      </c>
      <c r="C124" s="24" t="inlineStr">
        <is>
          <t>INV-2026-000121</t>
        </is>
      </c>
      <c r="D124" s="24" t="inlineStr">
        <is>
          <t>S16</t>
        </is>
      </c>
      <c r="E124" s="24" t="inlineStr">
        <is>
          <t>IAM-PAR-S16</t>
        </is>
      </c>
      <c r="F124" s="24" t="inlineStr">
        <is>
          <t>seed-r9-r9-inv-0121-1</t>
        </is>
      </c>
      <c r="G124" s="23" t="n">
        <v>21.26</v>
      </c>
      <c r="H124" s="23" t="n">
        <v>21.26</v>
      </c>
      <c r="I124" s="24" t="inlineStr">
        <is>
          <t>Succeeded</t>
        </is>
      </c>
      <c r="J124" s="24" t="inlineStr">
        <is>
          <t>20/07/2026 20:30</t>
        </is>
      </c>
      <c r="K124" s="24" t="inlineStr">
        <is>
          <t>20/07/2026 20:34</t>
        </is>
      </c>
      <c r="L124" s="24" t="inlineStr">
        <is>
          <t>EA 10.00 Succeeded + Online 11.26 Succeeded</t>
        </is>
      </c>
      <c r="M124" s="24" t="inlineStr">
        <is>
          <t>S16 split paid (EA 10.00, online 11.26). Receipt with two parts; webhook R9-WHK-0001.</t>
        </is>
      </c>
    </row>
    <row r="125">
      <c r="A125" s="24" t="inlineStr">
        <is>
          <t>PAY-20261020-000004</t>
        </is>
      </c>
      <c r="B125" s="24" t="inlineStr">
        <is>
          <t>R9-TXN-0004</t>
        </is>
      </c>
      <c r="C125" s="24" t="inlineStr">
        <is>
          <t>INV-2026-000111</t>
        </is>
      </c>
      <c r="D125" s="24" t="inlineStr">
        <is>
          <t>S08</t>
        </is>
      </c>
      <c r="E125" s="24" t="inlineStr">
        <is>
          <t>IAM-PAR-S08</t>
        </is>
      </c>
      <c r="F125" s="24" t="inlineStr">
        <is>
          <t>seed-r9-r9-inv-0111-1</t>
        </is>
      </c>
      <c r="G125" s="23" t="n">
        <v>27.25</v>
      </c>
      <c r="H125" s="23" t="inlineStr">
        <is>
          <t>-</t>
        </is>
      </c>
      <c r="I125" s="24" t="inlineStr">
        <is>
          <t>Pending</t>
        </is>
      </c>
      <c r="J125" s="24" t="inlineStr">
        <is>
          <t>20/10/2026 21:15</t>
        </is>
      </c>
      <c r="K125" s="24" t="inlineStr">
        <is>
          <t>-</t>
        </is>
      </c>
      <c r="L125" s="24" t="inlineStr">
        <is>
          <t>Online 27.25 Pending</t>
        </is>
      </c>
      <c r="M125" s="24" t="inlineStr">
        <is>
          <t>S08 online leg Pending. SCR-06 Pending and PAYMENT_PENDING (AC-11).</t>
        </is>
      </c>
    </row>
    <row r="126">
      <c r="A126" s="24" t="inlineStr">
        <is>
          <t>PAY-20261021-000005</t>
        </is>
      </c>
      <c r="B126" s="24" t="inlineStr">
        <is>
          <t>R9-TXN-0005</t>
        </is>
      </c>
      <c r="C126" s="24" t="inlineStr">
        <is>
          <t>INV-2026-000106</t>
        </is>
      </c>
      <c r="D126" s="24" t="inlineStr">
        <is>
          <t>S05</t>
        </is>
      </c>
      <c r="E126" s="24" t="inlineStr">
        <is>
          <t>IAM-PAR-S05</t>
        </is>
      </c>
      <c r="F126" s="24" t="inlineStr">
        <is>
          <t>seed-r9-r9-inv-0106-1</t>
        </is>
      </c>
      <c r="G126" s="23" t="n">
        <v>27.25</v>
      </c>
      <c r="H126" s="23" t="inlineStr">
        <is>
          <t>-</t>
        </is>
      </c>
      <c r="I126" s="24" t="inlineStr">
        <is>
          <t>ReconciliationRequired</t>
        </is>
      </c>
      <c r="J126" s="24" t="inlineStr">
        <is>
          <t>21/10/2026 16:40</t>
        </is>
      </c>
      <c r="K126" s="24" t="inlineStr">
        <is>
          <t>-</t>
        </is>
      </c>
      <c r="L126" s="24" t="inlineStr">
        <is>
          <t>EA 27.25 ReconciliationRequired</t>
        </is>
      </c>
      <c r="M126" s="24" t="inlineStr">
        <is>
          <t>S05 EA leg ReconciliationRequired. Display of that state (AC-18).</t>
        </is>
      </c>
    </row>
    <row r="127">
      <c r="A127" s="24" t="inlineStr">
        <is>
          <t>PAY-20261019-000006</t>
        </is>
      </c>
      <c r="B127" s="24" t="inlineStr">
        <is>
          <t>R9-TXN-0006</t>
        </is>
      </c>
      <c r="C127" s="24" t="inlineStr">
        <is>
          <t>INV-2026-000103</t>
        </is>
      </c>
      <c r="D127" s="24" t="inlineStr">
        <is>
          <t>S02</t>
        </is>
      </c>
      <c r="E127" s="24" t="inlineStr">
        <is>
          <t>IAM-PAR-S02</t>
        </is>
      </c>
      <c r="F127" s="24" t="inlineStr">
        <is>
          <t>seed-r9-r9-inv-0103-1</t>
        </is>
      </c>
      <c r="G127" s="23" t="n">
        <v>70.63</v>
      </c>
      <c r="H127" s="23" t="inlineStr">
        <is>
          <t>-</t>
        </is>
      </c>
      <c r="I127" s="24" t="inlineStr">
        <is>
          <t>Failed</t>
        </is>
      </c>
      <c r="J127" s="24" t="inlineStr">
        <is>
          <t>19/10/2026 18:02</t>
        </is>
      </c>
      <c r="K127" s="24" t="inlineStr">
        <is>
          <t>19/10/2026 18:15</t>
        </is>
      </c>
      <c r="L127" s="24" t="inlineStr">
        <is>
          <t>EA 20.00 Reversed + Online 50.63 Failed</t>
        </is>
      </c>
      <c r="M127" s="24" t="inlineStr">
        <is>
          <t>S02 split: EA 20.00 Reversed, online 50.63 Failed. Count only new transactions (AC-17).</t>
        </is>
      </c>
    </row>
    <row r="129">
      <c r="A129" s="22" t="inlineStr">
        <is>
          <t>Seeded funding legs (8)</t>
        </is>
      </c>
    </row>
    <row r="130" ht="28" customHeight="1" s="27">
      <c r="A130" s="18" t="inlineStr">
        <is>
          <t>Leg Id</t>
        </is>
      </c>
      <c r="B130" s="18" t="inlineStr">
        <is>
          <t>Transaction Id</t>
        </is>
      </c>
      <c r="C130" s="18" t="inlineStr">
        <is>
          <t>Seq</t>
        </is>
      </c>
      <c r="D130" s="18" t="inlineStr">
        <is>
          <t>Funding reference</t>
        </is>
      </c>
      <c r="E130" s="18" t="inlineStr">
        <is>
          <t>Method</t>
        </is>
      </c>
      <c r="F130" s="18" t="inlineStr">
        <is>
          <t>Requested</t>
        </is>
      </c>
      <c r="G130" s="18" t="inlineStr">
        <is>
          <t>Settled</t>
        </is>
      </c>
      <c r="H130" s="18" t="inlineStr">
        <is>
          <t>Status</t>
        </is>
      </c>
      <c r="I130" s="18" t="inlineStr">
        <is>
          <t>Provider</t>
        </is>
      </c>
      <c r="J130" s="18" t="inlineStr">
        <is>
          <t>Provider txn Id</t>
        </is>
      </c>
      <c r="K130" s="18" t="inlineStr">
        <is>
          <t>Failure code</t>
        </is>
      </c>
      <c r="L130" s="18" t="inlineStr">
        <is>
          <t>R8 ledger row</t>
        </is>
      </c>
      <c r="M130" s="18" t="inlineStr">
        <is>
          <t>R8 reversal row</t>
        </is>
      </c>
    </row>
    <row r="131">
      <c r="A131" s="24" t="inlineStr">
        <is>
          <t>R9-FND-0001</t>
        </is>
      </c>
      <c r="B131" s="24" t="inlineStr">
        <is>
          <t>R9-TXN-0001</t>
        </is>
      </c>
      <c r="C131" s="24" t="n">
        <v>1</v>
      </c>
      <c r="D131" s="24" t="inlineStr">
        <is>
          <t>FND-20261008-000001-1</t>
        </is>
      </c>
      <c r="E131" s="24" t="inlineStr">
        <is>
          <t>EducationAccount</t>
        </is>
      </c>
      <c r="F131" s="23" t="n">
        <v>21.26</v>
      </c>
      <c r="G131" s="23" t="inlineStr">
        <is>
          <t>-</t>
        </is>
      </c>
      <c r="H131" s="24" t="inlineStr">
        <is>
          <t>Failed</t>
        </is>
      </c>
      <c r="I131" s="24" t="inlineStr">
        <is>
          <t>-</t>
        </is>
      </c>
      <c r="J131" s="24" t="inlineStr">
        <is>
          <t>-</t>
        </is>
      </c>
      <c r="K131" s="24" t="inlineStr">
        <is>
          <t>EA_DEBIT_FAILED</t>
        </is>
      </c>
      <c r="L131" s="24" t="inlineStr">
        <is>
          <t>-</t>
        </is>
      </c>
      <c r="M131" s="24" t="inlineStr">
        <is>
          <t>-</t>
        </is>
      </c>
    </row>
    <row r="132">
      <c r="A132" s="24" t="inlineStr">
        <is>
          <t>R9-FND-0002</t>
        </is>
      </c>
      <c r="B132" s="24" t="inlineStr">
        <is>
          <t>R9-TXN-0002</t>
        </is>
      </c>
      <c r="C132" s="24" t="n">
        <v>1</v>
      </c>
      <c r="D132" s="24" t="inlineStr">
        <is>
          <t>FND-20261008-000002-1</t>
        </is>
      </c>
      <c r="E132" s="24" t="inlineStr">
        <is>
          <t>EducationAccount</t>
        </is>
      </c>
      <c r="F132" s="23" t="n">
        <v>21.26</v>
      </c>
      <c r="G132" s="23" t="n">
        <v>21.26</v>
      </c>
      <c r="H132" s="24" t="inlineStr">
        <is>
          <t>Succeeded</t>
        </is>
      </c>
      <c r="I132" s="24" t="inlineStr">
        <is>
          <t>-</t>
        </is>
      </c>
      <c r="J132" s="24" t="inlineStr">
        <is>
          <t>-</t>
        </is>
      </c>
      <c r="K132" s="24" t="inlineStr">
        <is>
          <t>-</t>
        </is>
      </c>
      <c r="L132" s="24" t="inlineStr">
        <is>
          <t>TXN-000046</t>
        </is>
      </c>
      <c r="M132" s="24" t="inlineStr">
        <is>
          <t>-</t>
        </is>
      </c>
    </row>
    <row r="133">
      <c r="A133" s="24" t="inlineStr">
        <is>
          <t>R9-FND-0003</t>
        </is>
      </c>
      <c r="B133" s="24" t="inlineStr">
        <is>
          <t>R9-TXN-0003</t>
        </is>
      </c>
      <c r="C133" s="24" t="n">
        <v>1</v>
      </c>
      <c r="D133" s="24" t="inlineStr">
        <is>
          <t>FND-20260720-000003-1</t>
        </is>
      </c>
      <c r="E133" s="24" t="inlineStr">
        <is>
          <t>EducationAccount</t>
        </is>
      </c>
      <c r="F133" s="23" t="n">
        <v>10</v>
      </c>
      <c r="G133" s="23" t="n">
        <v>10</v>
      </c>
      <c r="H133" s="24" t="inlineStr">
        <is>
          <t>Succeeded</t>
        </is>
      </c>
      <c r="I133" s="24" t="inlineStr">
        <is>
          <t>-</t>
        </is>
      </c>
      <c r="J133" s="24" t="inlineStr">
        <is>
          <t>-</t>
        </is>
      </c>
      <c r="K133" s="24" t="inlineStr">
        <is>
          <t>-</t>
        </is>
      </c>
      <c r="L133" s="24" t="inlineStr">
        <is>
          <t>TXN-000056</t>
        </is>
      </c>
      <c r="M133" s="24" t="inlineStr">
        <is>
          <t>-</t>
        </is>
      </c>
    </row>
    <row r="134">
      <c r="A134" s="24" t="inlineStr">
        <is>
          <t>R9-FND-0004</t>
        </is>
      </c>
      <c r="B134" s="24" t="inlineStr">
        <is>
          <t>R9-TXN-0003</t>
        </is>
      </c>
      <c r="C134" s="24" t="n">
        <v>2</v>
      </c>
      <c r="D134" s="24" t="inlineStr">
        <is>
          <t>FND-20260720-000003-2</t>
        </is>
      </c>
      <c r="E134" s="24" t="inlineStr">
        <is>
          <t>OnlineGateway</t>
        </is>
      </c>
      <c r="F134" s="23" t="n">
        <v>11.26</v>
      </c>
      <c r="G134" s="23" t="n">
        <v>11.26</v>
      </c>
      <c r="H134" s="24" t="inlineStr">
        <is>
          <t>Succeeded</t>
        </is>
      </c>
      <c r="I134" s="24" t="inlineStr">
        <is>
          <t>SANDBOX</t>
        </is>
      </c>
      <c r="J134" s="24" t="inlineStr">
        <is>
          <t>sbx_pi_2026072000004</t>
        </is>
      </c>
      <c r="K134" s="24" t="inlineStr">
        <is>
          <t>-</t>
        </is>
      </c>
      <c r="L134" s="24" t="inlineStr">
        <is>
          <t>-</t>
        </is>
      </c>
      <c r="M134" s="24" t="inlineStr">
        <is>
          <t>-</t>
        </is>
      </c>
    </row>
    <row r="135">
      <c r="A135" s="24" t="inlineStr">
        <is>
          <t>R9-FND-0005</t>
        </is>
      </c>
      <c r="B135" s="24" t="inlineStr">
        <is>
          <t>R9-TXN-0004</t>
        </is>
      </c>
      <c r="C135" s="24" t="n">
        <v>1</v>
      </c>
      <c r="D135" s="24" t="inlineStr">
        <is>
          <t>FND-20261020-000004-1</t>
        </is>
      </c>
      <c r="E135" s="24" t="inlineStr">
        <is>
          <t>OnlineGateway</t>
        </is>
      </c>
      <c r="F135" s="23" t="n">
        <v>27.25</v>
      </c>
      <c r="G135" s="23" t="inlineStr">
        <is>
          <t>-</t>
        </is>
      </c>
      <c r="H135" s="24" t="inlineStr">
        <is>
          <t>Pending</t>
        </is>
      </c>
      <c r="I135" s="24" t="inlineStr">
        <is>
          <t>SANDBOX</t>
        </is>
      </c>
      <c r="J135" s="24" t="inlineStr">
        <is>
          <t>-</t>
        </is>
      </c>
      <c r="K135" s="24" t="inlineStr">
        <is>
          <t>-</t>
        </is>
      </c>
      <c r="L135" s="24" t="inlineStr">
        <is>
          <t>-</t>
        </is>
      </c>
      <c r="M135" s="24" t="inlineStr">
        <is>
          <t>-</t>
        </is>
      </c>
    </row>
    <row r="136">
      <c r="A136" s="24" t="inlineStr">
        <is>
          <t>R9-FND-0006</t>
        </is>
      </c>
      <c r="B136" s="24" t="inlineStr">
        <is>
          <t>R9-TXN-0005</t>
        </is>
      </c>
      <c r="C136" s="24" t="n">
        <v>1</v>
      </c>
      <c r="D136" s="24" t="inlineStr">
        <is>
          <t>FND-20261021-000005-1</t>
        </is>
      </c>
      <c r="E136" s="24" t="inlineStr">
        <is>
          <t>EducationAccount</t>
        </is>
      </c>
      <c r="F136" s="23" t="n">
        <v>27.25</v>
      </c>
      <c r="G136" s="23" t="inlineStr">
        <is>
          <t>-</t>
        </is>
      </c>
      <c r="H136" s="24" t="inlineStr">
        <is>
          <t>ReconciliationRequired</t>
        </is>
      </c>
      <c r="I136" s="24" t="inlineStr">
        <is>
          <t>-</t>
        </is>
      </c>
      <c r="J136" s="24" t="inlineStr">
        <is>
          <t>-</t>
        </is>
      </c>
      <c r="K136" s="24" t="inlineStr">
        <is>
          <t>EA_DEBIT_UNKNOWN</t>
        </is>
      </c>
      <c r="L136" s="24" t="inlineStr">
        <is>
          <t>-</t>
        </is>
      </c>
      <c r="M136" s="24" t="inlineStr">
        <is>
          <t>-</t>
        </is>
      </c>
    </row>
    <row r="137">
      <c r="A137" s="24" t="inlineStr">
        <is>
          <t>R9-FND-0007</t>
        </is>
      </c>
      <c r="B137" s="24" t="inlineStr">
        <is>
          <t>R9-TXN-0006</t>
        </is>
      </c>
      <c r="C137" s="24" t="n">
        <v>1</v>
      </c>
      <c r="D137" s="24" t="inlineStr">
        <is>
          <t>FND-20261019-000006-1</t>
        </is>
      </c>
      <c r="E137" s="24" t="inlineStr">
        <is>
          <t>EducationAccount</t>
        </is>
      </c>
      <c r="F137" s="23" t="n">
        <v>20</v>
      </c>
      <c r="G137" s="23" t="n">
        <v>20</v>
      </c>
      <c r="H137" s="24" t="inlineStr">
        <is>
          <t>Reversed</t>
        </is>
      </c>
      <c r="I137" s="24" t="inlineStr">
        <is>
          <t>-</t>
        </is>
      </c>
      <c r="J137" s="24" t="inlineStr">
        <is>
          <t>-</t>
        </is>
      </c>
      <c r="K137" s="24" t="inlineStr">
        <is>
          <t>-</t>
        </is>
      </c>
      <c r="L137" s="24" t="inlineStr">
        <is>
          <t>TXN-000024</t>
        </is>
      </c>
      <c r="M137" s="24" t="inlineStr">
        <is>
          <t>TXN-000026</t>
        </is>
      </c>
    </row>
    <row r="138">
      <c r="A138" s="24" t="inlineStr">
        <is>
          <t>R9-FND-0008</t>
        </is>
      </c>
      <c r="B138" s="24" t="inlineStr">
        <is>
          <t>R9-TXN-0006</t>
        </is>
      </c>
      <c r="C138" s="24" t="n">
        <v>2</v>
      </c>
      <c r="D138" s="24" t="inlineStr">
        <is>
          <t>FND-20261019-000006-2</t>
        </is>
      </c>
      <c r="E138" s="24" t="inlineStr">
        <is>
          <t>OnlineGateway</t>
        </is>
      </c>
      <c r="F138" s="23" t="n">
        <v>50.63</v>
      </c>
      <c r="G138" s="23" t="inlineStr">
        <is>
          <t>-</t>
        </is>
      </c>
      <c r="H138" s="24" t="inlineStr">
        <is>
          <t>Failed</t>
        </is>
      </c>
      <c r="I138" s="24" t="inlineStr">
        <is>
          <t>SANDBOX</t>
        </is>
      </c>
      <c r="J138" s="24" t="inlineStr">
        <is>
          <t>sbx_pi_2026101900008</t>
        </is>
      </c>
      <c r="K138" s="24" t="inlineStr">
        <is>
          <t>PAYMENT_DECLINED</t>
        </is>
      </c>
      <c r="L138" s="24" t="inlineStr">
        <is>
          <t>-</t>
        </is>
      </c>
      <c r="M138" s="24" t="inlineStr">
        <is>
          <t>-</t>
        </is>
      </c>
    </row>
    <row r="140">
      <c r="A140" s="22" t="inlineStr">
        <is>
          <t>Seeded webhook receipts (2)</t>
        </is>
      </c>
    </row>
    <row r="141" ht="28" customHeight="1" s="27">
      <c r="A141" s="18" t="inlineStr">
        <is>
          <t>Receipt Id</t>
        </is>
      </c>
      <c r="B141" s="18" t="inlineStr">
        <is>
          <t>Funding leg Id</t>
        </is>
      </c>
      <c r="C141" s="18" t="inlineStr">
        <is>
          <t>Provider</t>
        </is>
      </c>
      <c r="D141" s="18" t="inlineStr">
        <is>
          <t>Event Id</t>
        </is>
      </c>
      <c r="E141" s="18" t="inlineStr">
        <is>
          <t>Provider txn Id</t>
        </is>
      </c>
      <c r="F141" s="18" t="inlineStr">
        <is>
          <t>Funding reference</t>
        </is>
      </c>
      <c r="G141" s="18" t="inlineStr">
        <is>
          <t>Event type</t>
        </is>
      </c>
      <c r="H141" s="18" t="inlineStr">
        <is>
          <t>Status</t>
        </is>
      </c>
      <c r="I141" s="18" t="inlineStr">
        <is>
          <t>Received (SGT)</t>
        </is>
      </c>
      <c r="J141" s="18" t="inlineStr">
        <is>
          <t>Processed (SGT)</t>
        </is>
      </c>
    </row>
    <row r="142">
      <c r="A142" s="24" t="inlineStr">
        <is>
          <t>R9-WHK-0001</t>
        </is>
      </c>
      <c r="B142" s="24" t="inlineStr">
        <is>
          <t>R9-FND-0004</t>
        </is>
      </c>
      <c r="C142" s="24" t="inlineStr">
        <is>
          <t>SANDBOX</t>
        </is>
      </c>
      <c r="D142" s="24" t="inlineStr">
        <is>
          <t>sbx_evt_2026072000001</t>
        </is>
      </c>
      <c r="E142" s="24" t="inlineStr">
        <is>
          <t>sbx_pi_2026072000004</t>
        </is>
      </c>
      <c r="F142" s="24" t="inlineStr">
        <is>
          <t>FND-20260720-000003-2</t>
        </is>
      </c>
      <c r="G142" s="24" t="inlineStr">
        <is>
          <t>payment.succeeded</t>
        </is>
      </c>
      <c r="H142" s="24" t="inlineStr">
        <is>
          <t>Processed</t>
        </is>
      </c>
      <c r="I142" s="24" t="inlineStr">
        <is>
          <t>20/07/2026 20:34</t>
        </is>
      </c>
      <c r="J142" s="24" t="inlineStr">
        <is>
          <t>20/07/2026 20:34</t>
        </is>
      </c>
    </row>
    <row r="143">
      <c r="A143" s="24" t="inlineStr">
        <is>
          <t>R9-WHK-0002</t>
        </is>
      </c>
      <c r="B143" s="24" t="inlineStr">
        <is>
          <t>R9-FND-0008</t>
        </is>
      </c>
      <c r="C143" s="24" t="inlineStr">
        <is>
          <t>SANDBOX</t>
        </is>
      </c>
      <c r="D143" s="24" t="inlineStr">
        <is>
          <t>sbx_evt_2026101900002</t>
        </is>
      </c>
      <c r="E143" s="24" t="inlineStr">
        <is>
          <t>sbx_pi_2026101900008</t>
        </is>
      </c>
      <c r="F143" s="24" t="inlineStr">
        <is>
          <t>FND-20261019-000006-2</t>
        </is>
      </c>
      <c r="G143" s="24" t="inlineStr">
        <is>
          <t>payment.failed</t>
        </is>
      </c>
      <c r="H143" s="24" t="inlineStr">
        <is>
          <t>Processed</t>
        </is>
      </c>
      <c r="I143" s="24" t="inlineStr">
        <is>
          <t>19/10/2026 18:14</t>
        </is>
      </c>
      <c r="J143" s="24" t="inlineStr">
        <is>
          <t>19/10/2026 18:14</t>
        </is>
      </c>
    </row>
    <row r="144">
      <c r="A144" s="21" t="inlineStr">
        <is>
          <t>AC-10 uses the event sbx_evt_2026072000001 (S16): a wrong signature is refused and the same event id is applied once.</t>
        </is>
      </c>
    </row>
    <row r="146">
      <c r="A146" s="22" t="inlineStr">
        <is>
          <t>Helpers (SQL run by QA or Dev before a case)</t>
        </is>
      </c>
    </row>
    <row r="147" ht="27" customHeight="1" s="27">
      <c r="A147" s="24" t="inlineStr">
        <is>
          <t>H-EA</t>
        </is>
      </c>
      <c r="B147" s="24" t="inlineStr">
        <is>
          <t>Set an EA balance for a boundary case (Education Account DB, R8 tables, balance in cents): UPDATE dbo.Wallets SET Balance = &lt;cents&gt; WHERE Id = '08000000-0000-0000-0002-0000000000NN'; where NN is the student number. Examples: S02 to 0.00 (Balance = 0), S02 to 10.00 (AC-16, Balance = 1000), S04 to 21.26 (Balance = 2126, equal to its invoice). Set S02 back to 20.00 with Balance = 2000, or run R8_seed.sql.</t>
        </is>
      </c>
      <c r="C147" s="28" t="n"/>
      <c r="D147" s="28" t="n"/>
      <c r="E147" s="28" t="n"/>
      <c r="F147" s="28" t="n"/>
      <c r="G147" s="28" t="n"/>
      <c r="H147" s="28" t="n"/>
      <c r="I147" s="28" t="n"/>
      <c r="J147" s="28" t="n"/>
      <c r="K147" s="28" t="n"/>
      <c r="L147" s="28" t="n"/>
      <c r="M147" s="25" t="n"/>
    </row>
    <row r="148" ht="27" customHeight="1" s="27">
      <c r="A148" s="24" t="inlineStr">
        <is>
          <t>H-CANCEL</t>
        </is>
      </c>
      <c r="B148" s="24" t="inlineStr">
        <is>
          <t>AC-21: cancel the invoice of S18 while the Parent is on SCR-04 or SCR-05: UPDATE dbo.invoices SET Status = 5, CancelledAt = SYSUTCDATETIME(), UpdatedAt = SYSUTCDATETIME() WHERE InvoiceNumber = 'INV-2026-000123'; Run R9_seed.sql to restore.</t>
        </is>
      </c>
      <c r="C148" s="28" t="n"/>
      <c r="D148" s="28" t="n"/>
      <c r="E148" s="28" t="n"/>
      <c r="F148" s="28" t="n"/>
      <c r="G148" s="28" t="n"/>
      <c r="H148" s="28" t="n"/>
      <c r="I148" s="28" t="n"/>
      <c r="J148" s="28" t="n"/>
      <c r="K148" s="28" t="n"/>
      <c r="L148" s="28" t="n"/>
      <c r="M148" s="25" t="n"/>
    </row>
    <row r="149" ht="16.5" customHeight="1" s="27">
      <c r="A149" s="24" t="inlineStr">
        <is>
          <t>H-DRAFT</t>
        </is>
      </c>
      <c r="B149" s="24" t="inlineStr">
        <is>
          <t>The seed has no Draft invoice. Create INV-2026-000199 (Draft, S16, one Miscellaneous fee line) with an insert into the invoice table (SQL to be agreed with Dev). Used by TC-024.</t>
        </is>
      </c>
      <c r="C149" s="28" t="n"/>
      <c r="D149" s="28" t="n"/>
      <c r="E149" s="28" t="n"/>
      <c r="F149" s="28" t="n"/>
      <c r="G149" s="28" t="n"/>
      <c r="H149" s="28" t="n"/>
      <c r="I149" s="28" t="n"/>
      <c r="J149" s="28" t="n"/>
      <c r="K149" s="28" t="n"/>
      <c r="L149" s="28" t="n"/>
      <c r="M149" s="25" t="n"/>
    </row>
    <row r="150" ht="16.5" customHeight="1" s="27">
      <c r="A150" s="24" t="inlineStr">
        <is>
          <t>H-DESC</t>
        </is>
      </c>
      <c r="B150" s="24" t="inlineStr">
        <is>
          <t>Set the fee description of the line of INV-2026-000101 (R4 charge CH01) to the test text &lt;b&gt;Fees&lt;/b&gt;&lt;script&gt;alert(1)&lt;/script&gt; to test HTML encoding. Used by TC-182. SQL to agree with Dev. Run R9_seed.sql to restore.</t>
        </is>
      </c>
      <c r="C150" s="28" t="n"/>
      <c r="D150" s="28" t="n"/>
      <c r="E150" s="28" t="n"/>
      <c r="F150" s="28" t="n"/>
      <c r="G150" s="28" t="n"/>
      <c r="H150" s="28" t="n"/>
      <c r="I150" s="28" t="n"/>
      <c r="J150" s="28" t="n"/>
      <c r="K150" s="28" t="n"/>
      <c r="L150" s="28" t="n"/>
      <c r="M150" s="25" t="n"/>
    </row>
    <row r="151" ht="16.5" customHeight="1" s="27">
      <c r="A151" s="24" t="inlineStr">
        <is>
          <t>H-FLAG0</t>
        </is>
      </c>
      <c r="B151" s="24" t="inlineStr">
        <is>
          <t>Reload the seed with @ApplyFasSubsidy = 0 (edit the DECLARE line of R9_seed.sql) so that Net equals Gross, as BR-F9-08 says for Sprint 1. Used by TC-020 and the Gross amounts of S10 and S25.</t>
        </is>
      </c>
      <c r="C151" s="28" t="n"/>
      <c r="D151" s="28" t="n"/>
      <c r="E151" s="28" t="n"/>
      <c r="F151" s="28" t="n"/>
      <c r="G151" s="28" t="n"/>
      <c r="H151" s="28" t="n"/>
      <c r="I151" s="28" t="n"/>
      <c r="J151" s="28" t="n"/>
      <c r="K151" s="28" t="n"/>
      <c r="L151" s="28" t="n"/>
      <c r="M151" s="25" t="n"/>
    </row>
    <row r="153">
      <c r="A153" s="22" t="inlineStr">
        <is>
          <t>Not covered by this seed</t>
        </is>
      </c>
    </row>
    <row r="154" ht="16.5" customHeight="1" s="27">
      <c r="A154" s="24" t="inlineStr">
        <is>
          <t>Fee types</t>
        </is>
      </c>
      <c r="B154" s="24" t="inlineStr">
        <is>
          <t>The seed has only Miscellaneous fee and Ad hoc (R4 mapping: MISC and MEAL to Miscellaneous fee, SVC to Ad hoc). There is no School fee and no Extracurricular line.</t>
        </is>
      </c>
      <c r="C154" s="28" t="n"/>
      <c r="D154" s="28" t="n"/>
      <c r="E154" s="28" t="n"/>
      <c r="F154" s="28" t="n"/>
      <c r="G154" s="28" t="n"/>
      <c r="H154" s="28" t="n"/>
      <c r="I154" s="28" t="n"/>
      <c r="J154" s="28" t="n"/>
      <c r="K154" s="28" t="n"/>
      <c r="L154" s="28" t="n"/>
      <c r="M154" s="25" t="n"/>
    </row>
    <row r="155" ht="16.5" customHeight="1" s="27">
      <c r="A155" s="24" t="inlineStr">
        <is>
          <t>Line due date</t>
        </is>
      </c>
      <c r="B155" s="24" t="inlineStr">
        <is>
          <t>There is no due date on the lines, only on the invoice. A case that needs the earliest line due date cannot be tested (TC-022).</t>
        </is>
      </c>
      <c r="C155" s="28" t="n"/>
      <c r="D155" s="28" t="n"/>
      <c r="E155" s="28" t="n"/>
      <c r="F155" s="28" t="n"/>
      <c r="G155" s="28" t="n"/>
      <c r="H155" s="28" t="n"/>
      <c r="I155" s="28" t="n"/>
      <c r="J155" s="28" t="n"/>
      <c r="K155" s="28" t="n"/>
      <c r="L155" s="28" t="n"/>
      <c r="M155" s="25" t="n"/>
    </row>
    <row r="156" ht="16.5" customHeight="1" s="27">
      <c r="A156" s="24" t="inlineStr">
        <is>
          <t>Draft invoice</t>
        </is>
      </c>
      <c r="B156" s="24" t="inlineStr">
        <is>
          <t>Use the helper H-DRAFT.</t>
        </is>
      </c>
      <c r="C156" s="28" t="n"/>
      <c r="D156" s="28" t="n"/>
      <c r="E156" s="28" t="n"/>
      <c r="F156" s="28" t="n"/>
      <c r="G156" s="28" t="n"/>
      <c r="H156" s="28" t="n"/>
      <c r="I156" s="28" t="n"/>
      <c r="J156" s="28" t="n"/>
      <c r="K156" s="28" t="n"/>
      <c r="L156" s="28" t="n"/>
      <c r="M156" s="25" t="n"/>
    </row>
    <row r="157" ht="16.5" customHeight="1" s="27">
      <c r="A157" s="24" t="inlineStr">
        <is>
          <t>Boundary balances</t>
        </is>
      </c>
      <c r="B157" s="24" t="inlineStr">
        <is>
          <t>Use the helper H-EA (zero, equal to the invoice, one cent below).</t>
        </is>
      </c>
      <c r="C157" s="28" t="n"/>
      <c r="D157" s="28" t="n"/>
      <c r="E157" s="28" t="n"/>
      <c r="F157" s="28" t="n"/>
      <c r="G157" s="28" t="n"/>
      <c r="H157" s="28" t="n"/>
      <c r="I157" s="28" t="n"/>
      <c r="J157" s="28" t="n"/>
      <c r="K157" s="28" t="n"/>
      <c r="L157" s="28" t="n"/>
      <c r="M157" s="25" t="n"/>
    </row>
    <row r="158" ht="16.5" customHeight="1" s="27">
      <c r="A158" s="24" t="inlineStr">
        <is>
          <t>Provider minimum</t>
        </is>
      </c>
      <c r="B158" s="24" t="inlineStr">
        <is>
          <t>Not known. See the rule Provider minimum above.</t>
        </is>
      </c>
      <c r="C158" s="28" t="n"/>
      <c r="D158" s="28" t="n"/>
      <c r="E158" s="28" t="n"/>
      <c r="F158" s="28" t="n"/>
      <c r="G158" s="28" t="n"/>
      <c r="H158" s="28" t="n"/>
      <c r="I158" s="28" t="n"/>
      <c r="J158" s="28" t="n"/>
      <c r="K158" s="28" t="n"/>
      <c r="L158" s="28" t="n"/>
      <c r="M158" s="25" t="n"/>
    </row>
    <row r="159" ht="16.5" customHeight="1" s="27">
      <c r="A159" s="24" t="inlineStr">
        <is>
          <t>New invoices</t>
        </is>
      </c>
      <c r="B159" s="24" t="inlineStr">
        <is>
          <t>Cases create no new invoice. After a payment, run R9_seed.sql again.</t>
        </is>
      </c>
      <c r="C159" s="28" t="n"/>
      <c r="D159" s="28" t="n"/>
      <c r="E159" s="28" t="n"/>
      <c r="F159" s="28" t="n"/>
      <c r="G159" s="28" t="n"/>
      <c r="H159" s="28" t="n"/>
      <c r="I159" s="28" t="n"/>
      <c r="J159" s="28" t="n"/>
      <c r="K159" s="28" t="n"/>
      <c r="L159" s="28" t="n"/>
      <c r="M159" s="25" t="n"/>
    </row>
  </sheetData>
  <mergeCells count="33">
    <mergeCell ref="G14:M14"/>
    <mergeCell ref="B151:M151"/>
    <mergeCell ref="G26:M26"/>
    <mergeCell ref="B8:M8"/>
    <mergeCell ref="G20:M20"/>
    <mergeCell ref="B157:M157"/>
    <mergeCell ref="G16:M16"/>
    <mergeCell ref="B148:M148"/>
    <mergeCell ref="G25:M25"/>
    <mergeCell ref="B147:M147"/>
    <mergeCell ref="B10:M10"/>
    <mergeCell ref="G22:M22"/>
    <mergeCell ref="G21:M21"/>
    <mergeCell ref="B9:M9"/>
    <mergeCell ref="B158:M158"/>
    <mergeCell ref="G27:M27"/>
    <mergeCell ref="B6:M6"/>
    <mergeCell ref="G23:M23"/>
    <mergeCell ref="B5:M5"/>
    <mergeCell ref="G17:M17"/>
    <mergeCell ref="B154:M154"/>
    <mergeCell ref="G28:M28"/>
    <mergeCell ref="G19:M19"/>
    <mergeCell ref="B156:M156"/>
    <mergeCell ref="B7:M7"/>
    <mergeCell ref="G13:M13"/>
    <mergeCell ref="G18:M18"/>
    <mergeCell ref="B150:M150"/>
    <mergeCell ref="B159:M159"/>
    <mergeCell ref="B155:M155"/>
    <mergeCell ref="B149:M149"/>
    <mergeCell ref="G24:M24"/>
    <mergeCell ref="G15:M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QA Lead</dc:creator>
  <dc:title xmlns:dc="http://purl.org/dc/elements/1.1/">R9 Outstanding Fees and Payment Test Cases v1.0</dc:title>
  <dcterms:created xmlns:dcterms="http://purl.org/dc/terms/" xmlns:xsi="http://www.w3.org/2001/XMLSchema-instance" xsi:type="dcterms:W3CDTF">2026-08-27T05:53:00Z</dcterms:created>
  <dcterms:modified xmlns:dcterms="http://purl.org/dc/terms/" xmlns:xsi="http://www.w3.org/2001/XMLSchema-instance" xsi:type="dcterms:W3CDTF">2026-10-25T14:51:18Z</dcterms:modified>
  <cp:lastModifiedBy>c-Gavin Hong</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0D443419D5CB4CB8A00F7909BE3DCF60_12</vt:lpwstr>
  </property>
  <property name="KSOProductBuildVer" fmtid="{D5CDD505-2E9C-101B-9397-08002B2CF9AE}" pid="3">
    <vt:lpwstr xmlns:vt="http://schemas.openxmlformats.org/officeDocument/2006/docPropsVTypes">1033-12.1.0.28485</vt:lpwstr>
  </property>
  <property name="CalculationRule" fmtid="{D5CDD505-2E9C-101B-9397-08002B2CF9AE}" pid="4">
    <vt:i4 xmlns:vt="http://schemas.openxmlformats.org/officeDocument/2006/docPropsVTypes">0</vt:i4>
  </property>
</Properties>
</file>