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01. W 2023 2024\Querrying, Data Presentation, Data Visualisation and Reporting\"/>
    </mc:Choice>
  </mc:AlternateContent>
  <xr:revisionPtr revIDLastSave="0" documentId="13_ncr:1_{045C6E67-0823-4812-A2B3-465F52B05CEC}" xr6:coauthVersionLast="47" xr6:coauthVersionMax="47" xr10:uidLastSave="{00000000-0000-0000-0000-000000000000}"/>
  <bookViews>
    <workbookView xWindow="-108" yWindow="-108" windowWidth="23256" windowHeight="12456" xr2:uid="{0E00D6C6-1B62-46BF-AB63-20E178C0104D}"/>
  </bookViews>
  <sheets>
    <sheet name="Summary" sheetId="2" r:id="rId1"/>
    <sheet name="Dataset" sheetId="1" r:id="rId2"/>
  </sheets>
  <calcPr calcId="181029"/>
  <pivotCaches>
    <pivotCache cacheId="2"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2"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<sst xmlns="http://schemas.openxmlformats.org/spreadsheetml/2006/main" count="21" uniqueCount="21">
  <si>
    <t>Date</t>
  </si>
  <si>
    <t>FYGT1</t>
  </si>
  <si>
    <t>Change</t>
  </si>
  <si>
    <t>Dimdate</t>
  </si>
  <si>
    <t>Month</t>
  </si>
  <si>
    <t>Year</t>
  </si>
  <si>
    <t>Row Labels</t>
  </si>
  <si>
    <t>1985</t>
  </si>
  <si>
    <t>1986</t>
  </si>
  <si>
    <t>1987</t>
  </si>
  <si>
    <t>1988</t>
  </si>
  <si>
    <t>1989</t>
  </si>
  <si>
    <t>1990</t>
  </si>
  <si>
    <t>1991</t>
  </si>
  <si>
    <t>1992</t>
  </si>
  <si>
    <t>1993</t>
  </si>
  <si>
    <t>Grand Total</t>
  </si>
  <si>
    <t>Average of FYGT1</t>
  </si>
  <si>
    <t>StdDevp of FYGT1</t>
  </si>
  <si>
    <t>Interset Rate Summary</t>
  </si>
  <si>
    <t>As evident in the chart, our analysis of the average interest rate and standard deviation of interest rates reveals an absence of correlation between the rise in interest rates and increased volatility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</si>
</sst>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2" borderId="0" xfId="0" applyFill="1"/>
    <xf numFmtId="0" fontId="1" fillId="2" borderId="0" xfId="0" applyFont="1" applyFill="1"/>
    <xf numFmtId="0" fontId="0" fillId="0" borderId="0" xfId="0" applyAlignment="1">
      <alignment horizontal="left" vertical="top" wrapText="1"/>
    </xf>
  </cellXfs>
  <cellStyles count="1">
    <cellStyle name="Normal" xfId="0" builtinId="0"/>
  </cellStyles>
  <dxfs count="1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0_);_(* \(#,##0.0\);_(* &quot;-&quot;??_);_(@_)"/>
    </dxf>
    <dxf>
      <numFmt numFmtId="35" formatCode="_(* #,##0.00_);_(* \(#,##0.00\);_(* &quot;-&quot;??_);_(@_)"/>
    </dxf>
    <dxf>
      <numFmt numFmtId="164" formatCode="_(* #,##0.0_);_(* \(#,##0.0\);_(* &quot;-&quot;??_);_(@_)"/>
    </dxf>
    <dxf>
      <numFmt numFmtId="165" formatCode="_(* #,##0_);_(* \(#,##0\);_(* &quot;-&quot;??_);_(@_)"/>
    </dxf>
    <dxf>
      <numFmt numFmtId="165" formatCode="_(* #,##0_);_(* \(#,##0\);_(* &quot;-&quot;??_);_(@_)"/>
    </dxf>
    <dxf>
      <numFmt numFmtId="164" formatCode="_(* #,##0.0_);_(* \(#,##0.0\);_(* &quot;-&quot;??_);_(@_)"/>
    </dxf>
    <dxf>
      <numFmt numFmtId="164" formatCode="_(* #,##0.0_);_(* \(#,##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[CUONG VO Lab-Excesise 4.xlsx]Summary!PivotTable1</c:name>
    <c:fmtId val="0"/>
  </c:pivotSource>
  <c:chart>
    <c:autoTitleDeleted val="0"/>
    <c:pivotFmts>
      <c:pivotFmt>
        <c:idx val="0"/>
        <c:spPr>
          <a:ln w="38100" cap="rnd">
            <a:solidFill>
              <a:schemeClr val="accent1"/>
            </a:solidFill>
            <a:round/>
          </a:ln>
          <a:effectLst/>
        </c:spPr>
        <c:marker>
          <c:symbol val="circle"/>
          <c:size val="6"/>
          <c:spPr>
            <a:solidFill>
              <a:schemeClr val="accent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Summary!$B$7</c:f>
              <c:strCache>
                <c:ptCount val="1"/>
                <c:pt idx="0">
                  <c:v>Average of FYGT1</c:v>
                </c:pt>
              </c:strCache>
            </c:strRef>
          </c:tx>
          <c:spPr>
            <a:ln w="38100" cap="rnd">
              <a:solidFill>
                <a:schemeClr val="accent1"/>
              </a:solidFill>
              <a:round/>
            </a:ln>
            <a:effectLst/>
          </c:spPr>
          <c:marker>
            <c:symbol val="circle"/>
            <c:size val="6"/>
            <c:spPr>
              <a:solidFill>
                <a:schemeClr val="accent1"/>
              </a:solidFill>
              <a:ln w="15875">
                <a:solidFill>
                  <a:schemeClr val="accent1"/>
                </a:solidFill>
              </a:ln>
              <a:effectLst/>
            </c:spPr>
          </c:marker>
          <c:cat>
            <c:strRef>
              <c:f>Summary!$A$8:$A$17</c:f>
              <c:strCache>
                <c:ptCount val="9"/>
                <c:pt idx="0">
                  <c:v>1985</c:v>
                </c:pt>
                <c:pt idx="1">
                  <c:v>1986</c:v>
                </c:pt>
                <c:pt idx="2">
                  <c:v>1987</c:v>
                </c:pt>
                <c:pt idx="3">
                  <c:v>1988</c:v>
                </c:pt>
                <c:pt idx="4">
                  <c:v>1989</c:v>
                </c:pt>
                <c:pt idx="5">
                  <c:v>1990</c:v>
                </c:pt>
                <c:pt idx="6">
                  <c:v>1991</c:v>
                </c:pt>
                <c:pt idx="7">
                  <c:v>1992</c:v>
                </c:pt>
                <c:pt idx="8">
                  <c:v>1993</c:v>
                </c:pt>
              </c:strCache>
            </c:strRef>
          </c:cat>
          <c:val>
            <c:numRef>
              <c:f>Summary!$B$8:$B$17</c:f>
              <c:numCache>
                <c:formatCode>_(* #,##0.00_);_(* \(#,##0.00\);_(* "-"??_);_(@_)</c:formatCode>
                <c:ptCount val="9"/>
                <c:pt idx="0">
                  <c:v>8.4258333333333351</c:v>
                </c:pt>
                <c:pt idx="1">
                  <c:v>6.4624999999999995</c:v>
                </c:pt>
                <c:pt idx="2">
                  <c:v>6.7641666666666671</c:v>
                </c:pt>
                <c:pt idx="3">
                  <c:v>7.6524999999999999</c:v>
                </c:pt>
                <c:pt idx="4">
                  <c:v>8.5349999999999984</c:v>
                </c:pt>
                <c:pt idx="5">
                  <c:v>7.8825000000000003</c:v>
                </c:pt>
                <c:pt idx="6">
                  <c:v>5.8583333333333334</c:v>
                </c:pt>
                <c:pt idx="7">
                  <c:v>3.8891666666666667</c:v>
                </c:pt>
                <c:pt idx="8">
                  <c:v>3.5</c:v>
                </c:pt>
              </c:numCache>
            </c:numRef>
          </c:val>
          <c:smooth val="0"/>
          <c:extLst>
            <c:ext xmlns:c16="http://schemas.microsoft.com/office/drawing/2014/chart" uri="{C3380CC4-5D6E-409C-BE32-E72D297353CC}">
              <c16:uniqueId val="{00000000-4688-489E-9358-8194C688839A}"/>
            </c:ext>
          </c:extLst>
        </c:ser>
        <c:dLbls>
          <c:showLegendKey val="0"/>
          <c:showVal val="0"/>
          <c:showCatName val="0"/>
          <c:showSerName val="0"/>
          <c:showPercent val="0"/>
          <c:showBubbleSize val="0"/>
        </c:dLbls>
        <c:marker val="1"/>
        <c:smooth val="0"/>
        <c:axId val="422398128"/>
        <c:axId val="422398848"/>
      </c:lineChart>
      <c:lineChart>
        <c:grouping val="standard"/>
        <c:varyColors val="0"/>
        <c:ser>
          <c:idx val="1"/>
          <c:order val="1"/>
          <c:tx>
            <c:strRef>
              <c:f>Summary!$C$7</c:f>
              <c:strCache>
                <c:ptCount val="1"/>
                <c:pt idx="0">
                  <c:v>StdDevp of FYGT1</c:v>
                </c:pt>
              </c:strCache>
            </c:strRef>
          </c:tx>
          <c:spPr>
            <a:ln w="28575" cap="rnd">
              <a:solidFill>
                <a:schemeClr val="accent2"/>
              </a:solidFill>
              <a:prstDash val="dash"/>
              <a:round/>
            </a:ln>
            <a:effectLst/>
          </c:spPr>
          <c:marker>
            <c:symbol val="none"/>
          </c:marker>
          <c:cat>
            <c:strRef>
              <c:f>Summary!$A$8:$A$17</c:f>
              <c:strCache>
                <c:ptCount val="9"/>
                <c:pt idx="0">
                  <c:v>1985</c:v>
                </c:pt>
                <c:pt idx="1">
                  <c:v>1986</c:v>
                </c:pt>
                <c:pt idx="2">
                  <c:v>1987</c:v>
                </c:pt>
                <c:pt idx="3">
                  <c:v>1988</c:v>
                </c:pt>
                <c:pt idx="4">
                  <c:v>1989</c:v>
                </c:pt>
                <c:pt idx="5">
                  <c:v>1990</c:v>
                </c:pt>
                <c:pt idx="6">
                  <c:v>1991</c:v>
                </c:pt>
                <c:pt idx="7">
                  <c:v>1992</c:v>
                </c:pt>
                <c:pt idx="8">
                  <c:v>1993</c:v>
                </c:pt>
              </c:strCache>
            </c:strRef>
          </c:cat>
          <c:val>
            <c:numRef>
              <c:f>Summary!$C$8:$C$17</c:f>
              <c:numCache>
                <c:formatCode>_(* #,##0.00_);_(* \(#,##0.00\);_(* "-"??_);_(@_)</c:formatCode>
                <c:ptCount val="9"/>
                <c:pt idx="0">
                  <c:v>0.68857895133543423</c:v>
                </c:pt>
                <c:pt idx="1">
                  <c:v>0.67663536462903717</c:v>
                </c:pt>
                <c:pt idx="2">
                  <c:v>0.5819716249287652</c:v>
                </c:pt>
                <c:pt idx="3">
                  <c:v>0.70752061218501405</c:v>
                </c:pt>
                <c:pt idx="4">
                  <c:v>0.64051411642004941</c:v>
                </c:pt>
                <c:pt idx="5">
                  <c:v>0.40191468829421928</c:v>
                </c:pt>
                <c:pt idx="6">
                  <c:v>0.66084331644414529</c:v>
                </c:pt>
                <c:pt idx="7">
                  <c:v>0.43788237258677165</c:v>
                </c:pt>
                <c:pt idx="8">
                  <c:v>0</c:v>
                </c:pt>
              </c:numCache>
            </c:numRef>
          </c:val>
          <c:smooth val="0"/>
          <c:extLst>
            <c:ext xmlns:c16="http://schemas.microsoft.com/office/drawing/2014/chart" uri="{C3380CC4-5D6E-409C-BE32-E72D297353CC}">
              <c16:uniqueId val="{00000001-4688-489E-9358-8194C688839A}"/>
            </c:ext>
          </c:extLst>
        </c:ser>
        <c:dLbls>
          <c:showLegendKey val="0"/>
          <c:showVal val="0"/>
          <c:showCatName val="0"/>
          <c:showSerName val="0"/>
          <c:showPercent val="0"/>
          <c:showBubbleSize val="0"/>
        </c:dLbls>
        <c:marker val="1"/>
        <c:smooth val="0"/>
        <c:axId val="423437304"/>
        <c:axId val="641438720"/>
      </c:lineChart>
      <c:catAx>
        <c:axId val="42239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98848"/>
        <c:crosses val="autoZero"/>
        <c:auto val="1"/>
        <c:lblAlgn val="ctr"/>
        <c:lblOffset val="100"/>
        <c:noMultiLvlLbl val="0"/>
      </c:catAx>
      <c:valAx>
        <c:axId val="42239884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98128"/>
        <c:crosses val="autoZero"/>
        <c:crossBetween val="between"/>
      </c:valAx>
      <c:valAx>
        <c:axId val="641438720"/>
        <c:scaling>
          <c:orientation val="minMax"/>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37304"/>
        <c:crosses val="max"/>
        <c:crossBetween val="between"/>
      </c:valAx>
      <c:catAx>
        <c:axId val="423437304"/>
        <c:scaling>
          <c:orientation val="minMax"/>
        </c:scaling>
        <c:delete val="1"/>
        <c:axPos val="b"/>
        <c:numFmt formatCode="General" sourceLinked="1"/>
        <c:majorTickMark val="out"/>
        <c:minorTickMark val="none"/>
        <c:tickLblPos val="nextTo"/>
        <c:crossAx val="64143872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586740</xdr:colOff>
      <xdr:row>6</xdr:row>
      <xdr:rowOff>0</xdr:rowOff>
    </xdr:from>
    <xdr:to>
      <xdr:col>13</xdr:col>
      <xdr:colOff>0</xdr:colOff>
      <xdr:row>23</xdr:row>
      <xdr:rowOff>7620</xdr:rowOff>
    </xdr:to>
    <xdr:graphicFrame macro="">
      <xdr:nvGraphicFramePr>
        <xdr:cNvPr id="2" name="Chart 1">
          <a:extLst>
            <a:ext uri="{FF2B5EF4-FFF2-40B4-BE49-F238E27FC236}">
              <a16:creationId xmlns:a16="http://schemas.microsoft.com/office/drawing/2014/main" id="{9421E211-430A-9690-1E67-1C55A022C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17.586985879629" createdVersion="8" refreshedVersion="8" minRefreshableVersion="3" recordCount="97" xr:uid="{E13B5BCD-2F83-41E5-8EF0-C118E274228B}">
  <cacheSource type="worksheet">
    <worksheetSource ref="A1:F98" sheet="Dataset"/>
  </cacheSource>
  <cacheFields count="6">
    <cacheField name="Dimdate" numFmtId="14">
      <sharedItems containsSemiMixedTypes="0" containsNonDate="0" containsDate="1" containsString="0" minDate="1985-01-01T00:00:00" maxDate="1993-01-02T00:00:00"/>
    </cacheField>
    <cacheField name="Date" numFmtId="0">
      <sharedItems containsSemiMixedTypes="0" containsString="0" containsNumber="1" containsInteger="1" minValue="8501" maxValue="9301"/>
    </cacheField>
    <cacheField name="FYGT1" numFmtId="0">
      <sharedItems containsSemiMixedTypes="0" containsString="0" containsNumber="1" minValue="3.18" maxValue="9.86"/>
    </cacheField>
    <cacheField name="Change" numFmtId="0">
      <sharedItems containsString="0" containsBlank="1" containsNumber="1" minValue="-0.71999999999999886" maxValue="0.63999999999999968"/>
    </cacheField>
    <cacheField name="Month" numFmtId="0">
      <sharedItems/>
    </cacheField>
    <cacheField name="Year" numFmtId="0">
      <sharedItems count="9">
        <s v="1985"/>
        <s v="1986"/>
        <s v="1987"/>
        <s v="1988"/>
        <s v="1989"/>
        <s v="1990"/>
        <s v="1991"/>
        <s v="1992"/>
        <s v="199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d v="1985-01-01T00:00:00"/>
    <n v="8501"/>
    <n v="9.02"/>
    <m/>
    <s v="Jan"/>
    <x v="0"/>
  </r>
  <r>
    <d v="1985-02-01T00:00:00"/>
    <n v="8502"/>
    <n v="9.2899999999999991"/>
    <n v="0.26999999999999957"/>
    <s v="Feb"/>
    <x v="0"/>
  </r>
  <r>
    <d v="1985-03-01T00:00:00"/>
    <n v="8503"/>
    <n v="9.86"/>
    <n v="0.57000000000000028"/>
    <s v="Mar"/>
    <x v="0"/>
  </r>
  <r>
    <d v="1985-04-01T00:00:00"/>
    <n v="8504"/>
    <n v="9.14"/>
    <n v="-0.71999999999999886"/>
    <s v="Apr"/>
    <x v="0"/>
  </r>
  <r>
    <d v="1985-05-01T00:00:00"/>
    <n v="8505"/>
    <n v="8.4600000000000009"/>
    <n v="-0.67999999999999972"/>
    <s v="May"/>
    <x v="0"/>
  </r>
  <r>
    <d v="1985-06-01T00:00:00"/>
    <n v="8506"/>
    <n v="7.8"/>
    <n v="-0.66000000000000103"/>
    <s v="Jun"/>
    <x v="0"/>
  </r>
  <r>
    <d v="1985-07-01T00:00:00"/>
    <n v="8507"/>
    <n v="7.86"/>
    <n v="6.0000000000000497E-2"/>
    <s v="Jul"/>
    <x v="0"/>
  </r>
  <r>
    <d v="1985-08-01T00:00:00"/>
    <n v="8508"/>
    <n v="8.0500000000000007"/>
    <n v="0.19000000000000039"/>
    <s v="Aug"/>
    <x v="0"/>
  </r>
  <r>
    <d v="1985-09-01T00:00:00"/>
    <n v="8509"/>
    <n v="8.07"/>
    <n v="1.9999999999999574E-2"/>
    <s v="Sep"/>
    <x v="0"/>
  </r>
  <r>
    <d v="1985-10-01T00:00:00"/>
    <n v="8510"/>
    <n v="8.01"/>
    <n v="-6.0000000000000497E-2"/>
    <s v="Oct"/>
    <x v="0"/>
  </r>
  <r>
    <d v="1985-11-01T00:00:00"/>
    <n v="8511"/>
    <n v="7.88"/>
    <n v="-0.12999999999999989"/>
    <s v="Nov"/>
    <x v="0"/>
  </r>
  <r>
    <d v="1985-12-01T00:00:00"/>
    <n v="8512"/>
    <n v="7.67"/>
    <n v="-0.20999999999999996"/>
    <s v="Dec"/>
    <x v="0"/>
  </r>
  <r>
    <d v="1986-01-01T00:00:00"/>
    <n v="8601"/>
    <n v="7.73"/>
    <n v="6.0000000000000497E-2"/>
    <s v="Jan"/>
    <x v="1"/>
  </r>
  <r>
    <d v="1986-02-01T00:00:00"/>
    <n v="8602"/>
    <n v="7.61"/>
    <n v="-0.12000000000000011"/>
    <s v="Feb"/>
    <x v="1"/>
  </r>
  <r>
    <d v="1986-03-01T00:00:00"/>
    <n v="8603"/>
    <n v="7.03"/>
    <n v="-0.58000000000000007"/>
    <s v="Mar"/>
    <x v="1"/>
  </r>
  <r>
    <d v="1986-04-01T00:00:00"/>
    <n v="8604"/>
    <n v="6.44"/>
    <n v="-0.58999999999999986"/>
    <s v="Apr"/>
    <x v="1"/>
  </r>
  <r>
    <d v="1986-05-01T00:00:00"/>
    <n v="8605"/>
    <n v="6.65"/>
    <n v="0.20999999999999996"/>
    <s v="May"/>
    <x v="1"/>
  </r>
  <r>
    <d v="1986-06-01T00:00:00"/>
    <n v="8606"/>
    <n v="6.73"/>
    <n v="8.0000000000000071E-2"/>
    <s v="Jun"/>
    <x v="1"/>
  </r>
  <r>
    <d v="1986-07-01T00:00:00"/>
    <n v="8607"/>
    <n v="6.27"/>
    <n v="-0.46000000000000085"/>
    <s v="Jul"/>
    <x v="1"/>
  </r>
  <r>
    <d v="1986-08-01T00:00:00"/>
    <n v="8608"/>
    <n v="5.93"/>
    <n v="-0.33999999999999986"/>
    <s v="Aug"/>
    <x v="1"/>
  </r>
  <r>
    <d v="1986-09-01T00:00:00"/>
    <n v="8609"/>
    <n v="5.77"/>
    <n v="-0.16000000000000014"/>
    <s v="Sep"/>
    <x v="1"/>
  </r>
  <r>
    <d v="1986-10-01T00:00:00"/>
    <n v="8610"/>
    <n v="5.72"/>
    <n v="-4.9999999999999822E-2"/>
    <s v="Oct"/>
    <x v="1"/>
  </r>
  <r>
    <d v="1986-11-01T00:00:00"/>
    <n v="8611"/>
    <n v="5.8"/>
    <n v="8.0000000000000071E-2"/>
    <s v="Nov"/>
    <x v="1"/>
  </r>
  <r>
    <d v="1986-12-01T00:00:00"/>
    <n v="8612"/>
    <n v="5.87"/>
    <n v="7.0000000000000284E-2"/>
    <s v="Dec"/>
    <x v="1"/>
  </r>
  <r>
    <d v="1987-01-01T00:00:00"/>
    <n v="8701"/>
    <n v="5.78"/>
    <n v="-8.9999999999999858E-2"/>
    <s v="Jan"/>
    <x v="2"/>
  </r>
  <r>
    <d v="1987-02-01T00:00:00"/>
    <n v="8702"/>
    <n v="5.96"/>
    <n v="0.17999999999999972"/>
    <s v="Feb"/>
    <x v="2"/>
  </r>
  <r>
    <d v="1987-03-01T00:00:00"/>
    <n v="8703"/>
    <n v="6.03"/>
    <n v="7.0000000000000284E-2"/>
    <s v="Mar"/>
    <x v="2"/>
  </r>
  <r>
    <d v="1987-04-01T00:00:00"/>
    <n v="8704"/>
    <n v="6.5"/>
    <n v="0.46999999999999975"/>
    <s v="Apr"/>
    <x v="2"/>
  </r>
  <r>
    <d v="1987-05-01T00:00:00"/>
    <n v="8705"/>
    <n v="7"/>
    <n v="0.5"/>
    <s v="May"/>
    <x v="2"/>
  </r>
  <r>
    <d v="1987-06-01T00:00:00"/>
    <n v="8706"/>
    <n v="6.8"/>
    <n v="-0.20000000000000018"/>
    <s v="Jun"/>
    <x v="2"/>
  </r>
  <r>
    <d v="1987-07-01T00:00:00"/>
    <n v="8707"/>
    <n v="6.68"/>
    <n v="-0.12000000000000011"/>
    <s v="Jul"/>
    <x v="2"/>
  </r>
  <r>
    <d v="1987-08-01T00:00:00"/>
    <n v="8708"/>
    <n v="7.03"/>
    <n v="0.35000000000000053"/>
    <s v="Aug"/>
    <x v="2"/>
  </r>
  <r>
    <d v="1987-09-01T00:00:00"/>
    <n v="8709"/>
    <n v="7.67"/>
    <n v="0.63999999999999968"/>
    <s v="Sep"/>
    <x v="2"/>
  </r>
  <r>
    <d v="1987-10-01T00:00:00"/>
    <n v="8710"/>
    <n v="7.59"/>
    <n v="-8.0000000000000071E-2"/>
    <s v="Oct"/>
    <x v="2"/>
  </r>
  <r>
    <d v="1987-11-01T00:00:00"/>
    <n v="8711"/>
    <n v="6.96"/>
    <n v="-0.62999999999999989"/>
    <s v="Nov"/>
    <x v="2"/>
  </r>
  <r>
    <d v="1987-12-01T00:00:00"/>
    <n v="8712"/>
    <n v="7.17"/>
    <n v="0.20999999999999996"/>
    <s v="Dec"/>
    <x v="2"/>
  </r>
  <r>
    <d v="1988-01-01T00:00:00"/>
    <n v="8801"/>
    <n v="6.99"/>
    <n v="-0.17999999999999972"/>
    <s v="Jan"/>
    <x v="3"/>
  </r>
  <r>
    <d v="1988-02-01T00:00:00"/>
    <n v="8802"/>
    <n v="6.64"/>
    <n v="-0.35000000000000053"/>
    <s v="Feb"/>
    <x v="3"/>
  </r>
  <r>
    <d v="1988-03-01T00:00:00"/>
    <n v="8803"/>
    <n v="6.71"/>
    <n v="7.0000000000000284E-2"/>
    <s v="Mar"/>
    <x v="3"/>
  </r>
  <r>
    <d v="1988-04-01T00:00:00"/>
    <n v="8804"/>
    <n v="7.01"/>
    <n v="0.29999999999999982"/>
    <s v="Apr"/>
    <x v="3"/>
  </r>
  <r>
    <d v="1988-05-01T00:00:00"/>
    <n v="8805"/>
    <n v="7.4"/>
    <n v="0.39000000000000057"/>
    <s v="May"/>
    <x v="3"/>
  </r>
  <r>
    <d v="1988-06-01T00:00:00"/>
    <n v="8806"/>
    <n v="7.49"/>
    <n v="8.9999999999999858E-2"/>
    <s v="Jun"/>
    <x v="3"/>
  </r>
  <r>
    <d v="1988-07-01T00:00:00"/>
    <n v="8807"/>
    <n v="7.75"/>
    <n v="0.25999999999999979"/>
    <s v="Jul"/>
    <x v="3"/>
  </r>
  <r>
    <d v="1988-08-01T00:00:00"/>
    <n v="8808"/>
    <n v="8.17"/>
    <n v="0.41999999999999993"/>
    <s v="Aug"/>
    <x v="3"/>
  </r>
  <r>
    <d v="1988-09-01T00:00:00"/>
    <n v="8809"/>
    <n v="8.09"/>
    <n v="-8.0000000000000071E-2"/>
    <s v="Sep"/>
    <x v="3"/>
  </r>
  <r>
    <d v="1988-10-01T00:00:00"/>
    <n v="8810"/>
    <n v="8.11"/>
    <n v="1.9999999999999574E-2"/>
    <s v="Oct"/>
    <x v="3"/>
  </r>
  <r>
    <d v="1988-11-01T00:00:00"/>
    <n v="8811"/>
    <n v="8.48"/>
    <n v="0.37000000000000099"/>
    <s v="Nov"/>
    <x v="3"/>
  </r>
  <r>
    <d v="1988-12-01T00:00:00"/>
    <n v="8812"/>
    <n v="8.99"/>
    <n v="0.50999999999999979"/>
    <s v="Dec"/>
    <x v="3"/>
  </r>
  <r>
    <d v="1989-01-01T00:00:00"/>
    <n v="8901"/>
    <n v="9.0500000000000007"/>
    <n v="6.0000000000000497E-2"/>
    <s v="Jan"/>
    <x v="4"/>
  </r>
  <r>
    <d v="1989-02-01T00:00:00"/>
    <n v="8902"/>
    <n v="9.25"/>
    <n v="0.19999999999999929"/>
    <s v="Feb"/>
    <x v="4"/>
  </r>
  <r>
    <d v="1989-03-01T00:00:00"/>
    <n v="8903"/>
    <n v="9.57"/>
    <n v="0.32000000000000028"/>
    <s v="Mar"/>
    <x v="4"/>
  </r>
  <r>
    <d v="1989-04-01T00:00:00"/>
    <n v="8904"/>
    <n v="9.36"/>
    <n v="-0.21000000000000085"/>
    <s v="Apr"/>
    <x v="4"/>
  </r>
  <r>
    <d v="1989-05-01T00:00:00"/>
    <n v="8905"/>
    <n v="8.98"/>
    <n v="-0.37999999999999901"/>
    <s v="May"/>
    <x v="4"/>
  </r>
  <r>
    <d v="1989-06-01T00:00:00"/>
    <n v="8906"/>
    <n v="8.44"/>
    <n v="-0.54000000000000092"/>
    <s v="Jun"/>
    <x v="4"/>
  </r>
  <r>
    <d v="1989-07-01T00:00:00"/>
    <n v="8907"/>
    <n v="7.89"/>
    <n v="-0.54999999999999982"/>
    <s v="Jul"/>
    <x v="4"/>
  </r>
  <r>
    <d v="1989-08-01T00:00:00"/>
    <n v="8908"/>
    <n v="8.18"/>
    <n v="0.29000000000000004"/>
    <s v="Aug"/>
    <x v="4"/>
  </r>
  <r>
    <d v="1989-09-01T00:00:00"/>
    <n v="8909"/>
    <n v="8.2200000000000006"/>
    <n v="4.0000000000000924E-2"/>
    <s v="Sep"/>
    <x v="4"/>
  </r>
  <r>
    <d v="1989-10-01T00:00:00"/>
    <n v="8910"/>
    <n v="7.99"/>
    <n v="-0.23000000000000043"/>
    <s v="Oct"/>
    <x v="4"/>
  </r>
  <r>
    <d v="1989-11-01T00:00:00"/>
    <n v="8911"/>
    <n v="7.77"/>
    <n v="-0.22000000000000064"/>
    <s v="Nov"/>
    <x v="4"/>
  </r>
  <r>
    <d v="1989-12-01T00:00:00"/>
    <n v="8912"/>
    <n v="7.72"/>
    <n v="-4.9999999999999822E-2"/>
    <s v="Dec"/>
    <x v="4"/>
  </r>
  <r>
    <d v="1990-01-01T00:00:00"/>
    <n v="9001"/>
    <n v="7.92"/>
    <n v="0.20000000000000018"/>
    <s v="Jan"/>
    <x v="5"/>
  </r>
  <r>
    <d v="1990-02-01T00:00:00"/>
    <n v="9002"/>
    <n v="8.11"/>
    <n v="0.1899999999999995"/>
    <s v="Feb"/>
    <x v="5"/>
  </r>
  <r>
    <d v="1990-03-01T00:00:00"/>
    <n v="9003"/>
    <n v="8.35"/>
    <n v="0.24000000000000021"/>
    <s v="Mar"/>
    <x v="5"/>
  </r>
  <r>
    <d v="1990-04-01T00:00:00"/>
    <n v="9004"/>
    <n v="8.4"/>
    <n v="5.0000000000000711E-2"/>
    <s v="Apr"/>
    <x v="5"/>
  </r>
  <r>
    <d v="1990-05-01T00:00:00"/>
    <n v="9005"/>
    <n v="8.32"/>
    <n v="-8.0000000000000071E-2"/>
    <s v="May"/>
    <x v="5"/>
  </r>
  <r>
    <d v="1990-06-01T00:00:00"/>
    <n v="9006"/>
    <n v="8.1"/>
    <n v="-0.22000000000000064"/>
    <s v="Jun"/>
    <x v="5"/>
  </r>
  <r>
    <d v="1990-07-01T00:00:00"/>
    <n v="9007"/>
    <n v="7.94"/>
    <n v="-0.15999999999999925"/>
    <s v="Jul"/>
    <x v="5"/>
  </r>
  <r>
    <d v="1990-08-01T00:00:00"/>
    <n v="9008"/>
    <n v="7.78"/>
    <n v="-0.16000000000000014"/>
    <s v="Aug"/>
    <x v="5"/>
  </r>
  <r>
    <d v="1990-09-01T00:00:00"/>
    <n v="9009"/>
    <n v="7.76"/>
    <n v="-2.0000000000000462E-2"/>
    <s v="Sep"/>
    <x v="5"/>
  </r>
  <r>
    <d v="1990-10-01T00:00:00"/>
    <n v="9010"/>
    <n v="7.55"/>
    <n v="-0.20999999999999996"/>
    <s v="Oct"/>
    <x v="5"/>
  </r>
  <r>
    <d v="1990-11-01T00:00:00"/>
    <n v="9011"/>
    <n v="7.31"/>
    <n v="-0.24000000000000021"/>
    <s v="Nov"/>
    <x v="5"/>
  </r>
  <r>
    <d v="1990-12-01T00:00:00"/>
    <n v="9012"/>
    <n v="7.05"/>
    <n v="-0.25999999999999979"/>
    <s v="Dec"/>
    <x v="5"/>
  </r>
  <r>
    <d v="1991-01-01T00:00:00"/>
    <n v="9101"/>
    <n v="6.64"/>
    <n v="-0.41000000000000014"/>
    <s v="Jan"/>
    <x v="6"/>
  </r>
  <r>
    <d v="1991-02-01T00:00:00"/>
    <n v="9102"/>
    <n v="6.27"/>
    <n v="-0.37000000000000011"/>
    <s v="Feb"/>
    <x v="6"/>
  </r>
  <r>
    <d v="1991-03-01T00:00:00"/>
    <n v="9103"/>
    <n v="6.4"/>
    <n v="0.13000000000000078"/>
    <s v="Mar"/>
    <x v="6"/>
  </r>
  <r>
    <d v="1991-04-01T00:00:00"/>
    <n v="9104"/>
    <n v="6.24"/>
    <n v="-0.16000000000000014"/>
    <s v="Apr"/>
    <x v="6"/>
  </r>
  <r>
    <d v="1991-05-01T00:00:00"/>
    <n v="9105"/>
    <n v="6.13"/>
    <n v="-0.11000000000000032"/>
    <s v="May"/>
    <x v="6"/>
  </r>
  <r>
    <d v="1991-06-01T00:00:00"/>
    <n v="9106"/>
    <n v="6.36"/>
    <n v="0.23000000000000043"/>
    <s v="Jun"/>
    <x v="6"/>
  </r>
  <r>
    <d v="1991-07-01T00:00:00"/>
    <n v="9107"/>
    <n v="6.31"/>
    <n v="-5.0000000000000711E-2"/>
    <s v="Jul"/>
    <x v="6"/>
  </r>
  <r>
    <d v="1991-08-01T00:00:00"/>
    <n v="9108"/>
    <n v="5.78"/>
    <n v="-0.52999999999999936"/>
    <s v="Aug"/>
    <x v="6"/>
  </r>
  <r>
    <d v="1991-09-01T00:00:00"/>
    <n v="9109"/>
    <n v="5.57"/>
    <n v="-0.20999999999999996"/>
    <s v="Sep"/>
    <x v="6"/>
  </r>
  <r>
    <d v="1991-10-01T00:00:00"/>
    <n v="9110"/>
    <n v="5.33"/>
    <n v="-0.24000000000000021"/>
    <s v="Oct"/>
    <x v="6"/>
  </r>
  <r>
    <d v="1991-11-01T00:00:00"/>
    <n v="9111"/>
    <n v="4.8899999999999997"/>
    <n v="-0.44000000000000039"/>
    <s v="Nov"/>
    <x v="6"/>
  </r>
  <r>
    <d v="1991-12-01T00:00:00"/>
    <n v="9112"/>
    <n v="4.38"/>
    <n v="-0.50999999999999979"/>
    <s v="Dec"/>
    <x v="6"/>
  </r>
  <r>
    <d v="1992-01-01T00:00:00"/>
    <n v="9201"/>
    <n v="4.1500000000000004"/>
    <n v="-0.22999999999999954"/>
    <s v="Jan"/>
    <x v="7"/>
  </r>
  <r>
    <d v="1992-02-01T00:00:00"/>
    <n v="9202"/>
    <n v="4.29"/>
    <n v="0.13999999999999968"/>
    <s v="Feb"/>
    <x v="7"/>
  </r>
  <r>
    <d v="1992-03-01T00:00:00"/>
    <n v="9203"/>
    <n v="4.63"/>
    <n v="0.33999999999999986"/>
    <s v="Mar"/>
    <x v="7"/>
  </r>
  <r>
    <d v="1992-04-01T00:00:00"/>
    <n v="9204"/>
    <n v="4.3"/>
    <n v="-0.33000000000000007"/>
    <s v="Apr"/>
    <x v="7"/>
  </r>
  <r>
    <d v="1992-05-01T00:00:00"/>
    <n v="9205"/>
    <n v="4.1900000000000004"/>
    <n v="-0.10999999999999943"/>
    <s v="May"/>
    <x v="7"/>
  </r>
  <r>
    <d v="1992-06-01T00:00:00"/>
    <n v="9206"/>
    <n v="4.17"/>
    <n v="-2.0000000000000462E-2"/>
    <s v="Jun"/>
    <x v="7"/>
  </r>
  <r>
    <d v="1992-07-01T00:00:00"/>
    <n v="9207"/>
    <n v="3.6"/>
    <n v="-0.56999999999999984"/>
    <s v="Jul"/>
    <x v="7"/>
  </r>
  <r>
    <d v="1992-08-01T00:00:00"/>
    <n v="9208"/>
    <n v="3.47"/>
    <n v="-0.12999999999999989"/>
    <s v="Aug"/>
    <x v="7"/>
  </r>
  <r>
    <d v="1992-09-01T00:00:00"/>
    <n v="9209"/>
    <n v="3.18"/>
    <n v="-0.29000000000000004"/>
    <s v="Sep"/>
    <x v="7"/>
  </r>
  <r>
    <d v="1992-10-01T00:00:00"/>
    <n v="9210"/>
    <n v="3.3"/>
    <n v="0.11999999999999966"/>
    <s v="Oct"/>
    <x v="7"/>
  </r>
  <r>
    <d v="1992-11-01T00:00:00"/>
    <n v="9211"/>
    <n v="3.68"/>
    <n v="0.38000000000000034"/>
    <s v="Nov"/>
    <x v="7"/>
  </r>
  <r>
    <d v="1992-12-01T00:00:00"/>
    <n v="9212"/>
    <n v="3.71"/>
    <n v="2.9999999999999805E-2"/>
    <s v="Dec"/>
    <x v="7"/>
  </r>
  <r>
    <d v="1993-01-01T00:00:00"/>
    <n v="9301"/>
    <n v="3.5"/>
    <n v="-0.20999999999999996"/>
    <s v="Jan"/>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B0BD6E-D986-4C74-A6AF-1BE2C71C54E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C17" firstHeaderRow="0" firstDataRow="1" firstDataCol="1"/>
  <pivotFields count="6">
    <pivotField numFmtId="14" showAll="0"/>
    <pivotField showAll="0"/>
    <pivotField dataField="1" showAll="0"/>
    <pivotField showAll="0"/>
    <pivotField showAll="0"/>
    <pivotField axis="axisRow" showAll="0">
      <items count="10">
        <item x="0"/>
        <item x="1"/>
        <item x="2"/>
        <item x="3"/>
        <item x="4"/>
        <item x="5"/>
        <item x="6"/>
        <item x="7"/>
        <item x="8"/>
        <item t="default"/>
      </items>
    </pivotField>
  </pivotFields>
  <rowFields count="1">
    <field x="5"/>
  </rowFields>
  <rowItems count="10">
    <i>
      <x/>
    </i>
    <i>
      <x v="1"/>
    </i>
    <i>
      <x v="2"/>
    </i>
    <i>
      <x v="3"/>
    </i>
    <i>
      <x v="4"/>
    </i>
    <i>
      <x v="5"/>
    </i>
    <i>
      <x v="6"/>
    </i>
    <i>
      <x v="7"/>
    </i>
    <i>
      <x v="8"/>
    </i>
    <i t="grand">
      <x/>
    </i>
  </rowItems>
  <colFields count="1">
    <field x="-2"/>
  </colFields>
  <colItems count="2">
    <i>
      <x/>
    </i>
    <i i="1">
      <x v="1"/>
    </i>
  </colItems>
  <dataFields count="2">
    <dataField name="Average of FYGT1" fld="2" subtotal="average" baseField="5" baseItem="0" numFmtId="43"/>
    <dataField name="StdDevp of FYGT1" fld="2" subtotal="stdDevp" baseField="5" baseItem="4"/>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5B558-FBED-4C9C-8AF2-7E9D355F919C}">
  <dimension ref="A1:M25"/>
  <sheetViews>
    <sheetView tabSelected="1" workbookViewId="0">
      <selection activeCell="H26" sqref="H26"/>
    </sheetView>
  </sheetViews>
  <sheetFormatPr defaultRowHeight="14.4" x14ac:dyDescent="0.3"/>
  <cols>
    <col min="1" max="1" width="12.5546875" bestFit="1" customWidth="1"/>
    <col min="2" max="2" width="15.77734375" bestFit="1" customWidth="1"/>
    <col min="3" max="3" width="16" bestFit="1" customWidth="1"/>
  </cols>
  <sheetData>
    <row r="1" spans="1:13" x14ac:dyDescent="0.3">
      <c r="A1" s="5"/>
      <c r="B1" s="5"/>
      <c r="C1" s="5"/>
      <c r="D1" s="5"/>
      <c r="E1" s="5"/>
      <c r="F1" s="5"/>
      <c r="G1" s="5"/>
      <c r="H1" s="5"/>
      <c r="I1" s="5"/>
      <c r="J1" s="5"/>
      <c r="K1" s="5"/>
      <c r="L1" s="5"/>
      <c r="M1" s="5"/>
    </row>
    <row r="2" spans="1:13" ht="23.4" x14ac:dyDescent="0.45">
      <c r="A2" s="5"/>
      <c r="B2" s="6" t="s">
        <v>19</v>
      </c>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7" spans="1:13" x14ac:dyDescent="0.3">
      <c r="A7" s="2" t="s">
        <v>6</v>
      </c>
      <c r="B7" t="s">
        <v>17</v>
      </c>
      <c r="C7" t="s">
        <v>18</v>
      </c>
    </row>
    <row r="8" spans="1:13" x14ac:dyDescent="0.3">
      <c r="A8" s="3" t="s">
        <v>7</v>
      </c>
      <c r="B8" s="4">
        <v>8.4258333333333351</v>
      </c>
      <c r="C8" s="4">
        <v>0.68857895133543423</v>
      </c>
    </row>
    <row r="9" spans="1:13" x14ac:dyDescent="0.3">
      <c r="A9" s="3" t="s">
        <v>8</v>
      </c>
      <c r="B9" s="4">
        <v>6.4624999999999995</v>
      </c>
      <c r="C9" s="4">
        <v>0.67663536462903717</v>
      </c>
    </row>
    <row r="10" spans="1:13" x14ac:dyDescent="0.3">
      <c r="A10" s="3" t="s">
        <v>9</v>
      </c>
      <c r="B10" s="4">
        <v>6.7641666666666671</v>
      </c>
      <c r="C10" s="4">
        <v>0.5819716249287652</v>
      </c>
    </row>
    <row r="11" spans="1:13" x14ac:dyDescent="0.3">
      <c r="A11" s="3" t="s">
        <v>10</v>
      </c>
      <c r="B11" s="4">
        <v>7.6524999999999999</v>
      </c>
      <c r="C11" s="4">
        <v>0.70752061218501405</v>
      </c>
    </row>
    <row r="12" spans="1:13" x14ac:dyDescent="0.3">
      <c r="A12" s="3" t="s">
        <v>11</v>
      </c>
      <c r="B12" s="4">
        <v>8.5349999999999984</v>
      </c>
      <c r="C12" s="4">
        <v>0.64051411642004941</v>
      </c>
    </row>
    <row r="13" spans="1:13" x14ac:dyDescent="0.3">
      <c r="A13" s="3" t="s">
        <v>12</v>
      </c>
      <c r="B13" s="4">
        <v>7.8825000000000003</v>
      </c>
      <c r="C13" s="4">
        <v>0.40191468829421928</v>
      </c>
    </row>
    <row r="14" spans="1:13" x14ac:dyDescent="0.3">
      <c r="A14" s="3" t="s">
        <v>13</v>
      </c>
      <c r="B14" s="4">
        <v>5.8583333333333334</v>
      </c>
      <c r="C14" s="4">
        <v>0.66084331644414529</v>
      </c>
    </row>
    <row r="15" spans="1:13" x14ac:dyDescent="0.3">
      <c r="A15" s="3" t="s">
        <v>14</v>
      </c>
      <c r="B15" s="4">
        <v>3.8891666666666667</v>
      </c>
      <c r="C15" s="4">
        <v>0.43788237258677165</v>
      </c>
    </row>
    <row r="16" spans="1:13" x14ac:dyDescent="0.3">
      <c r="A16" s="3" t="s">
        <v>15</v>
      </c>
      <c r="B16" s="4">
        <v>3.5</v>
      </c>
      <c r="C16" s="4">
        <v>0</v>
      </c>
    </row>
    <row r="17" spans="1:3" x14ac:dyDescent="0.3">
      <c r="A17" s="3" t="s">
        <v>16</v>
      </c>
      <c r="B17" s="4">
        <v>6.8983505154639166</v>
      </c>
      <c r="C17" s="4">
        <v>1.6051904729528297</v>
      </c>
    </row>
    <row r="20" spans="1:3" x14ac:dyDescent="0.3">
      <c r="A20" s="7" t="s">
        <v>20</v>
      </c>
      <c r="B20" s="7"/>
      <c r="C20" s="7"/>
    </row>
    <row r="21" spans="1:3" x14ac:dyDescent="0.3">
      <c r="A21" s="7"/>
      <c r="B21" s="7"/>
      <c r="C21" s="7"/>
    </row>
    <row r="22" spans="1:3" x14ac:dyDescent="0.3">
      <c r="A22" s="7"/>
      <c r="B22" s="7"/>
      <c r="C22" s="7"/>
    </row>
    <row r="23" spans="1:3" x14ac:dyDescent="0.3">
      <c r="A23" s="7"/>
      <c r="B23" s="7"/>
      <c r="C23" s="7"/>
    </row>
    <row r="24" spans="1:3" x14ac:dyDescent="0.3">
      <c r="A24" s="7"/>
      <c r="B24" s="7"/>
      <c r="C24" s="7"/>
    </row>
    <row r="25" spans="1:3" x14ac:dyDescent="0.3">
      <c r="A25" s="7"/>
      <c r="B25" s="7"/>
      <c r="C25" s="7"/>
    </row>
  </sheetData>
  <mergeCells count="1">
    <mergeCell ref="A20:C25"/>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7235D-7D21-4D65-A1B0-BD83BC91BF4B}">
  <dimension ref="A1:F98"/>
  <sheetViews>
    <sheetView workbookViewId="0">
      <selection activeCell="C11" sqref="C11"/>
    </sheetView>
  </sheetViews>
  <sheetFormatPr defaultRowHeight="14.4" x14ac:dyDescent="0.3"/>
  <cols>
    <col min="1" max="1" width="11.5546875" customWidth="1"/>
  </cols>
  <sheetData>
    <row r="1" spans="1:6" x14ac:dyDescent="0.3">
      <c r="A1" t="s">
        <v>3</v>
      </c>
      <c r="B1" t="s">
        <v>0</v>
      </c>
      <c r="C1" t="s">
        <v>1</v>
      </c>
      <c r="D1" t="s">
        <v>2</v>
      </c>
      <c r="E1" t="s">
        <v>4</v>
      </c>
      <c r="F1" t="s">
        <v>5</v>
      </c>
    </row>
    <row r="2" spans="1:6" x14ac:dyDescent="0.3">
      <c r="A2" s="1">
        <f>DATE(LEFT(B2,2),RIGHT(B2,2),1)</f>
        <v>31048</v>
      </c>
      <c r="B2">
        <v>8501</v>
      </c>
      <c r="C2">
        <v>9.02</v>
      </c>
      <c r="E2" t="str">
        <f>TEXT(A2,"mmm")</f>
        <v>Jan</v>
      </c>
      <c r="F2" t="str">
        <f>TEXT(A2,"yyyy")</f>
        <v>1985</v>
      </c>
    </row>
    <row r="3" spans="1:6" x14ac:dyDescent="0.3">
      <c r="A3" s="1">
        <f t="shared" ref="A3:A66" si="0">DATE(LEFT(B3,2),RIGHT(B3,2),1)</f>
        <v>31079</v>
      </c>
      <c r="B3">
        <v>8502</v>
      </c>
      <c r="C3">
        <v>9.2899999999999991</v>
      </c>
      <c r="D3">
        <f>C3-C2</f>
        <v>0.26999999999999957</v>
      </c>
      <c r="E3" t="str">
        <f t="shared" ref="E3:E66" si="1">TEXT(A3,"mmm")</f>
        <v>Feb</v>
      </c>
      <c r="F3" t="str">
        <f t="shared" ref="F3:F66" si="2">TEXT(A3,"yyyy")</f>
        <v>1985</v>
      </c>
    </row>
    <row r="4" spans="1:6" x14ac:dyDescent="0.3">
      <c r="A4" s="1">
        <f t="shared" si="0"/>
        <v>31107</v>
      </c>
      <c r="B4">
        <v>8503</v>
      </c>
      <c r="C4">
        <v>9.86</v>
      </c>
      <c r="D4">
        <f t="shared" ref="D4:D67" si="3">C4-C3</f>
        <v>0.57000000000000028</v>
      </c>
      <c r="E4" t="str">
        <f t="shared" si="1"/>
        <v>Mar</v>
      </c>
      <c r="F4" t="str">
        <f t="shared" si="2"/>
        <v>1985</v>
      </c>
    </row>
    <row r="5" spans="1:6" x14ac:dyDescent="0.3">
      <c r="A5" s="1">
        <f t="shared" si="0"/>
        <v>31138</v>
      </c>
      <c r="B5">
        <v>8504</v>
      </c>
      <c r="C5">
        <v>9.14</v>
      </c>
      <c r="D5">
        <f t="shared" si="3"/>
        <v>-0.71999999999999886</v>
      </c>
      <c r="E5" t="str">
        <f t="shared" si="1"/>
        <v>Apr</v>
      </c>
      <c r="F5" t="str">
        <f t="shared" si="2"/>
        <v>1985</v>
      </c>
    </row>
    <row r="6" spans="1:6" x14ac:dyDescent="0.3">
      <c r="A6" s="1">
        <f t="shared" si="0"/>
        <v>31168</v>
      </c>
      <c r="B6">
        <v>8505</v>
      </c>
      <c r="C6">
        <v>8.4600000000000009</v>
      </c>
      <c r="D6">
        <f t="shared" si="3"/>
        <v>-0.67999999999999972</v>
      </c>
      <c r="E6" t="str">
        <f t="shared" si="1"/>
        <v>May</v>
      </c>
      <c r="F6" t="str">
        <f t="shared" si="2"/>
        <v>1985</v>
      </c>
    </row>
    <row r="7" spans="1:6" x14ac:dyDescent="0.3">
      <c r="A7" s="1">
        <f t="shared" si="0"/>
        <v>31199</v>
      </c>
      <c r="B7">
        <v>8506</v>
      </c>
      <c r="C7">
        <v>7.8</v>
      </c>
      <c r="D7">
        <f t="shared" si="3"/>
        <v>-0.66000000000000103</v>
      </c>
      <c r="E7" t="str">
        <f t="shared" si="1"/>
        <v>Jun</v>
      </c>
      <c r="F7" t="str">
        <f t="shared" si="2"/>
        <v>1985</v>
      </c>
    </row>
    <row r="8" spans="1:6" x14ac:dyDescent="0.3">
      <c r="A8" s="1">
        <f t="shared" si="0"/>
        <v>31229</v>
      </c>
      <c r="B8">
        <v>8507</v>
      </c>
      <c r="C8">
        <v>7.86</v>
      </c>
      <c r="D8">
        <f t="shared" si="3"/>
        <v>6.0000000000000497E-2</v>
      </c>
      <c r="E8" t="str">
        <f t="shared" si="1"/>
        <v>Jul</v>
      </c>
      <c r="F8" t="str">
        <f t="shared" si="2"/>
        <v>1985</v>
      </c>
    </row>
    <row r="9" spans="1:6" x14ac:dyDescent="0.3">
      <c r="A9" s="1">
        <f t="shared" si="0"/>
        <v>31260</v>
      </c>
      <c r="B9">
        <v>8508</v>
      </c>
      <c r="C9">
        <v>8.0500000000000007</v>
      </c>
      <c r="D9">
        <f t="shared" si="3"/>
        <v>0.19000000000000039</v>
      </c>
      <c r="E9" t="str">
        <f t="shared" si="1"/>
        <v>Aug</v>
      </c>
      <c r="F9" t="str">
        <f t="shared" si="2"/>
        <v>1985</v>
      </c>
    </row>
    <row r="10" spans="1:6" x14ac:dyDescent="0.3">
      <c r="A10" s="1">
        <f t="shared" si="0"/>
        <v>31291</v>
      </c>
      <c r="B10">
        <v>8509</v>
      </c>
      <c r="C10">
        <v>8.07</v>
      </c>
      <c r="D10">
        <f t="shared" si="3"/>
        <v>1.9999999999999574E-2</v>
      </c>
      <c r="E10" t="str">
        <f t="shared" si="1"/>
        <v>Sep</v>
      </c>
      <c r="F10" t="str">
        <f t="shared" si="2"/>
        <v>1985</v>
      </c>
    </row>
    <row r="11" spans="1:6" x14ac:dyDescent="0.3">
      <c r="A11" s="1">
        <f t="shared" si="0"/>
        <v>31321</v>
      </c>
      <c r="B11">
        <v>8510</v>
      </c>
      <c r="C11">
        <v>8.01</v>
      </c>
      <c r="D11">
        <f t="shared" si="3"/>
        <v>-6.0000000000000497E-2</v>
      </c>
      <c r="E11" t="str">
        <f t="shared" si="1"/>
        <v>Oct</v>
      </c>
      <c r="F11" t="str">
        <f t="shared" si="2"/>
        <v>1985</v>
      </c>
    </row>
    <row r="12" spans="1:6" x14ac:dyDescent="0.3">
      <c r="A12" s="1">
        <f t="shared" si="0"/>
        <v>31352</v>
      </c>
      <c r="B12">
        <v>8511</v>
      </c>
      <c r="C12">
        <v>7.88</v>
      </c>
      <c r="D12">
        <f t="shared" si="3"/>
        <v>-0.12999999999999989</v>
      </c>
      <c r="E12" t="str">
        <f t="shared" si="1"/>
        <v>Nov</v>
      </c>
      <c r="F12" t="str">
        <f t="shared" si="2"/>
        <v>1985</v>
      </c>
    </row>
    <row r="13" spans="1:6" x14ac:dyDescent="0.3">
      <c r="A13" s="1">
        <f t="shared" si="0"/>
        <v>31382</v>
      </c>
      <c r="B13">
        <v>8512</v>
      </c>
      <c r="C13">
        <v>7.67</v>
      </c>
      <c r="D13">
        <f t="shared" si="3"/>
        <v>-0.20999999999999996</v>
      </c>
      <c r="E13" t="str">
        <f t="shared" si="1"/>
        <v>Dec</v>
      </c>
      <c r="F13" t="str">
        <f t="shared" si="2"/>
        <v>1985</v>
      </c>
    </row>
    <row r="14" spans="1:6" x14ac:dyDescent="0.3">
      <c r="A14" s="1">
        <f t="shared" si="0"/>
        <v>31413</v>
      </c>
      <c r="B14">
        <v>8601</v>
      </c>
      <c r="C14">
        <v>7.73</v>
      </c>
      <c r="D14">
        <f t="shared" si="3"/>
        <v>6.0000000000000497E-2</v>
      </c>
      <c r="E14" t="str">
        <f t="shared" si="1"/>
        <v>Jan</v>
      </c>
      <c r="F14" t="str">
        <f t="shared" si="2"/>
        <v>1986</v>
      </c>
    </row>
    <row r="15" spans="1:6" x14ac:dyDescent="0.3">
      <c r="A15" s="1">
        <f t="shared" si="0"/>
        <v>31444</v>
      </c>
      <c r="B15">
        <v>8602</v>
      </c>
      <c r="C15">
        <v>7.61</v>
      </c>
      <c r="D15">
        <f t="shared" si="3"/>
        <v>-0.12000000000000011</v>
      </c>
      <c r="E15" t="str">
        <f t="shared" si="1"/>
        <v>Feb</v>
      </c>
      <c r="F15" t="str">
        <f t="shared" si="2"/>
        <v>1986</v>
      </c>
    </row>
    <row r="16" spans="1:6" x14ac:dyDescent="0.3">
      <c r="A16" s="1">
        <f t="shared" si="0"/>
        <v>31472</v>
      </c>
      <c r="B16">
        <v>8603</v>
      </c>
      <c r="C16">
        <v>7.03</v>
      </c>
      <c r="D16">
        <f t="shared" si="3"/>
        <v>-0.58000000000000007</v>
      </c>
      <c r="E16" t="str">
        <f t="shared" si="1"/>
        <v>Mar</v>
      </c>
      <c r="F16" t="str">
        <f t="shared" si="2"/>
        <v>1986</v>
      </c>
    </row>
    <row r="17" spans="1:6" x14ac:dyDescent="0.3">
      <c r="A17" s="1">
        <f t="shared" si="0"/>
        <v>31503</v>
      </c>
      <c r="B17">
        <v>8604</v>
      </c>
      <c r="C17">
        <v>6.44</v>
      </c>
      <c r="D17">
        <f t="shared" si="3"/>
        <v>-0.58999999999999986</v>
      </c>
      <c r="E17" t="str">
        <f t="shared" si="1"/>
        <v>Apr</v>
      </c>
      <c r="F17" t="str">
        <f t="shared" si="2"/>
        <v>1986</v>
      </c>
    </row>
    <row r="18" spans="1:6" x14ac:dyDescent="0.3">
      <c r="A18" s="1">
        <f t="shared" si="0"/>
        <v>31533</v>
      </c>
      <c r="B18">
        <v>8605</v>
      </c>
      <c r="C18">
        <v>6.65</v>
      </c>
      <c r="D18">
        <f t="shared" si="3"/>
        <v>0.20999999999999996</v>
      </c>
      <c r="E18" t="str">
        <f t="shared" si="1"/>
        <v>May</v>
      </c>
      <c r="F18" t="str">
        <f t="shared" si="2"/>
        <v>1986</v>
      </c>
    </row>
    <row r="19" spans="1:6" x14ac:dyDescent="0.3">
      <c r="A19" s="1">
        <f t="shared" si="0"/>
        <v>31564</v>
      </c>
      <c r="B19">
        <v>8606</v>
      </c>
      <c r="C19">
        <v>6.73</v>
      </c>
      <c r="D19">
        <f t="shared" si="3"/>
        <v>8.0000000000000071E-2</v>
      </c>
      <c r="E19" t="str">
        <f t="shared" si="1"/>
        <v>Jun</v>
      </c>
      <c r="F19" t="str">
        <f t="shared" si="2"/>
        <v>1986</v>
      </c>
    </row>
    <row r="20" spans="1:6" x14ac:dyDescent="0.3">
      <c r="A20" s="1">
        <f t="shared" si="0"/>
        <v>31594</v>
      </c>
      <c r="B20">
        <v>8607</v>
      </c>
      <c r="C20">
        <v>6.27</v>
      </c>
      <c r="D20">
        <f t="shared" si="3"/>
        <v>-0.46000000000000085</v>
      </c>
      <c r="E20" t="str">
        <f t="shared" si="1"/>
        <v>Jul</v>
      </c>
      <c r="F20" t="str">
        <f t="shared" si="2"/>
        <v>1986</v>
      </c>
    </row>
    <row r="21" spans="1:6" x14ac:dyDescent="0.3">
      <c r="A21" s="1">
        <f t="shared" si="0"/>
        <v>31625</v>
      </c>
      <c r="B21">
        <v>8608</v>
      </c>
      <c r="C21">
        <v>5.93</v>
      </c>
      <c r="D21">
        <f t="shared" si="3"/>
        <v>-0.33999999999999986</v>
      </c>
      <c r="E21" t="str">
        <f t="shared" si="1"/>
        <v>Aug</v>
      </c>
      <c r="F21" t="str">
        <f t="shared" si="2"/>
        <v>1986</v>
      </c>
    </row>
    <row r="22" spans="1:6" x14ac:dyDescent="0.3">
      <c r="A22" s="1">
        <f t="shared" si="0"/>
        <v>31656</v>
      </c>
      <c r="B22">
        <v>8609</v>
      </c>
      <c r="C22">
        <v>5.77</v>
      </c>
      <c r="D22">
        <f t="shared" si="3"/>
        <v>-0.16000000000000014</v>
      </c>
      <c r="E22" t="str">
        <f t="shared" si="1"/>
        <v>Sep</v>
      </c>
      <c r="F22" t="str">
        <f t="shared" si="2"/>
        <v>1986</v>
      </c>
    </row>
    <row r="23" spans="1:6" x14ac:dyDescent="0.3">
      <c r="A23" s="1">
        <f t="shared" si="0"/>
        <v>31686</v>
      </c>
      <c r="B23">
        <v>8610</v>
      </c>
      <c r="C23">
        <v>5.72</v>
      </c>
      <c r="D23">
        <f t="shared" si="3"/>
        <v>-4.9999999999999822E-2</v>
      </c>
      <c r="E23" t="str">
        <f t="shared" si="1"/>
        <v>Oct</v>
      </c>
      <c r="F23" t="str">
        <f t="shared" si="2"/>
        <v>1986</v>
      </c>
    </row>
    <row r="24" spans="1:6" x14ac:dyDescent="0.3">
      <c r="A24" s="1">
        <f t="shared" si="0"/>
        <v>31717</v>
      </c>
      <c r="B24">
        <v>8611</v>
      </c>
      <c r="C24">
        <v>5.8</v>
      </c>
      <c r="D24">
        <f t="shared" si="3"/>
        <v>8.0000000000000071E-2</v>
      </c>
      <c r="E24" t="str">
        <f t="shared" si="1"/>
        <v>Nov</v>
      </c>
      <c r="F24" t="str">
        <f t="shared" si="2"/>
        <v>1986</v>
      </c>
    </row>
    <row r="25" spans="1:6" x14ac:dyDescent="0.3">
      <c r="A25" s="1">
        <f t="shared" si="0"/>
        <v>31747</v>
      </c>
      <c r="B25">
        <v>8612</v>
      </c>
      <c r="C25">
        <v>5.87</v>
      </c>
      <c r="D25">
        <f t="shared" si="3"/>
        <v>7.0000000000000284E-2</v>
      </c>
      <c r="E25" t="str">
        <f t="shared" si="1"/>
        <v>Dec</v>
      </c>
      <c r="F25" t="str">
        <f t="shared" si="2"/>
        <v>1986</v>
      </c>
    </row>
    <row r="26" spans="1:6" x14ac:dyDescent="0.3">
      <c r="A26" s="1">
        <f t="shared" si="0"/>
        <v>31778</v>
      </c>
      <c r="B26">
        <v>8701</v>
      </c>
      <c r="C26">
        <v>5.78</v>
      </c>
      <c r="D26">
        <f t="shared" si="3"/>
        <v>-8.9999999999999858E-2</v>
      </c>
      <c r="E26" t="str">
        <f t="shared" si="1"/>
        <v>Jan</v>
      </c>
      <c r="F26" t="str">
        <f t="shared" si="2"/>
        <v>1987</v>
      </c>
    </row>
    <row r="27" spans="1:6" x14ac:dyDescent="0.3">
      <c r="A27" s="1">
        <f t="shared" si="0"/>
        <v>31809</v>
      </c>
      <c r="B27">
        <v>8702</v>
      </c>
      <c r="C27">
        <v>5.96</v>
      </c>
      <c r="D27">
        <f t="shared" si="3"/>
        <v>0.17999999999999972</v>
      </c>
      <c r="E27" t="str">
        <f t="shared" si="1"/>
        <v>Feb</v>
      </c>
      <c r="F27" t="str">
        <f t="shared" si="2"/>
        <v>1987</v>
      </c>
    </row>
    <row r="28" spans="1:6" x14ac:dyDescent="0.3">
      <c r="A28" s="1">
        <f t="shared" si="0"/>
        <v>31837</v>
      </c>
      <c r="B28">
        <v>8703</v>
      </c>
      <c r="C28">
        <v>6.03</v>
      </c>
      <c r="D28">
        <f t="shared" si="3"/>
        <v>7.0000000000000284E-2</v>
      </c>
      <c r="E28" t="str">
        <f t="shared" si="1"/>
        <v>Mar</v>
      </c>
      <c r="F28" t="str">
        <f t="shared" si="2"/>
        <v>1987</v>
      </c>
    </row>
    <row r="29" spans="1:6" x14ac:dyDescent="0.3">
      <c r="A29" s="1">
        <f t="shared" si="0"/>
        <v>31868</v>
      </c>
      <c r="B29">
        <v>8704</v>
      </c>
      <c r="C29">
        <v>6.5</v>
      </c>
      <c r="D29">
        <f t="shared" si="3"/>
        <v>0.46999999999999975</v>
      </c>
      <c r="E29" t="str">
        <f t="shared" si="1"/>
        <v>Apr</v>
      </c>
      <c r="F29" t="str">
        <f t="shared" si="2"/>
        <v>1987</v>
      </c>
    </row>
    <row r="30" spans="1:6" x14ac:dyDescent="0.3">
      <c r="A30" s="1">
        <f t="shared" si="0"/>
        <v>31898</v>
      </c>
      <c r="B30">
        <v>8705</v>
      </c>
      <c r="C30">
        <v>7</v>
      </c>
      <c r="D30">
        <f t="shared" si="3"/>
        <v>0.5</v>
      </c>
      <c r="E30" t="str">
        <f t="shared" si="1"/>
        <v>May</v>
      </c>
      <c r="F30" t="str">
        <f t="shared" si="2"/>
        <v>1987</v>
      </c>
    </row>
    <row r="31" spans="1:6" x14ac:dyDescent="0.3">
      <c r="A31" s="1">
        <f t="shared" si="0"/>
        <v>31929</v>
      </c>
      <c r="B31">
        <v>8706</v>
      </c>
      <c r="C31">
        <v>6.8</v>
      </c>
      <c r="D31">
        <f t="shared" si="3"/>
        <v>-0.20000000000000018</v>
      </c>
      <c r="E31" t="str">
        <f t="shared" si="1"/>
        <v>Jun</v>
      </c>
      <c r="F31" t="str">
        <f t="shared" si="2"/>
        <v>1987</v>
      </c>
    </row>
    <row r="32" spans="1:6" x14ac:dyDescent="0.3">
      <c r="A32" s="1">
        <f t="shared" si="0"/>
        <v>31959</v>
      </c>
      <c r="B32">
        <v>8707</v>
      </c>
      <c r="C32">
        <v>6.68</v>
      </c>
      <c r="D32">
        <f t="shared" si="3"/>
        <v>-0.12000000000000011</v>
      </c>
      <c r="E32" t="str">
        <f t="shared" si="1"/>
        <v>Jul</v>
      </c>
      <c r="F32" t="str">
        <f t="shared" si="2"/>
        <v>1987</v>
      </c>
    </row>
    <row r="33" spans="1:6" x14ac:dyDescent="0.3">
      <c r="A33" s="1">
        <f t="shared" si="0"/>
        <v>31990</v>
      </c>
      <c r="B33">
        <v>8708</v>
      </c>
      <c r="C33">
        <v>7.03</v>
      </c>
      <c r="D33">
        <f t="shared" si="3"/>
        <v>0.35000000000000053</v>
      </c>
      <c r="E33" t="str">
        <f t="shared" si="1"/>
        <v>Aug</v>
      </c>
      <c r="F33" t="str">
        <f t="shared" si="2"/>
        <v>1987</v>
      </c>
    </row>
    <row r="34" spans="1:6" x14ac:dyDescent="0.3">
      <c r="A34" s="1">
        <f t="shared" si="0"/>
        <v>32021</v>
      </c>
      <c r="B34">
        <v>8709</v>
      </c>
      <c r="C34">
        <v>7.67</v>
      </c>
      <c r="D34">
        <f t="shared" si="3"/>
        <v>0.63999999999999968</v>
      </c>
      <c r="E34" t="str">
        <f t="shared" si="1"/>
        <v>Sep</v>
      </c>
      <c r="F34" t="str">
        <f t="shared" si="2"/>
        <v>1987</v>
      </c>
    </row>
    <row r="35" spans="1:6" x14ac:dyDescent="0.3">
      <c r="A35" s="1">
        <f t="shared" si="0"/>
        <v>32051</v>
      </c>
      <c r="B35">
        <v>8710</v>
      </c>
      <c r="C35">
        <v>7.59</v>
      </c>
      <c r="D35">
        <f t="shared" si="3"/>
        <v>-8.0000000000000071E-2</v>
      </c>
      <c r="E35" t="str">
        <f t="shared" si="1"/>
        <v>Oct</v>
      </c>
      <c r="F35" t="str">
        <f t="shared" si="2"/>
        <v>1987</v>
      </c>
    </row>
    <row r="36" spans="1:6" x14ac:dyDescent="0.3">
      <c r="A36" s="1">
        <f t="shared" si="0"/>
        <v>32082</v>
      </c>
      <c r="B36">
        <v>8711</v>
      </c>
      <c r="C36">
        <v>6.96</v>
      </c>
      <c r="D36">
        <f t="shared" si="3"/>
        <v>-0.62999999999999989</v>
      </c>
      <c r="E36" t="str">
        <f t="shared" si="1"/>
        <v>Nov</v>
      </c>
      <c r="F36" t="str">
        <f t="shared" si="2"/>
        <v>1987</v>
      </c>
    </row>
    <row r="37" spans="1:6" x14ac:dyDescent="0.3">
      <c r="A37" s="1">
        <f t="shared" si="0"/>
        <v>32112</v>
      </c>
      <c r="B37">
        <v>8712</v>
      </c>
      <c r="C37">
        <v>7.17</v>
      </c>
      <c r="D37">
        <f t="shared" si="3"/>
        <v>0.20999999999999996</v>
      </c>
      <c r="E37" t="str">
        <f t="shared" si="1"/>
        <v>Dec</v>
      </c>
      <c r="F37" t="str">
        <f t="shared" si="2"/>
        <v>1987</v>
      </c>
    </row>
    <row r="38" spans="1:6" x14ac:dyDescent="0.3">
      <c r="A38" s="1">
        <f t="shared" si="0"/>
        <v>32143</v>
      </c>
      <c r="B38">
        <v>8801</v>
      </c>
      <c r="C38">
        <v>6.99</v>
      </c>
      <c r="D38">
        <f t="shared" si="3"/>
        <v>-0.17999999999999972</v>
      </c>
      <c r="E38" t="str">
        <f t="shared" si="1"/>
        <v>Jan</v>
      </c>
      <c r="F38" t="str">
        <f t="shared" si="2"/>
        <v>1988</v>
      </c>
    </row>
    <row r="39" spans="1:6" x14ac:dyDescent="0.3">
      <c r="A39" s="1">
        <f t="shared" si="0"/>
        <v>32174</v>
      </c>
      <c r="B39">
        <v>8802</v>
      </c>
      <c r="C39">
        <v>6.64</v>
      </c>
      <c r="D39">
        <f t="shared" si="3"/>
        <v>-0.35000000000000053</v>
      </c>
      <c r="E39" t="str">
        <f t="shared" si="1"/>
        <v>Feb</v>
      </c>
      <c r="F39" t="str">
        <f t="shared" si="2"/>
        <v>1988</v>
      </c>
    </row>
    <row r="40" spans="1:6" x14ac:dyDescent="0.3">
      <c r="A40" s="1">
        <f t="shared" si="0"/>
        <v>32203</v>
      </c>
      <c r="B40">
        <v>8803</v>
      </c>
      <c r="C40">
        <v>6.71</v>
      </c>
      <c r="D40">
        <f t="shared" si="3"/>
        <v>7.0000000000000284E-2</v>
      </c>
      <c r="E40" t="str">
        <f t="shared" si="1"/>
        <v>Mar</v>
      </c>
      <c r="F40" t="str">
        <f t="shared" si="2"/>
        <v>1988</v>
      </c>
    </row>
    <row r="41" spans="1:6" x14ac:dyDescent="0.3">
      <c r="A41" s="1">
        <f t="shared" si="0"/>
        <v>32234</v>
      </c>
      <c r="B41">
        <v>8804</v>
      </c>
      <c r="C41">
        <v>7.01</v>
      </c>
      <c r="D41">
        <f t="shared" si="3"/>
        <v>0.29999999999999982</v>
      </c>
      <c r="E41" t="str">
        <f t="shared" si="1"/>
        <v>Apr</v>
      </c>
      <c r="F41" t="str">
        <f t="shared" si="2"/>
        <v>1988</v>
      </c>
    </row>
    <row r="42" spans="1:6" x14ac:dyDescent="0.3">
      <c r="A42" s="1">
        <f t="shared" si="0"/>
        <v>32264</v>
      </c>
      <c r="B42">
        <v>8805</v>
      </c>
      <c r="C42">
        <v>7.4</v>
      </c>
      <c r="D42">
        <f t="shared" si="3"/>
        <v>0.39000000000000057</v>
      </c>
      <c r="E42" t="str">
        <f t="shared" si="1"/>
        <v>May</v>
      </c>
      <c r="F42" t="str">
        <f t="shared" si="2"/>
        <v>1988</v>
      </c>
    </row>
    <row r="43" spans="1:6" x14ac:dyDescent="0.3">
      <c r="A43" s="1">
        <f t="shared" si="0"/>
        <v>32295</v>
      </c>
      <c r="B43">
        <v>8806</v>
      </c>
      <c r="C43">
        <v>7.49</v>
      </c>
      <c r="D43">
        <f t="shared" si="3"/>
        <v>8.9999999999999858E-2</v>
      </c>
      <c r="E43" t="str">
        <f t="shared" si="1"/>
        <v>Jun</v>
      </c>
      <c r="F43" t="str">
        <f t="shared" si="2"/>
        <v>1988</v>
      </c>
    </row>
    <row r="44" spans="1:6" x14ac:dyDescent="0.3">
      <c r="A44" s="1">
        <f t="shared" si="0"/>
        <v>32325</v>
      </c>
      <c r="B44">
        <v>8807</v>
      </c>
      <c r="C44">
        <v>7.75</v>
      </c>
      <c r="D44">
        <f t="shared" si="3"/>
        <v>0.25999999999999979</v>
      </c>
      <c r="E44" t="str">
        <f t="shared" si="1"/>
        <v>Jul</v>
      </c>
      <c r="F44" t="str">
        <f t="shared" si="2"/>
        <v>1988</v>
      </c>
    </row>
    <row r="45" spans="1:6" x14ac:dyDescent="0.3">
      <c r="A45" s="1">
        <f t="shared" si="0"/>
        <v>32356</v>
      </c>
      <c r="B45">
        <v>8808</v>
      </c>
      <c r="C45">
        <v>8.17</v>
      </c>
      <c r="D45">
        <f t="shared" si="3"/>
        <v>0.41999999999999993</v>
      </c>
      <c r="E45" t="str">
        <f t="shared" si="1"/>
        <v>Aug</v>
      </c>
      <c r="F45" t="str">
        <f t="shared" si="2"/>
        <v>1988</v>
      </c>
    </row>
    <row r="46" spans="1:6" x14ac:dyDescent="0.3">
      <c r="A46" s="1">
        <f t="shared" si="0"/>
        <v>32387</v>
      </c>
      <c r="B46">
        <v>8809</v>
      </c>
      <c r="C46">
        <v>8.09</v>
      </c>
      <c r="D46">
        <f t="shared" si="3"/>
        <v>-8.0000000000000071E-2</v>
      </c>
      <c r="E46" t="str">
        <f t="shared" si="1"/>
        <v>Sep</v>
      </c>
      <c r="F46" t="str">
        <f t="shared" si="2"/>
        <v>1988</v>
      </c>
    </row>
    <row r="47" spans="1:6" x14ac:dyDescent="0.3">
      <c r="A47" s="1">
        <f t="shared" si="0"/>
        <v>32417</v>
      </c>
      <c r="B47">
        <v>8810</v>
      </c>
      <c r="C47">
        <v>8.11</v>
      </c>
      <c r="D47">
        <f t="shared" si="3"/>
        <v>1.9999999999999574E-2</v>
      </c>
      <c r="E47" t="str">
        <f t="shared" si="1"/>
        <v>Oct</v>
      </c>
      <c r="F47" t="str">
        <f t="shared" si="2"/>
        <v>1988</v>
      </c>
    </row>
    <row r="48" spans="1:6" x14ac:dyDescent="0.3">
      <c r="A48" s="1">
        <f t="shared" si="0"/>
        <v>32448</v>
      </c>
      <c r="B48">
        <v>8811</v>
      </c>
      <c r="C48">
        <v>8.48</v>
      </c>
      <c r="D48">
        <f t="shared" si="3"/>
        <v>0.37000000000000099</v>
      </c>
      <c r="E48" t="str">
        <f t="shared" si="1"/>
        <v>Nov</v>
      </c>
      <c r="F48" t="str">
        <f t="shared" si="2"/>
        <v>1988</v>
      </c>
    </row>
    <row r="49" spans="1:6" x14ac:dyDescent="0.3">
      <c r="A49" s="1">
        <f t="shared" si="0"/>
        <v>32478</v>
      </c>
      <c r="B49">
        <v>8812</v>
      </c>
      <c r="C49">
        <v>8.99</v>
      </c>
      <c r="D49">
        <f t="shared" si="3"/>
        <v>0.50999999999999979</v>
      </c>
      <c r="E49" t="str">
        <f t="shared" si="1"/>
        <v>Dec</v>
      </c>
      <c r="F49" t="str">
        <f t="shared" si="2"/>
        <v>1988</v>
      </c>
    </row>
    <row r="50" spans="1:6" x14ac:dyDescent="0.3">
      <c r="A50" s="1">
        <f t="shared" si="0"/>
        <v>32509</v>
      </c>
      <c r="B50">
        <v>8901</v>
      </c>
      <c r="C50">
        <v>9.0500000000000007</v>
      </c>
      <c r="D50">
        <f t="shared" si="3"/>
        <v>6.0000000000000497E-2</v>
      </c>
      <c r="E50" t="str">
        <f t="shared" si="1"/>
        <v>Jan</v>
      </c>
      <c r="F50" t="str">
        <f t="shared" si="2"/>
        <v>1989</v>
      </c>
    </row>
    <row r="51" spans="1:6" x14ac:dyDescent="0.3">
      <c r="A51" s="1">
        <f t="shared" si="0"/>
        <v>32540</v>
      </c>
      <c r="B51">
        <v>8902</v>
      </c>
      <c r="C51">
        <v>9.25</v>
      </c>
      <c r="D51">
        <f t="shared" si="3"/>
        <v>0.19999999999999929</v>
      </c>
      <c r="E51" t="str">
        <f t="shared" si="1"/>
        <v>Feb</v>
      </c>
      <c r="F51" t="str">
        <f t="shared" si="2"/>
        <v>1989</v>
      </c>
    </row>
    <row r="52" spans="1:6" x14ac:dyDescent="0.3">
      <c r="A52" s="1">
        <f t="shared" si="0"/>
        <v>32568</v>
      </c>
      <c r="B52">
        <v>8903</v>
      </c>
      <c r="C52">
        <v>9.57</v>
      </c>
      <c r="D52">
        <f t="shared" si="3"/>
        <v>0.32000000000000028</v>
      </c>
      <c r="E52" t="str">
        <f t="shared" si="1"/>
        <v>Mar</v>
      </c>
      <c r="F52" t="str">
        <f t="shared" si="2"/>
        <v>1989</v>
      </c>
    </row>
    <row r="53" spans="1:6" x14ac:dyDescent="0.3">
      <c r="A53" s="1">
        <f t="shared" si="0"/>
        <v>32599</v>
      </c>
      <c r="B53">
        <v>8904</v>
      </c>
      <c r="C53">
        <v>9.36</v>
      </c>
      <c r="D53">
        <f t="shared" si="3"/>
        <v>-0.21000000000000085</v>
      </c>
      <c r="E53" t="str">
        <f t="shared" si="1"/>
        <v>Apr</v>
      </c>
      <c r="F53" t="str">
        <f t="shared" si="2"/>
        <v>1989</v>
      </c>
    </row>
    <row r="54" spans="1:6" x14ac:dyDescent="0.3">
      <c r="A54" s="1">
        <f t="shared" si="0"/>
        <v>32629</v>
      </c>
      <c r="B54">
        <v>8905</v>
      </c>
      <c r="C54">
        <v>8.98</v>
      </c>
      <c r="D54">
        <f t="shared" si="3"/>
        <v>-0.37999999999999901</v>
      </c>
      <c r="E54" t="str">
        <f t="shared" si="1"/>
        <v>May</v>
      </c>
      <c r="F54" t="str">
        <f t="shared" si="2"/>
        <v>1989</v>
      </c>
    </row>
    <row r="55" spans="1:6" x14ac:dyDescent="0.3">
      <c r="A55" s="1">
        <f t="shared" si="0"/>
        <v>32660</v>
      </c>
      <c r="B55">
        <v>8906</v>
      </c>
      <c r="C55">
        <v>8.44</v>
      </c>
      <c r="D55">
        <f t="shared" si="3"/>
        <v>-0.54000000000000092</v>
      </c>
      <c r="E55" t="str">
        <f t="shared" si="1"/>
        <v>Jun</v>
      </c>
      <c r="F55" t="str">
        <f t="shared" si="2"/>
        <v>1989</v>
      </c>
    </row>
    <row r="56" spans="1:6" x14ac:dyDescent="0.3">
      <c r="A56" s="1">
        <f t="shared" si="0"/>
        <v>32690</v>
      </c>
      <c r="B56">
        <v>8907</v>
      </c>
      <c r="C56">
        <v>7.89</v>
      </c>
      <c r="D56">
        <f t="shared" si="3"/>
        <v>-0.54999999999999982</v>
      </c>
      <c r="E56" t="str">
        <f t="shared" si="1"/>
        <v>Jul</v>
      </c>
      <c r="F56" t="str">
        <f t="shared" si="2"/>
        <v>1989</v>
      </c>
    </row>
    <row r="57" spans="1:6" x14ac:dyDescent="0.3">
      <c r="A57" s="1">
        <f t="shared" si="0"/>
        <v>32721</v>
      </c>
      <c r="B57">
        <v>8908</v>
      </c>
      <c r="C57">
        <v>8.18</v>
      </c>
      <c r="D57">
        <f t="shared" si="3"/>
        <v>0.29000000000000004</v>
      </c>
      <c r="E57" t="str">
        <f t="shared" si="1"/>
        <v>Aug</v>
      </c>
      <c r="F57" t="str">
        <f t="shared" si="2"/>
        <v>1989</v>
      </c>
    </row>
    <row r="58" spans="1:6" x14ac:dyDescent="0.3">
      <c r="A58" s="1">
        <f t="shared" si="0"/>
        <v>32752</v>
      </c>
      <c r="B58">
        <v>8909</v>
      </c>
      <c r="C58">
        <v>8.2200000000000006</v>
      </c>
      <c r="D58">
        <f t="shared" si="3"/>
        <v>4.0000000000000924E-2</v>
      </c>
      <c r="E58" t="str">
        <f t="shared" si="1"/>
        <v>Sep</v>
      </c>
      <c r="F58" t="str">
        <f t="shared" si="2"/>
        <v>1989</v>
      </c>
    </row>
    <row r="59" spans="1:6" x14ac:dyDescent="0.3">
      <c r="A59" s="1">
        <f t="shared" si="0"/>
        <v>32782</v>
      </c>
      <c r="B59">
        <v>8910</v>
      </c>
      <c r="C59">
        <v>7.99</v>
      </c>
      <c r="D59">
        <f t="shared" si="3"/>
        <v>-0.23000000000000043</v>
      </c>
      <c r="E59" t="str">
        <f t="shared" si="1"/>
        <v>Oct</v>
      </c>
      <c r="F59" t="str">
        <f t="shared" si="2"/>
        <v>1989</v>
      </c>
    </row>
    <row r="60" spans="1:6" x14ac:dyDescent="0.3">
      <c r="A60" s="1">
        <f t="shared" si="0"/>
        <v>32813</v>
      </c>
      <c r="B60">
        <v>8911</v>
      </c>
      <c r="C60">
        <v>7.77</v>
      </c>
      <c r="D60">
        <f t="shared" si="3"/>
        <v>-0.22000000000000064</v>
      </c>
      <c r="E60" t="str">
        <f t="shared" si="1"/>
        <v>Nov</v>
      </c>
      <c r="F60" t="str">
        <f t="shared" si="2"/>
        <v>1989</v>
      </c>
    </row>
    <row r="61" spans="1:6" x14ac:dyDescent="0.3">
      <c r="A61" s="1">
        <f t="shared" si="0"/>
        <v>32843</v>
      </c>
      <c r="B61">
        <v>8912</v>
      </c>
      <c r="C61">
        <v>7.72</v>
      </c>
      <c r="D61">
        <f t="shared" si="3"/>
        <v>-4.9999999999999822E-2</v>
      </c>
      <c r="E61" t="str">
        <f t="shared" si="1"/>
        <v>Dec</v>
      </c>
      <c r="F61" t="str">
        <f t="shared" si="2"/>
        <v>1989</v>
      </c>
    </row>
    <row r="62" spans="1:6" x14ac:dyDescent="0.3">
      <c r="A62" s="1">
        <f t="shared" si="0"/>
        <v>32874</v>
      </c>
      <c r="B62">
        <v>9001</v>
      </c>
      <c r="C62">
        <v>7.92</v>
      </c>
      <c r="D62">
        <f t="shared" si="3"/>
        <v>0.20000000000000018</v>
      </c>
      <c r="E62" t="str">
        <f t="shared" si="1"/>
        <v>Jan</v>
      </c>
      <c r="F62" t="str">
        <f t="shared" si="2"/>
        <v>1990</v>
      </c>
    </row>
    <row r="63" spans="1:6" x14ac:dyDescent="0.3">
      <c r="A63" s="1">
        <f t="shared" si="0"/>
        <v>32905</v>
      </c>
      <c r="B63">
        <v>9002</v>
      </c>
      <c r="C63">
        <v>8.11</v>
      </c>
      <c r="D63">
        <f t="shared" si="3"/>
        <v>0.1899999999999995</v>
      </c>
      <c r="E63" t="str">
        <f t="shared" si="1"/>
        <v>Feb</v>
      </c>
      <c r="F63" t="str">
        <f t="shared" si="2"/>
        <v>1990</v>
      </c>
    </row>
    <row r="64" spans="1:6" x14ac:dyDescent="0.3">
      <c r="A64" s="1">
        <f t="shared" si="0"/>
        <v>32933</v>
      </c>
      <c r="B64">
        <v>9003</v>
      </c>
      <c r="C64">
        <v>8.35</v>
      </c>
      <c r="D64">
        <f t="shared" si="3"/>
        <v>0.24000000000000021</v>
      </c>
      <c r="E64" t="str">
        <f t="shared" si="1"/>
        <v>Mar</v>
      </c>
      <c r="F64" t="str">
        <f t="shared" si="2"/>
        <v>1990</v>
      </c>
    </row>
    <row r="65" spans="1:6" x14ac:dyDescent="0.3">
      <c r="A65" s="1">
        <f t="shared" si="0"/>
        <v>32964</v>
      </c>
      <c r="B65">
        <v>9004</v>
      </c>
      <c r="C65">
        <v>8.4</v>
      </c>
      <c r="D65">
        <f t="shared" si="3"/>
        <v>5.0000000000000711E-2</v>
      </c>
      <c r="E65" t="str">
        <f t="shared" si="1"/>
        <v>Apr</v>
      </c>
      <c r="F65" t="str">
        <f t="shared" si="2"/>
        <v>1990</v>
      </c>
    </row>
    <row r="66" spans="1:6" x14ac:dyDescent="0.3">
      <c r="A66" s="1">
        <f t="shared" si="0"/>
        <v>32994</v>
      </c>
      <c r="B66">
        <v>9005</v>
      </c>
      <c r="C66">
        <v>8.32</v>
      </c>
      <c r="D66">
        <f t="shared" si="3"/>
        <v>-8.0000000000000071E-2</v>
      </c>
      <c r="E66" t="str">
        <f t="shared" si="1"/>
        <v>May</v>
      </c>
      <c r="F66" t="str">
        <f t="shared" si="2"/>
        <v>1990</v>
      </c>
    </row>
    <row r="67" spans="1:6" x14ac:dyDescent="0.3">
      <c r="A67" s="1">
        <f t="shared" ref="A67:A98" si="4">DATE(LEFT(B67,2),RIGHT(B67,2),1)</f>
        <v>33025</v>
      </c>
      <c r="B67">
        <v>9006</v>
      </c>
      <c r="C67">
        <v>8.1</v>
      </c>
      <c r="D67">
        <f t="shared" si="3"/>
        <v>-0.22000000000000064</v>
      </c>
      <c r="E67" t="str">
        <f t="shared" ref="E67:E98" si="5">TEXT(A67,"mmm")</f>
        <v>Jun</v>
      </c>
      <c r="F67" t="str">
        <f t="shared" ref="F67:F98" si="6">TEXT(A67,"yyyy")</f>
        <v>1990</v>
      </c>
    </row>
    <row r="68" spans="1:6" x14ac:dyDescent="0.3">
      <c r="A68" s="1">
        <f t="shared" si="4"/>
        <v>33055</v>
      </c>
      <c r="B68">
        <v>9007</v>
      </c>
      <c r="C68">
        <v>7.94</v>
      </c>
      <c r="D68">
        <f t="shared" ref="D68:D98" si="7">C68-C67</f>
        <v>-0.15999999999999925</v>
      </c>
      <c r="E68" t="str">
        <f t="shared" si="5"/>
        <v>Jul</v>
      </c>
      <c r="F68" t="str">
        <f t="shared" si="6"/>
        <v>1990</v>
      </c>
    </row>
    <row r="69" spans="1:6" x14ac:dyDescent="0.3">
      <c r="A69" s="1">
        <f t="shared" si="4"/>
        <v>33086</v>
      </c>
      <c r="B69">
        <v>9008</v>
      </c>
      <c r="C69">
        <v>7.78</v>
      </c>
      <c r="D69">
        <f t="shared" si="7"/>
        <v>-0.16000000000000014</v>
      </c>
      <c r="E69" t="str">
        <f t="shared" si="5"/>
        <v>Aug</v>
      </c>
      <c r="F69" t="str">
        <f t="shared" si="6"/>
        <v>1990</v>
      </c>
    </row>
    <row r="70" spans="1:6" x14ac:dyDescent="0.3">
      <c r="A70" s="1">
        <f t="shared" si="4"/>
        <v>33117</v>
      </c>
      <c r="B70">
        <v>9009</v>
      </c>
      <c r="C70">
        <v>7.76</v>
      </c>
      <c r="D70">
        <f t="shared" si="7"/>
        <v>-2.0000000000000462E-2</v>
      </c>
      <c r="E70" t="str">
        <f t="shared" si="5"/>
        <v>Sep</v>
      </c>
      <c r="F70" t="str">
        <f t="shared" si="6"/>
        <v>1990</v>
      </c>
    </row>
    <row r="71" spans="1:6" x14ac:dyDescent="0.3">
      <c r="A71" s="1">
        <f t="shared" si="4"/>
        <v>33147</v>
      </c>
      <c r="B71">
        <v>9010</v>
      </c>
      <c r="C71">
        <v>7.55</v>
      </c>
      <c r="D71">
        <f t="shared" si="7"/>
        <v>-0.20999999999999996</v>
      </c>
      <c r="E71" t="str">
        <f t="shared" si="5"/>
        <v>Oct</v>
      </c>
      <c r="F71" t="str">
        <f t="shared" si="6"/>
        <v>1990</v>
      </c>
    </row>
    <row r="72" spans="1:6" x14ac:dyDescent="0.3">
      <c r="A72" s="1">
        <f t="shared" si="4"/>
        <v>33178</v>
      </c>
      <c r="B72">
        <v>9011</v>
      </c>
      <c r="C72">
        <v>7.31</v>
      </c>
      <c r="D72">
        <f t="shared" si="7"/>
        <v>-0.24000000000000021</v>
      </c>
      <c r="E72" t="str">
        <f t="shared" si="5"/>
        <v>Nov</v>
      </c>
      <c r="F72" t="str">
        <f t="shared" si="6"/>
        <v>1990</v>
      </c>
    </row>
    <row r="73" spans="1:6" x14ac:dyDescent="0.3">
      <c r="A73" s="1">
        <f t="shared" si="4"/>
        <v>33208</v>
      </c>
      <c r="B73">
        <v>9012</v>
      </c>
      <c r="C73">
        <v>7.05</v>
      </c>
      <c r="D73">
        <f t="shared" si="7"/>
        <v>-0.25999999999999979</v>
      </c>
      <c r="E73" t="str">
        <f t="shared" si="5"/>
        <v>Dec</v>
      </c>
      <c r="F73" t="str">
        <f t="shared" si="6"/>
        <v>1990</v>
      </c>
    </row>
    <row r="74" spans="1:6" x14ac:dyDescent="0.3">
      <c r="A74" s="1">
        <f t="shared" si="4"/>
        <v>33239</v>
      </c>
      <c r="B74">
        <v>9101</v>
      </c>
      <c r="C74">
        <v>6.64</v>
      </c>
      <c r="D74">
        <f t="shared" si="7"/>
        <v>-0.41000000000000014</v>
      </c>
      <c r="E74" t="str">
        <f t="shared" si="5"/>
        <v>Jan</v>
      </c>
      <c r="F74" t="str">
        <f t="shared" si="6"/>
        <v>1991</v>
      </c>
    </row>
    <row r="75" spans="1:6" x14ac:dyDescent="0.3">
      <c r="A75" s="1">
        <f t="shared" si="4"/>
        <v>33270</v>
      </c>
      <c r="B75">
        <v>9102</v>
      </c>
      <c r="C75">
        <v>6.27</v>
      </c>
      <c r="D75">
        <f t="shared" si="7"/>
        <v>-0.37000000000000011</v>
      </c>
      <c r="E75" t="str">
        <f t="shared" si="5"/>
        <v>Feb</v>
      </c>
      <c r="F75" t="str">
        <f t="shared" si="6"/>
        <v>1991</v>
      </c>
    </row>
    <row r="76" spans="1:6" x14ac:dyDescent="0.3">
      <c r="A76" s="1">
        <f t="shared" si="4"/>
        <v>33298</v>
      </c>
      <c r="B76">
        <v>9103</v>
      </c>
      <c r="C76">
        <v>6.4</v>
      </c>
      <c r="D76">
        <f t="shared" si="7"/>
        <v>0.13000000000000078</v>
      </c>
      <c r="E76" t="str">
        <f t="shared" si="5"/>
        <v>Mar</v>
      </c>
      <c r="F76" t="str">
        <f t="shared" si="6"/>
        <v>1991</v>
      </c>
    </row>
    <row r="77" spans="1:6" x14ac:dyDescent="0.3">
      <c r="A77" s="1">
        <f t="shared" si="4"/>
        <v>33329</v>
      </c>
      <c r="B77">
        <v>9104</v>
      </c>
      <c r="C77">
        <v>6.24</v>
      </c>
      <c r="D77">
        <f t="shared" si="7"/>
        <v>-0.16000000000000014</v>
      </c>
      <c r="E77" t="str">
        <f t="shared" si="5"/>
        <v>Apr</v>
      </c>
      <c r="F77" t="str">
        <f t="shared" si="6"/>
        <v>1991</v>
      </c>
    </row>
    <row r="78" spans="1:6" x14ac:dyDescent="0.3">
      <c r="A78" s="1">
        <f t="shared" si="4"/>
        <v>33359</v>
      </c>
      <c r="B78">
        <v>9105</v>
      </c>
      <c r="C78">
        <v>6.13</v>
      </c>
      <c r="D78">
        <f t="shared" si="7"/>
        <v>-0.11000000000000032</v>
      </c>
      <c r="E78" t="str">
        <f t="shared" si="5"/>
        <v>May</v>
      </c>
      <c r="F78" t="str">
        <f t="shared" si="6"/>
        <v>1991</v>
      </c>
    </row>
    <row r="79" spans="1:6" x14ac:dyDescent="0.3">
      <c r="A79" s="1">
        <f t="shared" si="4"/>
        <v>33390</v>
      </c>
      <c r="B79">
        <v>9106</v>
      </c>
      <c r="C79">
        <v>6.36</v>
      </c>
      <c r="D79">
        <f t="shared" si="7"/>
        <v>0.23000000000000043</v>
      </c>
      <c r="E79" t="str">
        <f t="shared" si="5"/>
        <v>Jun</v>
      </c>
      <c r="F79" t="str">
        <f t="shared" si="6"/>
        <v>1991</v>
      </c>
    </row>
    <row r="80" spans="1:6" x14ac:dyDescent="0.3">
      <c r="A80" s="1">
        <f t="shared" si="4"/>
        <v>33420</v>
      </c>
      <c r="B80">
        <v>9107</v>
      </c>
      <c r="C80">
        <v>6.31</v>
      </c>
      <c r="D80">
        <f t="shared" si="7"/>
        <v>-5.0000000000000711E-2</v>
      </c>
      <c r="E80" t="str">
        <f t="shared" si="5"/>
        <v>Jul</v>
      </c>
      <c r="F80" t="str">
        <f t="shared" si="6"/>
        <v>1991</v>
      </c>
    </row>
    <row r="81" spans="1:6" x14ac:dyDescent="0.3">
      <c r="A81" s="1">
        <f t="shared" si="4"/>
        <v>33451</v>
      </c>
      <c r="B81">
        <v>9108</v>
      </c>
      <c r="C81">
        <v>5.78</v>
      </c>
      <c r="D81">
        <f t="shared" si="7"/>
        <v>-0.52999999999999936</v>
      </c>
      <c r="E81" t="str">
        <f t="shared" si="5"/>
        <v>Aug</v>
      </c>
      <c r="F81" t="str">
        <f t="shared" si="6"/>
        <v>1991</v>
      </c>
    </row>
    <row r="82" spans="1:6" x14ac:dyDescent="0.3">
      <c r="A82" s="1">
        <f t="shared" si="4"/>
        <v>33482</v>
      </c>
      <c r="B82">
        <v>9109</v>
      </c>
      <c r="C82">
        <v>5.57</v>
      </c>
      <c r="D82">
        <f t="shared" si="7"/>
        <v>-0.20999999999999996</v>
      </c>
      <c r="E82" t="str">
        <f t="shared" si="5"/>
        <v>Sep</v>
      </c>
      <c r="F82" t="str">
        <f t="shared" si="6"/>
        <v>1991</v>
      </c>
    </row>
    <row r="83" spans="1:6" x14ac:dyDescent="0.3">
      <c r="A83" s="1">
        <f t="shared" si="4"/>
        <v>33512</v>
      </c>
      <c r="B83">
        <v>9110</v>
      </c>
      <c r="C83">
        <v>5.33</v>
      </c>
      <c r="D83">
        <f t="shared" si="7"/>
        <v>-0.24000000000000021</v>
      </c>
      <c r="E83" t="str">
        <f t="shared" si="5"/>
        <v>Oct</v>
      </c>
      <c r="F83" t="str">
        <f t="shared" si="6"/>
        <v>1991</v>
      </c>
    </row>
    <row r="84" spans="1:6" x14ac:dyDescent="0.3">
      <c r="A84" s="1">
        <f t="shared" si="4"/>
        <v>33543</v>
      </c>
      <c r="B84">
        <v>9111</v>
      </c>
      <c r="C84">
        <v>4.8899999999999997</v>
      </c>
      <c r="D84">
        <f t="shared" si="7"/>
        <v>-0.44000000000000039</v>
      </c>
      <c r="E84" t="str">
        <f t="shared" si="5"/>
        <v>Nov</v>
      </c>
      <c r="F84" t="str">
        <f t="shared" si="6"/>
        <v>1991</v>
      </c>
    </row>
    <row r="85" spans="1:6" x14ac:dyDescent="0.3">
      <c r="A85" s="1">
        <f t="shared" si="4"/>
        <v>33573</v>
      </c>
      <c r="B85">
        <v>9112</v>
      </c>
      <c r="C85">
        <v>4.38</v>
      </c>
      <c r="D85">
        <f t="shared" si="7"/>
        <v>-0.50999999999999979</v>
      </c>
      <c r="E85" t="str">
        <f t="shared" si="5"/>
        <v>Dec</v>
      </c>
      <c r="F85" t="str">
        <f t="shared" si="6"/>
        <v>1991</v>
      </c>
    </row>
    <row r="86" spans="1:6" x14ac:dyDescent="0.3">
      <c r="A86" s="1">
        <f t="shared" si="4"/>
        <v>33604</v>
      </c>
      <c r="B86">
        <v>9201</v>
      </c>
      <c r="C86">
        <v>4.1500000000000004</v>
      </c>
      <c r="D86">
        <f t="shared" si="7"/>
        <v>-0.22999999999999954</v>
      </c>
      <c r="E86" t="str">
        <f t="shared" si="5"/>
        <v>Jan</v>
      </c>
      <c r="F86" t="str">
        <f t="shared" si="6"/>
        <v>1992</v>
      </c>
    </row>
    <row r="87" spans="1:6" x14ac:dyDescent="0.3">
      <c r="A87" s="1">
        <f t="shared" si="4"/>
        <v>33635</v>
      </c>
      <c r="B87">
        <v>9202</v>
      </c>
      <c r="C87">
        <v>4.29</v>
      </c>
      <c r="D87">
        <f t="shared" si="7"/>
        <v>0.13999999999999968</v>
      </c>
      <c r="E87" t="str">
        <f t="shared" si="5"/>
        <v>Feb</v>
      </c>
      <c r="F87" t="str">
        <f t="shared" si="6"/>
        <v>1992</v>
      </c>
    </row>
    <row r="88" spans="1:6" x14ac:dyDescent="0.3">
      <c r="A88" s="1">
        <f t="shared" si="4"/>
        <v>33664</v>
      </c>
      <c r="B88">
        <v>9203</v>
      </c>
      <c r="C88">
        <v>4.63</v>
      </c>
      <c r="D88">
        <f t="shared" si="7"/>
        <v>0.33999999999999986</v>
      </c>
      <c r="E88" t="str">
        <f t="shared" si="5"/>
        <v>Mar</v>
      </c>
      <c r="F88" t="str">
        <f t="shared" si="6"/>
        <v>1992</v>
      </c>
    </row>
    <row r="89" spans="1:6" x14ac:dyDescent="0.3">
      <c r="A89" s="1">
        <f t="shared" si="4"/>
        <v>33695</v>
      </c>
      <c r="B89">
        <v>9204</v>
      </c>
      <c r="C89">
        <v>4.3</v>
      </c>
      <c r="D89">
        <f t="shared" si="7"/>
        <v>-0.33000000000000007</v>
      </c>
      <c r="E89" t="str">
        <f t="shared" si="5"/>
        <v>Apr</v>
      </c>
      <c r="F89" t="str">
        <f t="shared" si="6"/>
        <v>1992</v>
      </c>
    </row>
    <row r="90" spans="1:6" x14ac:dyDescent="0.3">
      <c r="A90" s="1">
        <f t="shared" si="4"/>
        <v>33725</v>
      </c>
      <c r="B90">
        <v>9205</v>
      </c>
      <c r="C90">
        <v>4.1900000000000004</v>
      </c>
      <c r="D90">
        <f t="shared" si="7"/>
        <v>-0.10999999999999943</v>
      </c>
      <c r="E90" t="str">
        <f t="shared" si="5"/>
        <v>May</v>
      </c>
      <c r="F90" t="str">
        <f t="shared" si="6"/>
        <v>1992</v>
      </c>
    </row>
    <row r="91" spans="1:6" x14ac:dyDescent="0.3">
      <c r="A91" s="1">
        <f t="shared" si="4"/>
        <v>33756</v>
      </c>
      <c r="B91">
        <v>9206</v>
      </c>
      <c r="C91">
        <v>4.17</v>
      </c>
      <c r="D91">
        <f t="shared" si="7"/>
        <v>-2.0000000000000462E-2</v>
      </c>
      <c r="E91" t="str">
        <f t="shared" si="5"/>
        <v>Jun</v>
      </c>
      <c r="F91" t="str">
        <f t="shared" si="6"/>
        <v>1992</v>
      </c>
    </row>
    <row r="92" spans="1:6" x14ac:dyDescent="0.3">
      <c r="A92" s="1">
        <f t="shared" si="4"/>
        <v>33786</v>
      </c>
      <c r="B92">
        <v>9207</v>
      </c>
      <c r="C92">
        <v>3.6</v>
      </c>
      <c r="D92">
        <f t="shared" si="7"/>
        <v>-0.56999999999999984</v>
      </c>
      <c r="E92" t="str">
        <f t="shared" si="5"/>
        <v>Jul</v>
      </c>
      <c r="F92" t="str">
        <f t="shared" si="6"/>
        <v>1992</v>
      </c>
    </row>
    <row r="93" spans="1:6" x14ac:dyDescent="0.3">
      <c r="A93" s="1">
        <f t="shared" si="4"/>
        <v>33817</v>
      </c>
      <c r="B93">
        <v>9208</v>
      </c>
      <c r="C93">
        <v>3.47</v>
      </c>
      <c r="D93">
        <f t="shared" si="7"/>
        <v>-0.12999999999999989</v>
      </c>
      <c r="E93" t="str">
        <f t="shared" si="5"/>
        <v>Aug</v>
      </c>
      <c r="F93" t="str">
        <f t="shared" si="6"/>
        <v>1992</v>
      </c>
    </row>
    <row r="94" spans="1:6" x14ac:dyDescent="0.3">
      <c r="A94" s="1">
        <f t="shared" si="4"/>
        <v>33848</v>
      </c>
      <c r="B94">
        <v>9209</v>
      </c>
      <c r="C94">
        <v>3.18</v>
      </c>
      <c r="D94">
        <f t="shared" si="7"/>
        <v>-0.29000000000000004</v>
      </c>
      <c r="E94" t="str">
        <f t="shared" si="5"/>
        <v>Sep</v>
      </c>
      <c r="F94" t="str">
        <f t="shared" si="6"/>
        <v>1992</v>
      </c>
    </row>
    <row r="95" spans="1:6" x14ac:dyDescent="0.3">
      <c r="A95" s="1">
        <f t="shared" si="4"/>
        <v>33878</v>
      </c>
      <c r="B95">
        <v>9210</v>
      </c>
      <c r="C95">
        <v>3.3</v>
      </c>
      <c r="D95">
        <f t="shared" si="7"/>
        <v>0.11999999999999966</v>
      </c>
      <c r="E95" t="str">
        <f t="shared" si="5"/>
        <v>Oct</v>
      </c>
      <c r="F95" t="str">
        <f t="shared" si="6"/>
        <v>1992</v>
      </c>
    </row>
    <row r="96" spans="1:6" x14ac:dyDescent="0.3">
      <c r="A96" s="1">
        <f t="shared" si="4"/>
        <v>33909</v>
      </c>
      <c r="B96">
        <v>9211</v>
      </c>
      <c r="C96">
        <v>3.68</v>
      </c>
      <c r="D96">
        <f t="shared" si="7"/>
        <v>0.38000000000000034</v>
      </c>
      <c r="E96" t="str">
        <f t="shared" si="5"/>
        <v>Nov</v>
      </c>
      <c r="F96" t="str">
        <f t="shared" si="6"/>
        <v>1992</v>
      </c>
    </row>
    <row r="97" spans="1:6" x14ac:dyDescent="0.3">
      <c r="A97" s="1">
        <f t="shared" si="4"/>
        <v>33939</v>
      </c>
      <c r="B97">
        <v>9212</v>
      </c>
      <c r="C97">
        <v>3.71</v>
      </c>
      <c r="D97">
        <f t="shared" si="7"/>
        <v>2.9999999999999805E-2</v>
      </c>
      <c r="E97" t="str">
        <f t="shared" si="5"/>
        <v>Dec</v>
      </c>
      <c r="F97" t="str">
        <f t="shared" si="6"/>
        <v>1992</v>
      </c>
    </row>
    <row r="98" spans="1:6" x14ac:dyDescent="0.3">
      <c r="A98" s="1">
        <f t="shared" si="4"/>
        <v>33970</v>
      </c>
      <c r="B98">
        <v>9301</v>
      </c>
      <c r="C98">
        <v>3.5</v>
      </c>
      <c r="D98">
        <f t="shared" si="7"/>
        <v>-0.20999999999999996</v>
      </c>
      <c r="E98" t="str">
        <f t="shared" si="5"/>
        <v>Jan</v>
      </c>
      <c r="F98" t="str">
        <f t="shared" si="6"/>
        <v>1993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Vo</dc:creator>
  <cp:lastModifiedBy>Cuong Vo</cp:lastModifiedBy>
  <dcterms:created xsi:type="dcterms:W3CDTF">2023-10-17T19:46:47Z</dcterms:created>
  <dcterms:modified xsi:type="dcterms:W3CDTF">2023-10-18T12:12:27Z</dcterms:modified>
</cp:coreProperties>
</file>