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npsumava\zdroje-financovani\"/>
    </mc:Choice>
  </mc:AlternateContent>
  <xr:revisionPtr revIDLastSave="0" documentId="13_ncr:1_{39C94EBE-3868-4B68-962B-60CB8A1E2A43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Zdroje finacovani_ŠUNAP" sheetId="2" r:id="rId1"/>
    <sheet name="Lis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G22" i="2"/>
  <c r="H22" i="2"/>
  <c r="I22" i="2"/>
  <c r="J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  <author>nozickas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>DOTAZ:</t>
        </r>
        <r>
          <rPr>
            <sz val="9"/>
            <color indexed="81"/>
            <rFont val="Tahoma"/>
            <family val="2"/>
            <charset val="238"/>
          </rPr>
          <t xml:space="preserve">
Na základě připomínky ze Senátu PČR prosíme o poskytnutí informací o zdrojích financování výdajů, pokud možno v níže uvedené struktuře, resp. minimálně v členění:
- vlastní zdroje
- dotace a příspěvky
--- příspěvek od zřizovatele
--- z národních fondů, resp. programů
--- z evropských, mezinárodních fondů, resp. programů
--- finanční dary
--- ostatní příspěvky
- ostatní</t>
        </r>
      </text>
    </comment>
    <comment ref="A3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účty 601 - 604</t>
        </r>
      </text>
    </comment>
    <comment ref="A4" authorId="1" shapeId="0" xr:uid="{00000000-0006-0000-0100-000003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 účty 671</t>
        </r>
      </text>
    </comment>
    <comment ref="A5" authorId="1" shapeId="0" xr:uid="{00000000-0006-0000-0100-000004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 účet 671000, 617001, 671002</t>
        </r>
      </text>
    </comment>
    <comment ref="A7" authorId="1" shapeId="0" xr:uid="{00000000-0006-0000-0100-000005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671100 PPK</t>
        </r>
      </text>
    </comment>
    <comment ref="A8" authorId="1" shapeId="0" xr:uid="{00000000-0006-0000-0100-000006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671300</t>
        </r>
      </text>
    </comment>
    <comment ref="A9" authorId="1" shapeId="0" xr:uid="{00000000-0006-0000-0100-000007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 účty 671301 POPFK</t>
        </r>
      </text>
    </comment>
    <comment ref="A10" authorId="1" shapeId="0" xr:uid="{00000000-0006-0000-0100-000008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671400</t>
        </r>
      </text>
    </comment>
    <comment ref="B10" authorId="1" shapeId="0" xr:uid="{00000000-0006-0000-0100-000009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bývalé VaV</t>
        </r>
      </text>
    </comment>
    <comment ref="A11" authorId="1" shapeId="0" xr:uid="{00000000-0006-0000-0100-00000A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671500 ISPROFIN</t>
        </r>
      </text>
    </comment>
    <comment ref="A12" authorId="1" shapeId="0" xr:uid="{00000000-0006-0000-0100-00000B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671600 újmy</t>
        </r>
      </text>
    </comment>
    <comment ref="A15" authorId="1" shapeId="0" xr:uid="{00000000-0006-0000-0100-00000C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671700, 671701</t>
        </r>
      </text>
    </comment>
    <comment ref="A16" authorId="1" shapeId="0" xr:uid="{00000000-0006-0000-0100-00000D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671703 LIFE</t>
        </r>
      </text>
    </comment>
    <comment ref="A17" authorId="1" shapeId="0" xr:uid="{00000000-0006-0000-0100-00000E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671800 státní fondy</t>
        </r>
      </text>
    </comment>
    <comment ref="A18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671801 z krajů</t>
        </r>
      </text>
    </comment>
    <comment ref="A19" authorId="1" shapeId="0" xr:uid="{00000000-0006-0000-0100-000010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648003</t>
        </r>
      </text>
    </comment>
    <comment ref="A20" authorId="1" shapeId="0" xr:uid="{00000000-0006-0000-0100-000011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671200, 671210 transferové podíly</t>
        </r>
      </text>
    </comment>
    <comment ref="A21" authorId="1" shapeId="0" xr:uid="{00000000-0006-0000-0100-000012000000}">
      <text>
        <r>
          <rPr>
            <b/>
            <sz val="9"/>
            <color indexed="81"/>
            <rFont val="Tahoma"/>
            <charset val="1"/>
          </rPr>
          <t>nozickas:</t>
        </r>
        <r>
          <rPr>
            <sz val="9"/>
            <color indexed="81"/>
            <rFont val="Tahoma"/>
            <charset val="1"/>
          </rPr>
          <t xml:space="preserve">
671901</t>
        </r>
      </text>
    </comment>
    <comment ref="A26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Na Monitoru Účetní závěrka (výkaz zisku a ztráty, výnosy z transferů) jsem dohledal údaj o provozních dotacích, nejsem si ale jist jejich přesnou definicí.
?Dotace, které jsou poskytovány a určeny na provozní činnost účetní jednotky (i včetně transferů ze zahraničí a příspěvků na činnost PO)?</t>
        </r>
      </text>
    </comment>
  </commentList>
</comments>
</file>

<file path=xl/sharedStrings.xml><?xml version="1.0" encoding="utf-8"?>
<sst xmlns="http://schemas.openxmlformats.org/spreadsheetml/2006/main" count="25" uniqueCount="25">
  <si>
    <t>Zdroj: Monitor</t>
  </si>
  <si>
    <t>PROVOZNÍ DOTACE (VÝNOSY Z TRANSFERŮ)</t>
  </si>
  <si>
    <t>Kč</t>
  </si>
  <si>
    <t>CELKEM</t>
  </si>
  <si>
    <t>Ostatní (případně specifikovat)</t>
  </si>
  <si>
    <t>z toho případně ostatní příspěvky a dotace</t>
  </si>
  <si>
    <t>z toho finanční dary</t>
  </si>
  <si>
    <t>Kraje</t>
  </si>
  <si>
    <t>SFŽP</t>
  </si>
  <si>
    <t>zahraničí LIFE</t>
  </si>
  <si>
    <t>zahraničí</t>
  </si>
  <si>
    <t>v tom případně specifikovat dle jednotlivých evropských, resp. mezinárodních programů</t>
  </si>
  <si>
    <t>z toho prostředky v rámci projektů financovaných z evropských resp. mezinárodních zdrojů (fondů, resp.programů)</t>
  </si>
  <si>
    <t>újmy</t>
  </si>
  <si>
    <t>ISPROFIN</t>
  </si>
  <si>
    <t>OPŽP</t>
  </si>
  <si>
    <t>POPFK</t>
  </si>
  <si>
    <t>SNSM</t>
  </si>
  <si>
    <t>PPK</t>
  </si>
  <si>
    <t>z toho prostředky v rámci projektů financovaných z národních zdrojů (fondů, resp. programů)</t>
  </si>
  <si>
    <t>z toho příspěvek (resp. dotace) zřizovatele</t>
  </si>
  <si>
    <t>Dotace a příspěvky</t>
  </si>
  <si>
    <t>Vlastní zdroje, resp. výnosy z vlastní činnosti (např. tržby z prodeje dříví aj.)</t>
  </si>
  <si>
    <t>Typ zdroje</t>
  </si>
  <si>
    <t>Zdroje financování, resp. krytí celkových výdajů SNP (v Kč)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</si>
</sst>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č_-;\-* #,##0.00\ _K_č_-;_-* &quot;-&quot;??\ _K_č_-;_-@_-"/>
    <numFmt numFmtId="165" formatCode="_-* #,##0\ _K_č_-;\-* #,##0\ _K_č_-;_-* &quot;-&quot;??\ _K_č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3" fontId="1" fillId="0" borderId="0" xfId="1" applyNumberFormat="1"/>
    <xf numFmtId="0" fontId="1" fillId="0" borderId="1" xfId="1" applyBorder="1"/>
    <xf numFmtId="0" fontId="1" fillId="0" borderId="0" xfId="1" applyAlignment="1">
      <alignment vertical="center" wrapText="1"/>
    </xf>
    <xf numFmtId="3" fontId="1" fillId="0" borderId="0" xfId="1" applyNumberFormat="1" applyAlignment="1">
      <alignment vertical="center" wrapText="1"/>
    </xf>
    <xf numFmtId="0" fontId="1" fillId="0" borderId="0" xfId="1" applyAlignment="1">
      <alignment horizontal="left"/>
    </xf>
    <xf numFmtId="165" fontId="2" fillId="2" borderId="1" xfId="2" applyNumberFormat="1" applyFont="1" applyFill="1" applyBorder="1"/>
    <xf numFmtId="0" fontId="2" fillId="0" borderId="1" xfId="1" applyFont="1" applyBorder="1" applyAlignment="1">
      <alignment horizontal="left"/>
    </xf>
    <xf numFmtId="165" fontId="0" fillId="2" borderId="1" xfId="2" applyNumberFormat="1" applyFont="1" applyFill="1" applyBorder="1"/>
    <xf numFmtId="0" fontId="1" fillId="0" borderId="1" xfId="1" applyBorder="1" applyAlignment="1">
      <alignment horizontal="left"/>
    </xf>
    <xf numFmtId="0" fontId="1" fillId="0" borderId="1" xfId="1" applyBorder="1" applyAlignment="1">
      <alignment horizontal="left" indent="4"/>
    </xf>
    <xf numFmtId="0" fontId="2" fillId="0" borderId="1" xfId="1" applyFont="1" applyBorder="1"/>
    <xf numFmtId="0" fontId="1" fillId="0" borderId="1" xfId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vertical="center"/>
    </xf>
  </cellXfs>
  <cellStyles count="3">
    <cellStyle name="Čárka 2" xfId="2" xr:uid="{EF3F316A-2586-4F2D-AA88-A80C49C8B3E9}"/>
    <cellStyle name="Normální" xfId="0" builtinId="0"/>
    <cellStyle name="Normální 2" xfId="1" xr:uid="{F199F037-E66C-4AE3-8B34-080838EB33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Provozní dotace</a:t>
            </a:r>
            <a:r>
              <a:rPr lang="cs-CZ" baseline="0"/>
              <a:t> </a:t>
            </a:r>
            <a:r>
              <a:rPr lang="cs-CZ" sz="1800" b="1" i="0" u="none" strike="noStrike" baseline="0">
                <a:effectLst/>
              </a:rPr>
              <a:t>Správy NP Šumava</a:t>
            </a:r>
            <a:endParaRPr lang="cs-CZ"/>
          </a:p>
        </c:rich>
      </c:tx>
      <c:layout>
        <c:manualLayout>
          <c:xMode val="edge"/>
          <c:yMode val="edge"/>
          <c:x val="0.2444216495893537"/>
          <c:y val="1.618613803844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774089362177748E-2"/>
          <c:y val="0.13418595196158151"/>
          <c:w val="0.57642235249228213"/>
          <c:h val="0.74983431512244114"/>
        </c:manualLayout>
      </c:layout>
      <c:areaChart>
        <c:grouping val="standard"/>
        <c:varyColors val="0"/>
        <c:ser>
          <c:idx val="0"/>
          <c:order val="0"/>
          <c:tx>
            <c:strRef>
              <c:f>'Zdroje finacovani_ŠUNAP'!$A$26</c:f>
              <c:strCache>
                <c:ptCount val="1"/>
                <c:pt idx="0">
                  <c:v>PROVOZNÍ DOTACE (VÝNOSY Z TRANSFERŮ)</c:v>
                </c:pt>
              </c:strCache>
            </c:strRef>
          </c:tx>
          <c:spPr>
            <a:ln w="25400">
              <a:noFill/>
            </a:ln>
          </c:spPr>
          <c:cat>
            <c:numRef>
              <c:f>'Zdroje finacovani_ŠUNAP'!$A$27:$A$35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'Zdroje finacovani_ŠUNAP'!$B$27:$B$35</c:f>
              <c:numCache>
                <c:formatCode>#,##0</c:formatCode>
                <c:ptCount val="9"/>
                <c:pt idx="0">
                  <c:v>229199701.07999998</c:v>
                </c:pt>
                <c:pt idx="1">
                  <c:v>216866344</c:v>
                </c:pt>
                <c:pt idx="2">
                  <c:v>234494418</c:v>
                </c:pt>
                <c:pt idx="3">
                  <c:v>180205184</c:v>
                </c:pt>
                <c:pt idx="4">
                  <c:v>180710598</c:v>
                </c:pt>
                <c:pt idx="5">
                  <c:v>202672718</c:v>
                </c:pt>
                <c:pt idx="6">
                  <c:v>165035158</c:v>
                </c:pt>
                <c:pt idx="7">
                  <c:v>174100527</c:v>
                </c:pt>
                <c:pt idx="8">
                  <c:v>224345556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7-4DFB-B097-10B1ED28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3344"/>
        <c:axId val="108822528"/>
      </c:areaChart>
      <c:catAx>
        <c:axId val="1062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22528"/>
        <c:crosses val="autoZero"/>
        <c:auto val="1"/>
        <c:lblAlgn val="ctr"/>
        <c:lblOffset val="100"/>
        <c:noMultiLvlLbl val="0"/>
      </c:catAx>
      <c:valAx>
        <c:axId val="1088225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623334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1.9579050416054823E-3"/>
                <c:y val="0.11381276589236601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cs-CZ"/>
                    <a:t>mil. Kč</a:t>
                  </a:r>
                  <a:endParaRPr lang="en-US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69842280728124839"/>
          <c:y val="0.47264032871879708"/>
          <c:w val="0.2768281938325991"/>
          <c:h val="0.1220670590424433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25</xdr:row>
      <xdr:rowOff>47625</xdr:rowOff>
    </xdr:from>
    <xdr:to>
      <xdr:col>9</xdr:col>
      <xdr:colOff>400050</xdr:colOff>
      <xdr:row>41</xdr:row>
      <xdr:rowOff>138113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AA01E07-BD24-4CE7-85B5-CCE298DAD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70D3-9966-444F-B020-61A77BA7E8E8}">
  <dimension ref="A1:J50"/>
  <sheetViews>
    <sheetView tabSelected="1" workbookViewId="0">
      <selection activeCell="A21" sqref="A21"/>
    </sheetView>
  </sheetViews>
  <sheetFormatPr defaultRowHeight="15" x14ac:dyDescent="0.25"/>
  <cols>
    <col min="1" max="1" width="103.7109375" style="1" customWidth="1"/>
    <col min="2" max="10" width="14.85546875" style="1" bestFit="1" customWidth="1"/>
    <col min="11" max="16384" width="9.140625" style="1"/>
  </cols>
  <sheetData>
    <row r="1" spans="1:10" ht="30" customHeight="1" x14ac:dyDescent="0.25">
      <c r="A1" s="15" t="s">
        <v>24</v>
      </c>
    </row>
    <row r="2" spans="1:10" x14ac:dyDescent="0.25">
      <c r="A2" s="14" t="s">
        <v>23</v>
      </c>
      <c r="B2" s="13">
        <v>2010</v>
      </c>
      <c r="C2" s="13">
        <v>2011</v>
      </c>
      <c r="D2" s="13">
        <v>2012</v>
      </c>
      <c r="E2" s="13">
        <v>2013</v>
      </c>
      <c r="F2" s="13">
        <v>2014</v>
      </c>
      <c r="G2" s="13">
        <v>2015</v>
      </c>
      <c r="H2" s="13">
        <v>2016</v>
      </c>
      <c r="I2" s="13">
        <v>2017</v>
      </c>
      <c r="J2" s="13">
        <v>2018</v>
      </c>
    </row>
    <row r="3" spans="1:10" x14ac:dyDescent="0.25">
      <c r="A3" s="12" t="s">
        <v>22</v>
      </c>
      <c r="B3" s="9">
        <v>379002004.36000001</v>
      </c>
      <c r="C3" s="9">
        <v>332399941.98000008</v>
      </c>
      <c r="D3" s="9">
        <v>167953816.98999995</v>
      </c>
      <c r="E3" s="9">
        <v>208599015.18000007</v>
      </c>
      <c r="F3" s="9">
        <v>209815035.10999998</v>
      </c>
      <c r="G3" s="9">
        <v>234577943.91000003</v>
      </c>
      <c r="H3" s="9">
        <v>213930059.28</v>
      </c>
      <c r="I3" s="9">
        <v>300683346.89999998</v>
      </c>
      <c r="J3" s="9">
        <v>338508729.92000008</v>
      </c>
    </row>
    <row r="4" spans="1:10" x14ac:dyDescent="0.25">
      <c r="A4" s="12" t="s">
        <v>21</v>
      </c>
      <c r="B4" s="9">
        <v>229199701.07999998</v>
      </c>
      <c r="C4" s="9">
        <v>216866344</v>
      </c>
      <c r="D4" s="9">
        <v>234494418</v>
      </c>
      <c r="E4" s="9">
        <v>180205184</v>
      </c>
      <c r="F4" s="9">
        <v>180710598</v>
      </c>
      <c r="G4" s="9">
        <v>202672718</v>
      </c>
      <c r="H4" s="9">
        <v>165035158</v>
      </c>
      <c r="I4" s="9">
        <v>174100527</v>
      </c>
      <c r="J4" s="9">
        <v>224345556</v>
      </c>
    </row>
    <row r="5" spans="1:10" x14ac:dyDescent="0.25">
      <c r="A5" s="3" t="s">
        <v>20</v>
      </c>
      <c r="B5" s="9">
        <v>179268132</v>
      </c>
      <c r="C5" s="9">
        <v>152887822</v>
      </c>
      <c r="D5" s="9">
        <v>182977329.00000003</v>
      </c>
      <c r="E5" s="9">
        <v>131439419.99999999</v>
      </c>
      <c r="F5" s="9">
        <v>109374085</v>
      </c>
      <c r="G5" s="9">
        <v>114008403.65000001</v>
      </c>
      <c r="H5" s="9">
        <v>109352877.49999997</v>
      </c>
      <c r="I5" s="9">
        <v>117551744.03</v>
      </c>
      <c r="J5" s="9">
        <v>128994686.40000001</v>
      </c>
    </row>
    <row r="6" spans="1:10" x14ac:dyDescent="0.25">
      <c r="A6" s="3" t="s">
        <v>19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11" t="s">
        <v>18</v>
      </c>
      <c r="B7" s="9">
        <v>6850000</v>
      </c>
      <c r="C7" s="9">
        <v>7790000</v>
      </c>
      <c r="D7" s="9">
        <v>3800000</v>
      </c>
      <c r="E7" s="9">
        <v>3799999.9999999995</v>
      </c>
      <c r="F7" s="9">
        <v>3800000</v>
      </c>
      <c r="G7" s="9">
        <v>3799999</v>
      </c>
      <c r="H7" s="9">
        <v>3795539</v>
      </c>
      <c r="I7" s="9">
        <v>3794105</v>
      </c>
      <c r="J7" s="9">
        <v>3531002</v>
      </c>
    </row>
    <row r="8" spans="1:10" x14ac:dyDescent="0.25">
      <c r="A8" s="11" t="s">
        <v>17</v>
      </c>
      <c r="B8" s="9">
        <v>23458328.079999998</v>
      </c>
      <c r="C8" s="9">
        <v>28781161.000000004</v>
      </c>
      <c r="D8" s="9">
        <v>23598849.199999992</v>
      </c>
      <c r="E8" s="9">
        <v>22103794.019999996</v>
      </c>
      <c r="F8" s="9">
        <v>8910295.7799999993</v>
      </c>
      <c r="G8" s="9">
        <v>17420976.050000001</v>
      </c>
      <c r="H8" s="9">
        <v>10357337.289999999</v>
      </c>
      <c r="I8" s="9">
        <v>7600000.0000000009</v>
      </c>
      <c r="J8" s="9">
        <v>321860</v>
      </c>
    </row>
    <row r="9" spans="1:10" x14ac:dyDescent="0.25">
      <c r="A9" s="11" t="s">
        <v>16</v>
      </c>
      <c r="B9" s="9"/>
      <c r="C9" s="9"/>
      <c r="D9" s="9"/>
      <c r="E9" s="9"/>
      <c r="F9" s="9"/>
      <c r="G9" s="9"/>
      <c r="H9" s="9"/>
      <c r="I9" s="9">
        <v>1975011.7200000002</v>
      </c>
      <c r="J9" s="9">
        <v>4176216.830000001</v>
      </c>
    </row>
    <row r="10" spans="1:10" x14ac:dyDescent="0.25">
      <c r="A10" s="11" t="s">
        <v>15</v>
      </c>
      <c r="B10" s="9">
        <v>430000</v>
      </c>
      <c r="C10" s="9"/>
      <c r="D10" s="9"/>
      <c r="E10" s="9"/>
      <c r="F10" s="9"/>
      <c r="G10" s="9"/>
      <c r="H10" s="9"/>
      <c r="I10" s="9">
        <v>4564251.7699999996</v>
      </c>
      <c r="J10" s="9">
        <v>40535297.300000004</v>
      </c>
    </row>
    <row r="11" spans="1:10" x14ac:dyDescent="0.25">
      <c r="A11" s="11" t="s">
        <v>14</v>
      </c>
      <c r="B11" s="9"/>
      <c r="C11" s="9"/>
      <c r="D11" s="9"/>
      <c r="E11" s="9"/>
      <c r="F11" s="9"/>
      <c r="G11" s="9"/>
      <c r="H11" s="9"/>
      <c r="I11" s="9"/>
      <c r="J11" s="9">
        <v>4976774.32</v>
      </c>
    </row>
    <row r="12" spans="1:10" x14ac:dyDescent="0.25">
      <c r="A12" s="11" t="s">
        <v>13</v>
      </c>
      <c r="B12" s="9">
        <v>19193241</v>
      </c>
      <c r="C12" s="9">
        <v>22338271</v>
      </c>
      <c r="D12" s="9">
        <v>18556661</v>
      </c>
      <c r="E12" s="9">
        <v>15358367</v>
      </c>
      <c r="F12" s="9">
        <v>46005324</v>
      </c>
      <c r="G12" s="9">
        <v>29435705</v>
      </c>
      <c r="H12" s="9">
        <v>29544633</v>
      </c>
      <c r="I12" s="9">
        <v>21332114</v>
      </c>
      <c r="J12" s="9">
        <v>15284993</v>
      </c>
    </row>
    <row r="13" spans="1:10" x14ac:dyDescent="0.25">
      <c r="A13" s="3" t="s">
        <v>12</v>
      </c>
      <c r="B13" s="9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11" t="s">
        <v>11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11" t="s">
        <v>10</v>
      </c>
      <c r="B15" s="9"/>
      <c r="C15" s="9">
        <v>1228197.3799999999</v>
      </c>
      <c r="D15" s="9">
        <v>2413158.06</v>
      </c>
      <c r="E15" s="9">
        <v>273899.22000000003</v>
      </c>
      <c r="F15" s="9">
        <v>13816.240000000002</v>
      </c>
      <c r="G15" s="9">
        <v>1792503.31</v>
      </c>
      <c r="H15" s="9">
        <v>280926.03000000003</v>
      </c>
      <c r="I15" s="9">
        <v>7273474.7299999995</v>
      </c>
      <c r="J15" s="9">
        <v>12666128</v>
      </c>
    </row>
    <row r="16" spans="1:10" x14ac:dyDescent="0.25">
      <c r="A16" s="11" t="s">
        <v>9</v>
      </c>
      <c r="B16" s="9"/>
      <c r="C16" s="9"/>
      <c r="D16" s="9"/>
      <c r="E16" s="9"/>
      <c r="F16" s="9"/>
      <c r="G16" s="9"/>
      <c r="H16" s="9"/>
      <c r="I16" s="9"/>
      <c r="J16" s="9">
        <v>1132293</v>
      </c>
    </row>
    <row r="17" spans="1:10" x14ac:dyDescent="0.25">
      <c r="A17" s="11" t="s">
        <v>8</v>
      </c>
      <c r="B17" s="9"/>
      <c r="C17" s="9">
        <v>3840892.6599999997</v>
      </c>
      <c r="D17" s="9">
        <v>2778420.89</v>
      </c>
      <c r="E17" s="9">
        <v>3886944.2200000007</v>
      </c>
      <c r="F17" s="9">
        <v>7549724.950000002</v>
      </c>
      <c r="G17" s="9">
        <v>1918287.03</v>
      </c>
      <c r="H17" s="9">
        <v>2585273</v>
      </c>
      <c r="I17" s="9">
        <v>72684.040000000008</v>
      </c>
      <c r="J17" s="9">
        <v>942076.22</v>
      </c>
    </row>
    <row r="18" spans="1:10" x14ac:dyDescent="0.25">
      <c r="A18" s="11" t="s">
        <v>7</v>
      </c>
      <c r="B18" s="9"/>
      <c r="C18" s="9"/>
      <c r="D18" s="9">
        <v>370000</v>
      </c>
      <c r="E18" s="9">
        <v>300000</v>
      </c>
      <c r="F18" s="9">
        <v>400000</v>
      </c>
      <c r="G18" s="9">
        <v>400000</v>
      </c>
      <c r="H18" s="9">
        <v>600000</v>
      </c>
      <c r="I18" s="9">
        <v>823000</v>
      </c>
      <c r="J18" s="9">
        <v>649000</v>
      </c>
    </row>
    <row r="19" spans="1:10" x14ac:dyDescent="0.25">
      <c r="A19" s="10" t="s">
        <v>6</v>
      </c>
      <c r="B19" s="9"/>
      <c r="C19" s="9"/>
      <c r="D19" s="9"/>
      <c r="E19" s="9"/>
      <c r="F19" s="9">
        <v>94961</v>
      </c>
      <c r="G19" s="9">
        <v>510039</v>
      </c>
      <c r="H19" s="9">
        <v>15000</v>
      </c>
      <c r="I19" s="9">
        <v>137684</v>
      </c>
      <c r="J19" s="9">
        <v>23600</v>
      </c>
    </row>
    <row r="20" spans="1:10" x14ac:dyDescent="0.25">
      <c r="A20" s="10" t="s">
        <v>5</v>
      </c>
      <c r="B20" s="9"/>
      <c r="C20" s="9"/>
      <c r="D20" s="9"/>
      <c r="E20" s="9">
        <v>3042760</v>
      </c>
      <c r="F20" s="9">
        <v>4657352</v>
      </c>
      <c r="G20" s="9">
        <v>33801287</v>
      </c>
      <c r="H20" s="9">
        <v>8518572</v>
      </c>
      <c r="I20" s="9">
        <v>8964296</v>
      </c>
      <c r="J20" s="9">
        <v>11054704.029999999</v>
      </c>
    </row>
    <row r="21" spans="1:10" x14ac:dyDescent="0.25">
      <c r="A21" s="8" t="s">
        <v>4</v>
      </c>
      <c r="B21" s="9"/>
      <c r="C21" s="9"/>
      <c r="D21" s="9"/>
      <c r="E21" s="9"/>
      <c r="F21" s="9"/>
      <c r="G21" s="9">
        <v>95557</v>
      </c>
      <c r="H21" s="9"/>
      <c r="I21" s="9">
        <v>149845.5</v>
      </c>
      <c r="J21" s="9">
        <v>77947</v>
      </c>
    </row>
    <row r="22" spans="1:10" x14ac:dyDescent="0.25">
      <c r="A22" s="8" t="s">
        <v>3</v>
      </c>
      <c r="B22" s="7">
        <f>SUM(B3,B4,B19)</f>
        <v>608201705.44000006</v>
      </c>
      <c r="C22" s="7">
        <f>SUM(C3,C4,C19)</f>
        <v>549266285.98000002</v>
      </c>
      <c r="D22" s="7">
        <f>SUM(D3,D4,D19)</f>
        <v>402448234.98999995</v>
      </c>
      <c r="E22" s="7">
        <f>SUM(E3,E4,E19)</f>
        <v>388804199.18000007</v>
      </c>
      <c r="F22" s="7">
        <f>SUM(F3,F4,F19)</f>
        <v>390620594.11000001</v>
      </c>
      <c r="G22" s="7">
        <f>SUM(G3,G4,G19)</f>
        <v>437760700.91000003</v>
      </c>
      <c r="H22" s="7">
        <f>SUM(H3,H4,H19)</f>
        <v>378980217.27999997</v>
      </c>
      <c r="I22" s="7">
        <f>SUM(I3,I4,I19)</f>
        <v>474921557.89999998</v>
      </c>
      <c r="J22" s="7">
        <f>SUM(J3,J4,J19)</f>
        <v>562877885.92000008</v>
      </c>
    </row>
    <row r="23" spans="1:10" x14ac:dyDescent="0.25">
      <c r="A23" s="6"/>
    </row>
    <row r="24" spans="1:10" x14ac:dyDescent="0.25">
      <c r="A24" s="6"/>
    </row>
    <row r="25" spans="1:10" x14ac:dyDescent="0.25">
      <c r="A25" s="1" t="s">
        <v>2</v>
      </c>
    </row>
    <row r="26" spans="1:10" x14ac:dyDescent="0.25">
      <c r="A26" s="3" t="s">
        <v>1</v>
      </c>
      <c r="B26" s="3"/>
    </row>
    <row r="27" spans="1:10" x14ac:dyDescent="0.25">
      <c r="A27" s="3">
        <v>2010</v>
      </c>
      <c r="B27" s="5">
        <v>229199701.07999998</v>
      </c>
      <c r="C27" s="4"/>
    </row>
    <row r="28" spans="1:10" x14ac:dyDescent="0.25">
      <c r="A28" s="3">
        <v>2011</v>
      </c>
      <c r="B28" s="5">
        <v>216866344</v>
      </c>
      <c r="C28" s="4"/>
    </row>
    <row r="29" spans="1:10" x14ac:dyDescent="0.25">
      <c r="A29" s="3">
        <v>2012</v>
      </c>
      <c r="B29" s="5">
        <v>234494418</v>
      </c>
      <c r="C29" s="4"/>
    </row>
    <row r="30" spans="1:10" x14ac:dyDescent="0.25">
      <c r="A30" s="3">
        <v>2013</v>
      </c>
      <c r="B30" s="5">
        <v>180205184</v>
      </c>
      <c r="C30" s="4"/>
    </row>
    <row r="31" spans="1:10" x14ac:dyDescent="0.25">
      <c r="A31" s="3">
        <v>2014</v>
      </c>
      <c r="B31" s="5">
        <v>180710598</v>
      </c>
      <c r="C31" s="4"/>
    </row>
    <row r="32" spans="1:10" x14ac:dyDescent="0.25">
      <c r="A32" s="3">
        <v>2015</v>
      </c>
      <c r="B32" s="2">
        <v>202672718</v>
      </c>
      <c r="C32" s="4"/>
    </row>
    <row r="33" spans="1:3" x14ac:dyDescent="0.25">
      <c r="A33" s="3">
        <v>2016</v>
      </c>
      <c r="B33" s="5">
        <v>165035158</v>
      </c>
      <c r="C33" s="4"/>
    </row>
    <row r="34" spans="1:3" x14ac:dyDescent="0.25">
      <c r="A34" s="3">
        <v>2017</v>
      </c>
      <c r="B34" s="2">
        <v>174100527</v>
      </c>
      <c r="C34" s="4"/>
    </row>
    <row r="35" spans="1:3" x14ac:dyDescent="0.25">
      <c r="A35" s="3">
        <v>2018</v>
      </c>
      <c r="B35" s="2">
        <v>224345556</v>
      </c>
    </row>
    <row r="36" spans="1:3" x14ac:dyDescent="0.25">
      <c r="A36" s="1" t="s">
        <v>0</v>
      </c>
      <c r="B36" s="2"/>
    </row>
    <row r="37" spans="1:3" x14ac:dyDescent="0.25">
      <c r="B37" s="2"/>
    </row>
    <row r="38" spans="1:3" x14ac:dyDescent="0.25">
      <c r="B38" s="2"/>
    </row>
    <row r="39" spans="1:3" x14ac:dyDescent="0.25">
      <c r="B39" s="2"/>
    </row>
    <row r="40" spans="1:3" x14ac:dyDescent="0.25">
      <c r="B40" s="2"/>
    </row>
    <row r="43" spans="1:3" x14ac:dyDescent="0.25">
      <c r="B43" s="2"/>
    </row>
    <row r="44" spans="1:3" x14ac:dyDescent="0.25">
      <c r="B44" s="2"/>
    </row>
    <row r="46" spans="1:3" x14ac:dyDescent="0.25">
      <c r="B46" s="2"/>
    </row>
    <row r="47" spans="1:3" x14ac:dyDescent="0.25">
      <c r="B47" s="2"/>
    </row>
    <row r="48" spans="1:3" x14ac:dyDescent="0.25">
      <c r="B48" s="2"/>
    </row>
    <row r="49" spans="2:2" x14ac:dyDescent="0.25">
      <c r="B49" s="2"/>
    </row>
    <row r="50" spans="2:2" x14ac:dyDescent="0.25">
      <c r="B50" s="2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7" sqref="D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Zdroje finacovani_ŠUNAP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2020-07-07T11:37:57Z</dcterms:modified>
</cp:coreProperties>
</file>