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tianh\Documents\workspace\brbo-paper\data\"/>
    </mc:Choice>
  </mc:AlternateContent>
  <xr:revisionPtr revIDLastSave="0" documentId="13_ncr:1_{B49CAA71-672E-4726-9117-ABDA2C79B7A1}" xr6:coauthVersionLast="46" xr6:coauthVersionMax="46" xr10:uidLastSave="{00000000-0000-0000-0000-000000000000}"/>
  <bookViews>
    <workbookView xWindow="-110" yWindow="-110" windowWidth="25820" windowHeight="14160" activeTab="3" xr2:uid="{00000000-000D-0000-FFFF-FFFF00000000}"/>
  </bookViews>
  <sheets>
    <sheet name="Detailed" sheetId="5" r:id="rId1"/>
    <sheet name="Time" sheetId="6" r:id="rId2"/>
    <sheet name="Summary" sheetId="4" r:id="rId3"/>
    <sheet name="Less precise" sheetId="3" r:id="rId4"/>
    <sheet name="Most precise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4" l="1"/>
  <c r="B7" i="4"/>
  <c r="M39" i="5"/>
  <c r="N39" i="5"/>
  <c r="O39" i="5"/>
  <c r="P39" i="5"/>
  <c r="Q39" i="5"/>
  <c r="R39" i="5"/>
  <c r="S39" i="5"/>
  <c r="L39" i="5"/>
  <c r="C39" i="5"/>
  <c r="D39" i="5"/>
  <c r="Y39" i="5" s="1"/>
  <c r="E39" i="5"/>
  <c r="V39" i="5" s="1"/>
  <c r="F39" i="5"/>
  <c r="G39" i="5"/>
  <c r="H39" i="5"/>
  <c r="I39" i="5"/>
  <c r="B39" i="5"/>
  <c r="J209" i="6"/>
  <c r="H6" i="4"/>
  <c r="N6" i="4"/>
  <c r="B241" i="6"/>
  <c r="C241" i="6"/>
  <c r="D241" i="6"/>
  <c r="B242" i="6"/>
  <c r="C242" i="6"/>
  <c r="D242" i="6"/>
  <c r="B243" i="6"/>
  <c r="C243" i="6"/>
  <c r="D243" i="6"/>
  <c r="B244" i="6"/>
  <c r="C244" i="6"/>
  <c r="D244" i="6"/>
  <c r="B245" i="6"/>
  <c r="C245" i="6"/>
  <c r="D245" i="6"/>
  <c r="B246" i="6"/>
  <c r="C246" i="6"/>
  <c r="D246" i="6"/>
  <c r="B247" i="6"/>
  <c r="C247" i="6"/>
  <c r="D247" i="6"/>
  <c r="B248" i="6"/>
  <c r="D248" i="6"/>
  <c r="B249" i="6"/>
  <c r="D249" i="6"/>
  <c r="AK4" i="3"/>
  <c r="AK5" i="3"/>
  <c r="AK6" i="3"/>
  <c r="AK7" i="3"/>
  <c r="AK8" i="3"/>
  <c r="AK9" i="3"/>
  <c r="AK10" i="3"/>
  <c r="AL4" i="3"/>
  <c r="AL5" i="3"/>
  <c r="AL6" i="3"/>
  <c r="AL7" i="3"/>
  <c r="AL8" i="3"/>
  <c r="AL9" i="3"/>
  <c r="AL10" i="3"/>
  <c r="AN4" i="3"/>
  <c r="AN5" i="3"/>
  <c r="AN6" i="3"/>
  <c r="AN7" i="3"/>
  <c r="AN8" i="3"/>
  <c r="AN9" i="3"/>
  <c r="AN10" i="3"/>
  <c r="AP4" i="3"/>
  <c r="AP5" i="3"/>
  <c r="AP6" i="3"/>
  <c r="AP7" i="3"/>
  <c r="AP8" i="3"/>
  <c r="AP9" i="3"/>
  <c r="AP10" i="3"/>
  <c r="AR4" i="3"/>
  <c r="AR5" i="3"/>
  <c r="AR6" i="3"/>
  <c r="AR7" i="3"/>
  <c r="AR8" i="3"/>
  <c r="AR9" i="3"/>
  <c r="AR10" i="3"/>
  <c r="AR3" i="3"/>
  <c r="AP3" i="3"/>
  <c r="AN3" i="3"/>
  <c r="K8" i="4" s="1"/>
  <c r="AL3" i="3"/>
  <c r="AK3" i="3"/>
  <c r="AK115" i="3"/>
  <c r="AL115" i="3"/>
  <c r="AM115" i="3"/>
  <c r="AN115" i="3"/>
  <c r="O141" i="5" s="1"/>
  <c r="AO115" i="3"/>
  <c r="AP115" i="3"/>
  <c r="AQ115" i="3"/>
  <c r="AR115" i="3"/>
  <c r="S141" i="5" s="1"/>
  <c r="H142" i="6" s="1"/>
  <c r="J142" i="6" s="1"/>
  <c r="AK116" i="3"/>
  <c r="AL116" i="3"/>
  <c r="AM116" i="3"/>
  <c r="AN116" i="3"/>
  <c r="O142" i="5" s="1"/>
  <c r="AO116" i="3"/>
  <c r="AP116" i="3"/>
  <c r="AQ116" i="3"/>
  <c r="AR116" i="3"/>
  <c r="S142" i="5" s="1"/>
  <c r="AK117" i="3"/>
  <c r="AL117" i="3"/>
  <c r="AM117" i="3"/>
  <c r="AN117" i="3"/>
  <c r="O143" i="5" s="1"/>
  <c r="AO117" i="3"/>
  <c r="AP117" i="3"/>
  <c r="AQ117" i="3"/>
  <c r="AR117" i="3"/>
  <c r="S143" i="5" s="1"/>
  <c r="AK118" i="3"/>
  <c r="AL118" i="3"/>
  <c r="AM118" i="3"/>
  <c r="AN118" i="3"/>
  <c r="O144" i="5" s="1"/>
  <c r="AO118" i="3"/>
  <c r="AP118" i="3"/>
  <c r="AQ118" i="3"/>
  <c r="AR118" i="3"/>
  <c r="S144" i="5" s="1"/>
  <c r="H145" i="6" s="1"/>
  <c r="J145" i="6" s="1"/>
  <c r="AK119" i="3"/>
  <c r="AL119" i="3"/>
  <c r="AM119" i="3"/>
  <c r="AN119" i="3"/>
  <c r="O145" i="5" s="1"/>
  <c r="AO119" i="3"/>
  <c r="AP119" i="3"/>
  <c r="AQ119" i="3"/>
  <c r="AR119" i="3"/>
  <c r="S145" i="5" s="1"/>
  <c r="AK120" i="3"/>
  <c r="AL120" i="3"/>
  <c r="AM120" i="3"/>
  <c r="AN120" i="3"/>
  <c r="O146" i="5" s="1"/>
  <c r="AO120" i="3"/>
  <c r="AP120" i="3"/>
  <c r="AQ120" i="3"/>
  <c r="AR120" i="3"/>
  <c r="S146" i="5" s="1"/>
  <c r="AK121" i="3"/>
  <c r="AL121" i="3"/>
  <c r="AM121" i="3"/>
  <c r="AN121" i="3"/>
  <c r="O147" i="5" s="1"/>
  <c r="AO121" i="3"/>
  <c r="AP121" i="3"/>
  <c r="AQ121" i="3"/>
  <c r="AR121" i="3"/>
  <c r="S147" i="5" s="1"/>
  <c r="H148" i="6" s="1"/>
  <c r="J148" i="6" s="1"/>
  <c r="AK122" i="3"/>
  <c r="AL122" i="3"/>
  <c r="AM122" i="3"/>
  <c r="AN122" i="3"/>
  <c r="O148" i="5" s="1"/>
  <c r="AO122" i="3"/>
  <c r="AP122" i="3"/>
  <c r="AQ122" i="3"/>
  <c r="AR122" i="3"/>
  <c r="S148" i="5" s="1"/>
  <c r="AK123" i="3"/>
  <c r="AL123" i="3"/>
  <c r="AM123" i="3"/>
  <c r="AN123" i="3"/>
  <c r="AO123" i="3"/>
  <c r="AP123" i="3"/>
  <c r="AQ123" i="3"/>
  <c r="AR123" i="3"/>
  <c r="AK124" i="3"/>
  <c r="AL124" i="3"/>
  <c r="AM124" i="3"/>
  <c r="AN124" i="3"/>
  <c r="AO124" i="3"/>
  <c r="AP124" i="3"/>
  <c r="AQ124" i="3"/>
  <c r="AR124" i="3"/>
  <c r="AK125" i="3"/>
  <c r="AL125" i="3"/>
  <c r="AM125" i="3"/>
  <c r="AN125" i="3"/>
  <c r="AO125" i="3"/>
  <c r="AP125" i="3"/>
  <c r="AQ125" i="3"/>
  <c r="AR125" i="3"/>
  <c r="AK126" i="3"/>
  <c r="AL126" i="3"/>
  <c r="AM126" i="3"/>
  <c r="AN126" i="3"/>
  <c r="AO126" i="3"/>
  <c r="AP126" i="3"/>
  <c r="AQ126" i="3"/>
  <c r="AR126" i="3"/>
  <c r="AK127" i="3"/>
  <c r="AL127" i="3"/>
  <c r="AM127" i="3"/>
  <c r="AN127" i="3"/>
  <c r="AO127" i="3"/>
  <c r="AP127" i="3"/>
  <c r="AQ127" i="3"/>
  <c r="AR127" i="3"/>
  <c r="AK128" i="3"/>
  <c r="AL128" i="3"/>
  <c r="AM128" i="3"/>
  <c r="AN128" i="3"/>
  <c r="AO128" i="3"/>
  <c r="AP128" i="3"/>
  <c r="AQ128" i="3"/>
  <c r="AR128" i="3"/>
  <c r="AK129" i="3"/>
  <c r="AL129" i="3"/>
  <c r="AM129" i="3"/>
  <c r="AN129" i="3"/>
  <c r="AO129" i="3"/>
  <c r="AP129" i="3"/>
  <c r="AQ129" i="3"/>
  <c r="AR129" i="3"/>
  <c r="AK130" i="3"/>
  <c r="AL130" i="3"/>
  <c r="AM130" i="3"/>
  <c r="AN130" i="3"/>
  <c r="AO130" i="3"/>
  <c r="AP130" i="3"/>
  <c r="AQ130" i="3"/>
  <c r="AR130" i="3"/>
  <c r="AK131" i="3"/>
  <c r="AL131" i="3"/>
  <c r="AM131" i="3"/>
  <c r="AN131" i="3"/>
  <c r="AO131" i="3"/>
  <c r="AP131" i="3"/>
  <c r="AQ131" i="3"/>
  <c r="AR131" i="3"/>
  <c r="AK132" i="3"/>
  <c r="AL132" i="3"/>
  <c r="AM132" i="3"/>
  <c r="AN132" i="3"/>
  <c r="AO132" i="3"/>
  <c r="AP132" i="3"/>
  <c r="AQ132" i="3"/>
  <c r="AR132" i="3"/>
  <c r="AK133" i="3"/>
  <c r="AL133" i="3"/>
  <c r="AM133" i="3"/>
  <c r="AN133" i="3"/>
  <c r="AO133" i="3"/>
  <c r="AP133" i="3"/>
  <c r="AQ133" i="3"/>
  <c r="AR133" i="3"/>
  <c r="AK134" i="3"/>
  <c r="AL134" i="3"/>
  <c r="AM134" i="3"/>
  <c r="AN134" i="3"/>
  <c r="AO134" i="3"/>
  <c r="AP134" i="3"/>
  <c r="AQ134" i="3"/>
  <c r="AR134" i="3"/>
  <c r="AK135" i="3"/>
  <c r="AL135" i="3"/>
  <c r="AM135" i="3"/>
  <c r="AN135" i="3"/>
  <c r="AO135" i="3"/>
  <c r="AP135" i="3"/>
  <c r="AQ135" i="3"/>
  <c r="AR135" i="3"/>
  <c r="AK136" i="3"/>
  <c r="AL136" i="3"/>
  <c r="AM136" i="3"/>
  <c r="AN136" i="3"/>
  <c r="AO136" i="3"/>
  <c r="AP136" i="3"/>
  <c r="AQ136" i="3"/>
  <c r="AR136" i="3"/>
  <c r="AK137" i="3"/>
  <c r="AL137" i="3"/>
  <c r="AM137" i="3"/>
  <c r="AN137" i="3"/>
  <c r="AO137" i="3"/>
  <c r="AP137" i="3"/>
  <c r="AQ137" i="3"/>
  <c r="AR137" i="3"/>
  <c r="AK138" i="3"/>
  <c r="AL138" i="3"/>
  <c r="AM138" i="3"/>
  <c r="AN138" i="3"/>
  <c r="AO138" i="3"/>
  <c r="AP138" i="3"/>
  <c r="AQ138" i="3"/>
  <c r="AR138" i="3"/>
  <c r="AK139" i="3"/>
  <c r="AL139" i="3"/>
  <c r="AM139" i="3"/>
  <c r="AN139" i="3"/>
  <c r="AO139" i="3"/>
  <c r="AP139" i="3"/>
  <c r="AQ139" i="3"/>
  <c r="AR139" i="3"/>
  <c r="AK140" i="3"/>
  <c r="AL140" i="3"/>
  <c r="AM140" i="3"/>
  <c r="AN140" i="3"/>
  <c r="AO140" i="3"/>
  <c r="AP140" i="3"/>
  <c r="AQ140" i="3"/>
  <c r="AR140" i="3"/>
  <c r="AK141" i="3"/>
  <c r="AL141" i="3"/>
  <c r="AM141" i="3"/>
  <c r="AN141" i="3"/>
  <c r="AO141" i="3"/>
  <c r="AP141" i="3"/>
  <c r="AQ141" i="3"/>
  <c r="AR141" i="3"/>
  <c r="AK142" i="3"/>
  <c r="AL142" i="3"/>
  <c r="AM142" i="3"/>
  <c r="AN142" i="3"/>
  <c r="AO142" i="3"/>
  <c r="AP142" i="3"/>
  <c r="AQ142" i="3"/>
  <c r="AR142" i="3"/>
  <c r="AK143" i="3"/>
  <c r="AL143" i="3"/>
  <c r="AM143" i="3"/>
  <c r="AN143" i="3"/>
  <c r="AO143" i="3"/>
  <c r="AP143" i="3"/>
  <c r="AQ143" i="3"/>
  <c r="AR143" i="3"/>
  <c r="AK144" i="3"/>
  <c r="AL144" i="3"/>
  <c r="AM144" i="3"/>
  <c r="AN144" i="3"/>
  <c r="AO144" i="3"/>
  <c r="AP144" i="3"/>
  <c r="AQ144" i="3"/>
  <c r="AR144" i="3"/>
  <c r="AK145" i="3"/>
  <c r="AL145" i="3"/>
  <c r="AM145" i="3"/>
  <c r="AN145" i="3"/>
  <c r="AO145" i="3"/>
  <c r="AP145" i="3"/>
  <c r="AQ145" i="3"/>
  <c r="AR145" i="3"/>
  <c r="AK146" i="3"/>
  <c r="AL146" i="3"/>
  <c r="AM146" i="3"/>
  <c r="AN146" i="3"/>
  <c r="AO146" i="3"/>
  <c r="AP146" i="3"/>
  <c r="AQ146" i="3"/>
  <c r="AR146" i="3"/>
  <c r="AK147" i="3"/>
  <c r="AL147" i="3"/>
  <c r="AM147" i="3"/>
  <c r="AN147" i="3"/>
  <c r="AO147" i="3"/>
  <c r="AP147" i="3"/>
  <c r="AQ147" i="3"/>
  <c r="AR147" i="3"/>
  <c r="AK148" i="3"/>
  <c r="AL148" i="3"/>
  <c r="AM148" i="3"/>
  <c r="AN148" i="3"/>
  <c r="AO148" i="3"/>
  <c r="AP148" i="3"/>
  <c r="AQ148" i="3"/>
  <c r="AR148" i="3"/>
  <c r="AK149" i="3"/>
  <c r="AL149" i="3"/>
  <c r="AM149" i="3"/>
  <c r="AN149" i="3"/>
  <c r="AO149" i="3"/>
  <c r="AP149" i="3"/>
  <c r="AQ149" i="3"/>
  <c r="AR149" i="3"/>
  <c r="AK150" i="3"/>
  <c r="AL150" i="3"/>
  <c r="AM150" i="3"/>
  <c r="AN150" i="3"/>
  <c r="AO150" i="3"/>
  <c r="AP150" i="3"/>
  <c r="AQ150" i="3"/>
  <c r="AR150" i="3"/>
  <c r="AK151" i="3"/>
  <c r="AL151" i="3"/>
  <c r="AM151" i="3"/>
  <c r="AN151" i="3"/>
  <c r="AO151" i="3"/>
  <c r="AP151" i="3"/>
  <c r="AQ151" i="3"/>
  <c r="AR151" i="3"/>
  <c r="AK152" i="3"/>
  <c r="AL152" i="3"/>
  <c r="AM152" i="3"/>
  <c r="AN152" i="3"/>
  <c r="AO152" i="3"/>
  <c r="AP152" i="3"/>
  <c r="AQ152" i="3"/>
  <c r="AR152" i="3"/>
  <c r="AK153" i="3"/>
  <c r="AL153" i="3"/>
  <c r="AM153" i="3"/>
  <c r="AN153" i="3"/>
  <c r="AO153" i="3"/>
  <c r="AP153" i="3"/>
  <c r="AQ153" i="3"/>
  <c r="AR153" i="3"/>
  <c r="AK154" i="3"/>
  <c r="AL154" i="3"/>
  <c r="AM154" i="3"/>
  <c r="AN154" i="3"/>
  <c r="AO154" i="3"/>
  <c r="AP154" i="3"/>
  <c r="AQ154" i="3"/>
  <c r="AR154" i="3"/>
  <c r="AK155" i="3"/>
  <c r="AL155" i="3"/>
  <c r="AM155" i="3"/>
  <c r="AN155" i="3"/>
  <c r="AO155" i="3"/>
  <c r="AP155" i="3"/>
  <c r="AQ155" i="3"/>
  <c r="AR155" i="3"/>
  <c r="AK156" i="3"/>
  <c r="AL156" i="3"/>
  <c r="AM156" i="3"/>
  <c r="AN156" i="3"/>
  <c r="AO156" i="3"/>
  <c r="AP156" i="3"/>
  <c r="AQ156" i="3"/>
  <c r="AR156" i="3"/>
  <c r="AK157" i="3"/>
  <c r="AL157" i="3"/>
  <c r="AM157" i="3"/>
  <c r="AN157" i="3"/>
  <c r="AO157" i="3"/>
  <c r="AP157" i="3"/>
  <c r="AQ157" i="3"/>
  <c r="AR157" i="3"/>
  <c r="AK158" i="3"/>
  <c r="AL158" i="3"/>
  <c r="AM158" i="3"/>
  <c r="AN158" i="3"/>
  <c r="AO158" i="3"/>
  <c r="AP158" i="3"/>
  <c r="AQ158" i="3"/>
  <c r="AR158" i="3"/>
  <c r="AK159" i="3"/>
  <c r="AL159" i="3"/>
  <c r="AM159" i="3"/>
  <c r="AN159" i="3"/>
  <c r="AO159" i="3"/>
  <c r="AP159" i="3"/>
  <c r="AQ159" i="3"/>
  <c r="AR159" i="3"/>
  <c r="AK160" i="3"/>
  <c r="AL160" i="3"/>
  <c r="AM160" i="3"/>
  <c r="AN160" i="3"/>
  <c r="AO160" i="3"/>
  <c r="AP160" i="3"/>
  <c r="AQ160" i="3"/>
  <c r="AR160" i="3"/>
  <c r="AK161" i="3"/>
  <c r="AL161" i="3"/>
  <c r="AM161" i="3"/>
  <c r="AN161" i="3"/>
  <c r="AO161" i="3"/>
  <c r="AP161" i="3"/>
  <c r="AQ161" i="3"/>
  <c r="AR161" i="3"/>
  <c r="AK162" i="3"/>
  <c r="AL162" i="3"/>
  <c r="AM162" i="3"/>
  <c r="AN162" i="3"/>
  <c r="AO162" i="3"/>
  <c r="AP162" i="3"/>
  <c r="AQ162" i="3"/>
  <c r="AR162" i="3"/>
  <c r="AK163" i="3"/>
  <c r="AL163" i="3"/>
  <c r="AM163" i="3"/>
  <c r="AN163" i="3"/>
  <c r="AO163" i="3"/>
  <c r="AP163" i="3"/>
  <c r="AQ163" i="3"/>
  <c r="AR163" i="3"/>
  <c r="AK164" i="3"/>
  <c r="AL164" i="3"/>
  <c r="AM164" i="3"/>
  <c r="AN164" i="3"/>
  <c r="AO164" i="3"/>
  <c r="AP164" i="3"/>
  <c r="AQ164" i="3"/>
  <c r="AR164" i="3"/>
  <c r="AK165" i="3"/>
  <c r="AL165" i="3"/>
  <c r="AM165" i="3"/>
  <c r="AN165" i="3"/>
  <c r="AO165" i="3"/>
  <c r="AP165" i="3"/>
  <c r="AQ165" i="3"/>
  <c r="AR165" i="3"/>
  <c r="AK166" i="3"/>
  <c r="AL166" i="3"/>
  <c r="AM166" i="3"/>
  <c r="AN166" i="3"/>
  <c r="AO166" i="3"/>
  <c r="AP166" i="3"/>
  <c r="AQ166" i="3"/>
  <c r="AR166" i="3"/>
  <c r="AK167" i="3"/>
  <c r="AL167" i="3"/>
  <c r="AM167" i="3"/>
  <c r="AN167" i="3"/>
  <c r="AO167" i="3"/>
  <c r="AP167" i="3"/>
  <c r="AQ167" i="3"/>
  <c r="AR167" i="3"/>
  <c r="AK168" i="3"/>
  <c r="AL168" i="3"/>
  <c r="AM168" i="3"/>
  <c r="AN168" i="3"/>
  <c r="AO168" i="3"/>
  <c r="AP168" i="3"/>
  <c r="AQ168" i="3"/>
  <c r="AR168" i="3"/>
  <c r="AK169" i="3"/>
  <c r="AL169" i="3"/>
  <c r="AM169" i="3"/>
  <c r="AN169" i="3"/>
  <c r="AO169" i="3"/>
  <c r="AP169" i="3"/>
  <c r="AQ169" i="3"/>
  <c r="AR169" i="3"/>
  <c r="AK170" i="3"/>
  <c r="AL170" i="3"/>
  <c r="AM170" i="3"/>
  <c r="AN170" i="3"/>
  <c r="AO170" i="3"/>
  <c r="AP170" i="3"/>
  <c r="AQ170" i="3"/>
  <c r="AR170" i="3"/>
  <c r="AK171" i="3"/>
  <c r="AL171" i="3"/>
  <c r="AM171" i="3"/>
  <c r="AN171" i="3"/>
  <c r="AO171" i="3"/>
  <c r="AP171" i="3"/>
  <c r="AQ171" i="3"/>
  <c r="AR171" i="3"/>
  <c r="AK172" i="3"/>
  <c r="AL172" i="3"/>
  <c r="AM172" i="3"/>
  <c r="AN172" i="3"/>
  <c r="AO172" i="3"/>
  <c r="AP172" i="3"/>
  <c r="AQ172" i="3"/>
  <c r="AR172" i="3"/>
  <c r="AK173" i="3"/>
  <c r="AL173" i="3"/>
  <c r="AM173" i="3"/>
  <c r="AN173" i="3"/>
  <c r="AO173" i="3"/>
  <c r="AP173" i="3"/>
  <c r="AQ173" i="3"/>
  <c r="AR173" i="3"/>
  <c r="AK174" i="3"/>
  <c r="AL174" i="3"/>
  <c r="AM174" i="3"/>
  <c r="AN174" i="3"/>
  <c r="AO174" i="3"/>
  <c r="AP174" i="3"/>
  <c r="AQ174" i="3"/>
  <c r="AR174" i="3"/>
  <c r="AK175" i="3"/>
  <c r="AL175" i="3"/>
  <c r="AM175" i="3"/>
  <c r="AN175" i="3"/>
  <c r="AO175" i="3"/>
  <c r="AP175" i="3"/>
  <c r="AQ175" i="3"/>
  <c r="AR175" i="3"/>
  <c r="AK176" i="3"/>
  <c r="AL176" i="3"/>
  <c r="AM176" i="3"/>
  <c r="AN176" i="3"/>
  <c r="AO176" i="3"/>
  <c r="AP176" i="3"/>
  <c r="AQ176" i="3"/>
  <c r="AR176" i="3"/>
  <c r="AK177" i="3"/>
  <c r="AL177" i="3"/>
  <c r="AM177" i="3"/>
  <c r="AN177" i="3"/>
  <c r="AO177" i="3"/>
  <c r="AP177" i="3"/>
  <c r="AQ177" i="3"/>
  <c r="AR177" i="3"/>
  <c r="AK178" i="3"/>
  <c r="AL178" i="3"/>
  <c r="AM178" i="3"/>
  <c r="AN178" i="3"/>
  <c r="AO178" i="3"/>
  <c r="AP178" i="3"/>
  <c r="AQ178" i="3"/>
  <c r="AR178" i="3"/>
  <c r="AK179" i="3"/>
  <c r="AL179" i="3"/>
  <c r="AM179" i="3"/>
  <c r="AN179" i="3"/>
  <c r="AO179" i="3"/>
  <c r="AP179" i="3"/>
  <c r="AQ179" i="3"/>
  <c r="AR179" i="3"/>
  <c r="AK180" i="3"/>
  <c r="AL180" i="3"/>
  <c r="AM180" i="3"/>
  <c r="AN180" i="3"/>
  <c r="AO180" i="3"/>
  <c r="AP180" i="3"/>
  <c r="AQ180" i="3"/>
  <c r="AR180" i="3"/>
  <c r="AK181" i="3"/>
  <c r="AL181" i="3"/>
  <c r="AM181" i="3"/>
  <c r="AN181" i="3"/>
  <c r="AO181" i="3"/>
  <c r="AP181" i="3"/>
  <c r="AQ181" i="3"/>
  <c r="AR181" i="3"/>
  <c r="AK182" i="3"/>
  <c r="AL182" i="3"/>
  <c r="AM182" i="3"/>
  <c r="AN182" i="3"/>
  <c r="AO182" i="3"/>
  <c r="AP182" i="3"/>
  <c r="AQ182" i="3"/>
  <c r="AR182" i="3"/>
  <c r="AK183" i="3"/>
  <c r="AL183" i="3"/>
  <c r="AM183" i="3"/>
  <c r="AN183" i="3"/>
  <c r="AO183" i="3"/>
  <c r="AP183" i="3"/>
  <c r="AQ183" i="3"/>
  <c r="AR183" i="3"/>
  <c r="AK184" i="3"/>
  <c r="AL184" i="3"/>
  <c r="AM184" i="3"/>
  <c r="AN184" i="3"/>
  <c r="AO184" i="3"/>
  <c r="AP184" i="3"/>
  <c r="AQ184" i="3"/>
  <c r="AR184" i="3"/>
  <c r="AK185" i="3"/>
  <c r="AL185" i="3"/>
  <c r="AM185" i="3"/>
  <c r="AN185" i="3"/>
  <c r="AO185" i="3"/>
  <c r="AP185" i="3"/>
  <c r="AQ185" i="3"/>
  <c r="AR185" i="3"/>
  <c r="AK186" i="3"/>
  <c r="AL186" i="3"/>
  <c r="AM186" i="3"/>
  <c r="AN186" i="3"/>
  <c r="AO186" i="3"/>
  <c r="AP186" i="3"/>
  <c r="AQ186" i="3"/>
  <c r="AR186" i="3"/>
  <c r="AK187" i="3"/>
  <c r="AL187" i="3"/>
  <c r="AM187" i="3"/>
  <c r="AN187" i="3"/>
  <c r="AO187" i="3"/>
  <c r="AP187" i="3"/>
  <c r="AQ187" i="3"/>
  <c r="AR187" i="3"/>
  <c r="AK188" i="3"/>
  <c r="AL188" i="3"/>
  <c r="AM188" i="3"/>
  <c r="AN188" i="3"/>
  <c r="AO188" i="3"/>
  <c r="AP188" i="3"/>
  <c r="AQ188" i="3"/>
  <c r="AR188" i="3"/>
  <c r="AK189" i="3"/>
  <c r="AL189" i="3"/>
  <c r="AM189" i="3"/>
  <c r="AN189" i="3"/>
  <c r="AO189" i="3"/>
  <c r="AP189" i="3"/>
  <c r="AQ189" i="3"/>
  <c r="AR189" i="3"/>
  <c r="AK190" i="3"/>
  <c r="AL190" i="3"/>
  <c r="AM190" i="3"/>
  <c r="AN190" i="3"/>
  <c r="AO190" i="3"/>
  <c r="AP190" i="3"/>
  <c r="AQ190" i="3"/>
  <c r="AR190" i="3"/>
  <c r="AK191" i="3"/>
  <c r="AL191" i="3"/>
  <c r="AM191" i="3"/>
  <c r="AN191" i="3"/>
  <c r="AO191" i="3"/>
  <c r="AP191" i="3"/>
  <c r="AQ191" i="3"/>
  <c r="AR191" i="3"/>
  <c r="AK192" i="3"/>
  <c r="AL192" i="3"/>
  <c r="AM192" i="3"/>
  <c r="AN192" i="3"/>
  <c r="AO192" i="3"/>
  <c r="AP192" i="3"/>
  <c r="AQ192" i="3"/>
  <c r="AR192" i="3"/>
  <c r="AK193" i="3"/>
  <c r="AL193" i="3"/>
  <c r="AM193" i="3"/>
  <c r="AN193" i="3"/>
  <c r="AO193" i="3"/>
  <c r="AP193" i="3"/>
  <c r="AQ193" i="3"/>
  <c r="AR193" i="3"/>
  <c r="AK194" i="3"/>
  <c r="AL194" i="3"/>
  <c r="AM194" i="3"/>
  <c r="AN194" i="3"/>
  <c r="AO194" i="3"/>
  <c r="AP194" i="3"/>
  <c r="AQ194" i="3"/>
  <c r="AR194" i="3"/>
  <c r="AK195" i="3"/>
  <c r="AL195" i="3"/>
  <c r="AM195" i="3"/>
  <c r="AN195" i="3"/>
  <c r="AO195" i="3"/>
  <c r="AP195" i="3"/>
  <c r="AQ195" i="3"/>
  <c r="AR195" i="3"/>
  <c r="AK196" i="3"/>
  <c r="AL196" i="3"/>
  <c r="AM196" i="3"/>
  <c r="AN196" i="3"/>
  <c r="AO196" i="3"/>
  <c r="AP196" i="3"/>
  <c r="AQ196" i="3"/>
  <c r="AR196" i="3"/>
  <c r="AK197" i="3"/>
  <c r="AL197" i="3"/>
  <c r="AM197" i="3"/>
  <c r="AN197" i="3"/>
  <c r="AO197" i="3"/>
  <c r="AP197" i="3"/>
  <c r="AQ197" i="3"/>
  <c r="AR197" i="3"/>
  <c r="AK198" i="3"/>
  <c r="AL198" i="3"/>
  <c r="AM198" i="3"/>
  <c r="AN198" i="3"/>
  <c r="AO198" i="3"/>
  <c r="AP198" i="3"/>
  <c r="AQ198" i="3"/>
  <c r="AR198" i="3"/>
  <c r="AK199" i="3"/>
  <c r="AL199" i="3"/>
  <c r="AM199" i="3"/>
  <c r="AN199" i="3"/>
  <c r="AO199" i="3"/>
  <c r="AP199" i="3"/>
  <c r="AQ199" i="3"/>
  <c r="AR199" i="3"/>
  <c r="AK200" i="3"/>
  <c r="AL200" i="3"/>
  <c r="AM200" i="3"/>
  <c r="AN200" i="3"/>
  <c r="AO200" i="3"/>
  <c r="AP200" i="3"/>
  <c r="AQ200" i="3"/>
  <c r="AR200" i="3"/>
  <c r="AK201" i="3"/>
  <c r="AL201" i="3"/>
  <c r="AM201" i="3"/>
  <c r="AN201" i="3"/>
  <c r="AO201" i="3"/>
  <c r="AP201" i="3"/>
  <c r="AQ201" i="3"/>
  <c r="AR201" i="3"/>
  <c r="AK202" i="3"/>
  <c r="AL202" i="3"/>
  <c r="AM202" i="3"/>
  <c r="AN202" i="3"/>
  <c r="AO202" i="3"/>
  <c r="AP202" i="3"/>
  <c r="AQ202" i="3"/>
  <c r="AR202" i="3"/>
  <c r="AK203" i="3"/>
  <c r="AL203" i="3"/>
  <c r="AM203" i="3"/>
  <c r="AN203" i="3"/>
  <c r="AO203" i="3"/>
  <c r="AP203" i="3"/>
  <c r="AQ203" i="3"/>
  <c r="AR203" i="3"/>
  <c r="AK204" i="3"/>
  <c r="AL204" i="3"/>
  <c r="AM204" i="3"/>
  <c r="AN204" i="3"/>
  <c r="AO204" i="3"/>
  <c r="AP204" i="3"/>
  <c r="AQ204" i="3"/>
  <c r="AR204" i="3"/>
  <c r="AK205" i="3"/>
  <c r="AL205" i="3"/>
  <c r="AM205" i="3"/>
  <c r="AN205" i="3"/>
  <c r="AO205" i="3"/>
  <c r="AP205" i="3"/>
  <c r="AQ205" i="3"/>
  <c r="AR205" i="3"/>
  <c r="AK206" i="3"/>
  <c r="AL206" i="3"/>
  <c r="AM206" i="3"/>
  <c r="AN206" i="3"/>
  <c r="AO206" i="3"/>
  <c r="AP206" i="3"/>
  <c r="AQ206" i="3"/>
  <c r="AR206" i="3"/>
  <c r="AK207" i="3"/>
  <c r="AL207" i="3"/>
  <c r="AM207" i="3"/>
  <c r="AN207" i="3"/>
  <c r="AO207" i="3"/>
  <c r="AP207" i="3"/>
  <c r="AQ207" i="3"/>
  <c r="AR207" i="3"/>
  <c r="AK208" i="3"/>
  <c r="AL208" i="3"/>
  <c r="AM208" i="3"/>
  <c r="AN208" i="3"/>
  <c r="AO208" i="3"/>
  <c r="AP208" i="3"/>
  <c r="AQ208" i="3"/>
  <c r="AR208" i="3"/>
  <c r="AK209" i="3"/>
  <c r="AL209" i="3"/>
  <c r="AM209" i="3"/>
  <c r="AN209" i="3"/>
  <c r="AO209" i="3"/>
  <c r="AP209" i="3"/>
  <c r="AQ209" i="3"/>
  <c r="AR209" i="3"/>
  <c r="AK210" i="3"/>
  <c r="AL210" i="3"/>
  <c r="AM210" i="3"/>
  <c r="AN210" i="3"/>
  <c r="AO210" i="3"/>
  <c r="AP210" i="3"/>
  <c r="AQ210" i="3"/>
  <c r="AR210" i="3"/>
  <c r="AK211" i="3"/>
  <c r="AL211" i="3"/>
  <c r="AM211" i="3"/>
  <c r="AN211" i="3"/>
  <c r="AO211" i="3"/>
  <c r="AP211" i="3"/>
  <c r="AQ211" i="3"/>
  <c r="AR211" i="3"/>
  <c r="AK212" i="3"/>
  <c r="AL212" i="3"/>
  <c r="AM212" i="3"/>
  <c r="AN212" i="3"/>
  <c r="AO212" i="3"/>
  <c r="AP212" i="3"/>
  <c r="AQ212" i="3"/>
  <c r="AR212" i="3"/>
  <c r="AK213" i="3"/>
  <c r="AL213" i="3"/>
  <c r="AM213" i="3"/>
  <c r="AN213" i="3"/>
  <c r="AO213" i="3"/>
  <c r="AP213" i="3"/>
  <c r="AQ213" i="3"/>
  <c r="AR213" i="3"/>
  <c r="AL114" i="3"/>
  <c r="AM114" i="3"/>
  <c r="AN114" i="3"/>
  <c r="AO114" i="3"/>
  <c r="P140" i="5" s="1"/>
  <c r="AP114" i="3"/>
  <c r="AQ114" i="3"/>
  <c r="AR114" i="3"/>
  <c r="AK114" i="3"/>
  <c r="O41" i="5"/>
  <c r="R41" i="5"/>
  <c r="S41" i="5"/>
  <c r="N42" i="5"/>
  <c r="O42" i="5"/>
  <c r="R42" i="5"/>
  <c r="S42" i="5"/>
  <c r="N43" i="5"/>
  <c r="O43" i="5"/>
  <c r="R43" i="5"/>
  <c r="S43" i="5"/>
  <c r="N44" i="5"/>
  <c r="F45" i="6" s="1"/>
  <c r="O44" i="5"/>
  <c r="R44" i="5"/>
  <c r="S44" i="5"/>
  <c r="N45" i="5"/>
  <c r="O45" i="5"/>
  <c r="R45" i="5"/>
  <c r="S45" i="5"/>
  <c r="N46" i="5"/>
  <c r="F47" i="6" s="1"/>
  <c r="O46" i="5"/>
  <c r="R46" i="5"/>
  <c r="S46" i="5"/>
  <c r="N47" i="5"/>
  <c r="O47" i="5"/>
  <c r="S47" i="5"/>
  <c r="O48" i="5"/>
  <c r="R48" i="5"/>
  <c r="S48" i="5"/>
  <c r="N49" i="5"/>
  <c r="O49" i="5"/>
  <c r="R49" i="5"/>
  <c r="S49" i="5"/>
  <c r="N50" i="5"/>
  <c r="O50" i="5"/>
  <c r="R50" i="5"/>
  <c r="S50" i="5"/>
  <c r="N51" i="5"/>
  <c r="O51" i="5"/>
  <c r="S51" i="5"/>
  <c r="O52" i="5"/>
  <c r="R52" i="5"/>
  <c r="S52" i="5"/>
  <c r="N53" i="5"/>
  <c r="O53" i="5"/>
  <c r="R53" i="5"/>
  <c r="S53" i="5"/>
  <c r="N54" i="5"/>
  <c r="O54" i="5"/>
  <c r="R54" i="5"/>
  <c r="S54" i="5"/>
  <c r="N55" i="5"/>
  <c r="O55" i="5"/>
  <c r="S55" i="5"/>
  <c r="O56" i="5"/>
  <c r="R56" i="5"/>
  <c r="S56" i="5"/>
  <c r="N57" i="5"/>
  <c r="F58" i="6" s="1"/>
  <c r="O57" i="5"/>
  <c r="R57" i="5"/>
  <c r="S57" i="5"/>
  <c r="N58" i="5"/>
  <c r="O58" i="5"/>
  <c r="R58" i="5"/>
  <c r="S58" i="5"/>
  <c r="N59" i="5"/>
  <c r="O59" i="5"/>
  <c r="S59" i="5"/>
  <c r="O60" i="5"/>
  <c r="R60" i="5"/>
  <c r="S60" i="5"/>
  <c r="N61" i="5"/>
  <c r="F62" i="6" s="1"/>
  <c r="O61" i="5"/>
  <c r="S61" i="5"/>
  <c r="O62" i="5"/>
  <c r="R62" i="5"/>
  <c r="S62" i="5"/>
  <c r="N63" i="5"/>
  <c r="O63" i="5"/>
  <c r="S63" i="5"/>
  <c r="O64" i="5"/>
  <c r="R64" i="5"/>
  <c r="S64" i="5"/>
  <c r="N65" i="5"/>
  <c r="O65" i="5"/>
  <c r="S65" i="5"/>
  <c r="O66" i="5"/>
  <c r="R66" i="5"/>
  <c r="S66" i="5"/>
  <c r="N67" i="5"/>
  <c r="F68" i="6" s="1"/>
  <c r="O67" i="5"/>
  <c r="S67" i="5"/>
  <c r="O68" i="5"/>
  <c r="R68" i="5"/>
  <c r="S68" i="5"/>
  <c r="N69" i="5"/>
  <c r="O69" i="5"/>
  <c r="S69" i="5"/>
  <c r="O70" i="5"/>
  <c r="R70" i="5"/>
  <c r="S70" i="5"/>
  <c r="N71" i="5"/>
  <c r="F72" i="6" s="1"/>
  <c r="O71" i="5"/>
  <c r="S71" i="5"/>
  <c r="O72" i="5"/>
  <c r="R72" i="5"/>
  <c r="S72" i="5"/>
  <c r="N73" i="5"/>
  <c r="F74" i="6" s="1"/>
  <c r="O73" i="5"/>
  <c r="S73" i="5"/>
  <c r="O74" i="5"/>
  <c r="R74" i="5"/>
  <c r="H75" i="6" s="1"/>
  <c r="S74" i="5"/>
  <c r="N75" i="5"/>
  <c r="O75" i="5"/>
  <c r="S75" i="5"/>
  <c r="O76" i="5"/>
  <c r="R76" i="5"/>
  <c r="H77" i="6" s="1"/>
  <c r="S76" i="5"/>
  <c r="N77" i="5"/>
  <c r="O77" i="5"/>
  <c r="S77" i="5"/>
  <c r="O78" i="5"/>
  <c r="R78" i="5"/>
  <c r="H79" i="6" s="1"/>
  <c r="S78" i="5"/>
  <c r="N79" i="5"/>
  <c r="O79" i="5"/>
  <c r="S79" i="5"/>
  <c r="O80" i="5"/>
  <c r="R80" i="5"/>
  <c r="H81" i="6" s="1"/>
  <c r="S80" i="5"/>
  <c r="N81" i="5"/>
  <c r="F82" i="6" s="1"/>
  <c r="O81" i="5"/>
  <c r="S81" i="5"/>
  <c r="O82" i="5"/>
  <c r="R82" i="5"/>
  <c r="S82" i="5"/>
  <c r="N83" i="5"/>
  <c r="O83" i="5"/>
  <c r="S83" i="5"/>
  <c r="O84" i="5"/>
  <c r="R84" i="5"/>
  <c r="S84" i="5"/>
  <c r="N85" i="5"/>
  <c r="F86" i="6" s="1"/>
  <c r="O85" i="5"/>
  <c r="S85" i="5"/>
  <c r="O86" i="5"/>
  <c r="R86" i="5"/>
  <c r="H87" i="6" s="1"/>
  <c r="S86" i="5"/>
  <c r="N87" i="5"/>
  <c r="F88" i="6" s="1"/>
  <c r="O87" i="5"/>
  <c r="S87" i="5"/>
  <c r="O88" i="5"/>
  <c r="R88" i="5"/>
  <c r="S88" i="5"/>
  <c r="N89" i="5"/>
  <c r="O89" i="5"/>
  <c r="S89" i="5"/>
  <c r="O90" i="5"/>
  <c r="R90" i="5"/>
  <c r="H91" i="6" s="1"/>
  <c r="S90" i="5"/>
  <c r="N91" i="5"/>
  <c r="O91" i="5"/>
  <c r="S91" i="5"/>
  <c r="O92" i="5"/>
  <c r="R92" i="5"/>
  <c r="S92" i="5"/>
  <c r="N93" i="5"/>
  <c r="F94" i="6" s="1"/>
  <c r="O93" i="5"/>
  <c r="S93" i="5"/>
  <c r="O94" i="5"/>
  <c r="R94" i="5"/>
  <c r="S94" i="5"/>
  <c r="N95" i="5"/>
  <c r="O95" i="5"/>
  <c r="S95" i="5"/>
  <c r="O96" i="5"/>
  <c r="R96" i="5"/>
  <c r="S96" i="5"/>
  <c r="N97" i="5"/>
  <c r="F98" i="6" s="1"/>
  <c r="O97" i="5"/>
  <c r="S97" i="5"/>
  <c r="O98" i="5"/>
  <c r="R98" i="5"/>
  <c r="S98" i="5"/>
  <c r="N99" i="5"/>
  <c r="O99" i="5"/>
  <c r="S99" i="5"/>
  <c r="O100" i="5"/>
  <c r="R100" i="5"/>
  <c r="S100" i="5"/>
  <c r="N101" i="5"/>
  <c r="O101" i="5"/>
  <c r="S101" i="5"/>
  <c r="O102" i="5"/>
  <c r="R102" i="5"/>
  <c r="S102" i="5"/>
  <c r="N103" i="5"/>
  <c r="O103" i="5"/>
  <c r="S103" i="5"/>
  <c r="O104" i="5"/>
  <c r="R104" i="5"/>
  <c r="S104" i="5"/>
  <c r="N105" i="5"/>
  <c r="O105" i="5"/>
  <c r="S105" i="5"/>
  <c r="O106" i="5"/>
  <c r="R106" i="5"/>
  <c r="S106" i="5"/>
  <c r="N107" i="5"/>
  <c r="O107" i="5"/>
  <c r="S107" i="5"/>
  <c r="O108" i="5"/>
  <c r="R108" i="5"/>
  <c r="S108" i="5"/>
  <c r="N109" i="5"/>
  <c r="O109" i="5"/>
  <c r="S109" i="5"/>
  <c r="O110" i="5"/>
  <c r="R110" i="5"/>
  <c r="S110" i="5"/>
  <c r="N111" i="5"/>
  <c r="O111" i="5"/>
  <c r="S111" i="5"/>
  <c r="O112" i="5"/>
  <c r="R112" i="5"/>
  <c r="S112" i="5"/>
  <c r="N113" i="5"/>
  <c r="O113" i="5"/>
  <c r="S113" i="5"/>
  <c r="O114" i="5"/>
  <c r="R114" i="5"/>
  <c r="S114" i="5"/>
  <c r="N115" i="5"/>
  <c r="O115" i="5"/>
  <c r="S115" i="5"/>
  <c r="O116" i="5"/>
  <c r="R116" i="5"/>
  <c r="S116" i="5"/>
  <c r="N117" i="5"/>
  <c r="O117" i="5"/>
  <c r="S117" i="5"/>
  <c r="O118" i="5"/>
  <c r="R118" i="5"/>
  <c r="S118" i="5"/>
  <c r="N119" i="5"/>
  <c r="O119" i="5"/>
  <c r="S119" i="5"/>
  <c r="O120" i="5"/>
  <c r="R120" i="5"/>
  <c r="S120" i="5"/>
  <c r="N121" i="5"/>
  <c r="O121" i="5"/>
  <c r="S121" i="5"/>
  <c r="O122" i="5"/>
  <c r="R122" i="5"/>
  <c r="S122" i="5"/>
  <c r="N123" i="5"/>
  <c r="O123" i="5"/>
  <c r="S123" i="5"/>
  <c r="O124" i="5"/>
  <c r="R124" i="5"/>
  <c r="S124" i="5"/>
  <c r="N125" i="5"/>
  <c r="F126" i="6" s="1"/>
  <c r="O125" i="5"/>
  <c r="S125" i="5"/>
  <c r="O126" i="5"/>
  <c r="R126" i="5"/>
  <c r="S126" i="5"/>
  <c r="N127" i="5"/>
  <c r="O127" i="5"/>
  <c r="R127" i="5"/>
  <c r="S127" i="5"/>
  <c r="N128" i="5"/>
  <c r="F129" i="6" s="1"/>
  <c r="O128" i="5"/>
  <c r="R128" i="5"/>
  <c r="S128" i="5"/>
  <c r="N129" i="5"/>
  <c r="O129" i="5"/>
  <c r="R129" i="5"/>
  <c r="N130" i="5"/>
  <c r="O130" i="5"/>
  <c r="R130" i="5"/>
  <c r="S130" i="5"/>
  <c r="N131" i="5"/>
  <c r="F132" i="6" s="1"/>
  <c r="O131" i="5"/>
  <c r="R131" i="5"/>
  <c r="N132" i="5"/>
  <c r="O132" i="5"/>
  <c r="R132" i="5"/>
  <c r="S132" i="5"/>
  <c r="N133" i="5"/>
  <c r="O133" i="5"/>
  <c r="R133" i="5"/>
  <c r="N134" i="5"/>
  <c r="F135" i="6" s="1"/>
  <c r="O134" i="5"/>
  <c r="R134" i="5"/>
  <c r="S134" i="5"/>
  <c r="N135" i="5"/>
  <c r="O135" i="5"/>
  <c r="R135" i="5"/>
  <c r="N136" i="5"/>
  <c r="O136" i="5"/>
  <c r="R136" i="5"/>
  <c r="S136" i="5"/>
  <c r="N137" i="5"/>
  <c r="O137" i="5"/>
  <c r="R137" i="5"/>
  <c r="N138" i="5"/>
  <c r="O138" i="5"/>
  <c r="R138" i="5"/>
  <c r="S138" i="5"/>
  <c r="N139" i="5"/>
  <c r="F140" i="6" s="1"/>
  <c r="O139" i="5"/>
  <c r="R139" i="5"/>
  <c r="P40" i="5"/>
  <c r="AK115" i="2"/>
  <c r="AL115" i="2"/>
  <c r="AM115" i="2"/>
  <c r="D141" i="5" s="1"/>
  <c r="AN115" i="2"/>
  <c r="E141" i="5" s="1"/>
  <c r="V141" i="5" s="1"/>
  <c r="AO115" i="2"/>
  <c r="F141" i="5" s="1"/>
  <c r="AP115" i="2"/>
  <c r="AQ115" i="2"/>
  <c r="AR115" i="2"/>
  <c r="I141" i="5" s="1"/>
  <c r="AK116" i="2"/>
  <c r="AL116" i="2"/>
  <c r="AM116" i="2"/>
  <c r="AN116" i="2"/>
  <c r="E142" i="5" s="1"/>
  <c r="V142" i="5" s="1"/>
  <c r="AO116" i="2"/>
  <c r="AP116" i="2"/>
  <c r="AQ116" i="2"/>
  <c r="H142" i="5" s="1"/>
  <c r="AR116" i="2"/>
  <c r="I142" i="5" s="1"/>
  <c r="AK117" i="2"/>
  <c r="B143" i="5" s="1"/>
  <c r="AL117" i="2"/>
  <c r="AM117" i="2"/>
  <c r="AN117" i="2"/>
  <c r="E143" i="5" s="1"/>
  <c r="AO117" i="2"/>
  <c r="AP117" i="2"/>
  <c r="AQ117" i="2"/>
  <c r="AR117" i="2"/>
  <c r="I143" i="5" s="1"/>
  <c r="AK118" i="2"/>
  <c r="AL118" i="2"/>
  <c r="AM118" i="2"/>
  <c r="D144" i="5" s="1"/>
  <c r="AN118" i="2"/>
  <c r="E144" i="5" s="1"/>
  <c r="V144" i="5" s="1"/>
  <c r="AO118" i="2"/>
  <c r="F144" i="5" s="1"/>
  <c r="C145" i="6" s="1"/>
  <c r="AP118" i="2"/>
  <c r="AQ118" i="2"/>
  <c r="AR118" i="2"/>
  <c r="I144" i="5" s="1"/>
  <c r="AK119" i="2"/>
  <c r="AL119" i="2"/>
  <c r="AM119" i="2"/>
  <c r="AN119" i="2"/>
  <c r="E145" i="5" s="1"/>
  <c r="V145" i="5" s="1"/>
  <c r="AO119" i="2"/>
  <c r="AP119" i="2"/>
  <c r="AQ119" i="2"/>
  <c r="AR119" i="2"/>
  <c r="I145" i="5" s="1"/>
  <c r="AK120" i="2"/>
  <c r="B146" i="5" s="1"/>
  <c r="AL120" i="2"/>
  <c r="AM120" i="2"/>
  <c r="AN120" i="2"/>
  <c r="E146" i="5" s="1"/>
  <c r="AO120" i="2"/>
  <c r="AP120" i="2"/>
  <c r="AQ120" i="2"/>
  <c r="AR120" i="2"/>
  <c r="I146" i="5" s="1"/>
  <c r="AK121" i="2"/>
  <c r="AL121" i="2"/>
  <c r="AM121" i="2"/>
  <c r="D147" i="5" s="1"/>
  <c r="AN121" i="2"/>
  <c r="E147" i="5" s="1"/>
  <c r="V147" i="5" s="1"/>
  <c r="AO121" i="2"/>
  <c r="F147" i="5" s="1"/>
  <c r="AP121" i="2"/>
  <c r="AQ121" i="2"/>
  <c r="AR121" i="2"/>
  <c r="I147" i="5" s="1"/>
  <c r="AK122" i="2"/>
  <c r="AL122" i="2"/>
  <c r="AM122" i="2"/>
  <c r="AN122" i="2"/>
  <c r="E148" i="5" s="1"/>
  <c r="V148" i="5" s="1"/>
  <c r="AO122" i="2"/>
  <c r="AP122" i="2"/>
  <c r="AQ122" i="2"/>
  <c r="H148" i="5" s="1"/>
  <c r="AR122" i="2"/>
  <c r="I148" i="5" s="1"/>
  <c r="AK123" i="2"/>
  <c r="B149" i="5" s="1"/>
  <c r="AL123" i="2"/>
  <c r="AM123" i="2"/>
  <c r="AN123" i="2"/>
  <c r="E149" i="5" s="1"/>
  <c r="AO123" i="2"/>
  <c r="AP123" i="2"/>
  <c r="AQ123" i="2"/>
  <c r="AR123" i="2"/>
  <c r="I149" i="5" s="1"/>
  <c r="AK124" i="2"/>
  <c r="AL124" i="2"/>
  <c r="AM124" i="2"/>
  <c r="D150" i="5" s="1"/>
  <c r="AN124" i="2"/>
  <c r="E150" i="5" s="1"/>
  <c r="AO124" i="2"/>
  <c r="F150" i="5" s="1"/>
  <c r="C151" i="6" s="1"/>
  <c r="AP124" i="2"/>
  <c r="AQ124" i="2"/>
  <c r="AR124" i="2"/>
  <c r="I150" i="5" s="1"/>
  <c r="AK125" i="2"/>
  <c r="AL125" i="2"/>
  <c r="AM125" i="2"/>
  <c r="AN125" i="2"/>
  <c r="E151" i="5" s="1"/>
  <c r="AO125" i="2"/>
  <c r="AP125" i="2"/>
  <c r="AQ125" i="2"/>
  <c r="H151" i="5" s="1"/>
  <c r="AR125" i="2"/>
  <c r="I151" i="5" s="1"/>
  <c r="AK126" i="2"/>
  <c r="B152" i="5" s="1"/>
  <c r="AL126" i="2"/>
  <c r="AM126" i="2"/>
  <c r="AN126" i="2"/>
  <c r="E152" i="5" s="1"/>
  <c r="AO126" i="2"/>
  <c r="AP126" i="2"/>
  <c r="AQ126" i="2"/>
  <c r="AR126" i="2"/>
  <c r="I152" i="5" s="1"/>
  <c r="AK127" i="2"/>
  <c r="AL127" i="2"/>
  <c r="AM127" i="2"/>
  <c r="AN127" i="2"/>
  <c r="E153" i="5" s="1"/>
  <c r="AO127" i="2"/>
  <c r="F153" i="5" s="1"/>
  <c r="C154" i="6" s="1"/>
  <c r="AP127" i="2"/>
  <c r="AQ127" i="2"/>
  <c r="AR127" i="2"/>
  <c r="I153" i="5" s="1"/>
  <c r="AK128" i="2"/>
  <c r="AL128" i="2"/>
  <c r="AM128" i="2"/>
  <c r="AN128" i="2"/>
  <c r="E154" i="5" s="1"/>
  <c r="AO128" i="2"/>
  <c r="AP128" i="2"/>
  <c r="AQ128" i="2"/>
  <c r="H154" i="5" s="1"/>
  <c r="AR128" i="2"/>
  <c r="I154" i="5" s="1"/>
  <c r="AK129" i="2"/>
  <c r="B155" i="5" s="1"/>
  <c r="AL129" i="2"/>
  <c r="AM129" i="2"/>
  <c r="AN129" i="2"/>
  <c r="E155" i="5" s="1"/>
  <c r="AO129" i="2"/>
  <c r="AP129" i="2"/>
  <c r="AQ129" i="2"/>
  <c r="AR129" i="2"/>
  <c r="AK130" i="2"/>
  <c r="AL130" i="2"/>
  <c r="AM130" i="2"/>
  <c r="D156" i="5" s="1"/>
  <c r="AN130" i="2"/>
  <c r="E156" i="5" s="1"/>
  <c r="AO130" i="2"/>
  <c r="F156" i="5" s="1"/>
  <c r="AP130" i="2"/>
  <c r="AQ130" i="2"/>
  <c r="AR130" i="2"/>
  <c r="I156" i="5" s="1"/>
  <c r="AK131" i="2"/>
  <c r="AL131" i="2"/>
  <c r="AM131" i="2"/>
  <c r="AN131" i="2"/>
  <c r="E157" i="5" s="1"/>
  <c r="AO131" i="2"/>
  <c r="AP131" i="2"/>
  <c r="AQ131" i="2"/>
  <c r="AR131" i="2"/>
  <c r="I157" i="5" s="1"/>
  <c r="AK132" i="2"/>
  <c r="B158" i="5" s="1"/>
  <c r="AL132" i="2"/>
  <c r="AM132" i="2"/>
  <c r="AN132" i="2"/>
  <c r="E158" i="5" s="1"/>
  <c r="AO132" i="2"/>
  <c r="AP132" i="2"/>
  <c r="AQ132" i="2"/>
  <c r="AR132" i="2"/>
  <c r="I158" i="5" s="1"/>
  <c r="AK133" i="2"/>
  <c r="AL133" i="2"/>
  <c r="AM133" i="2"/>
  <c r="D159" i="5" s="1"/>
  <c r="AN133" i="2"/>
  <c r="E159" i="5" s="1"/>
  <c r="AO133" i="2"/>
  <c r="F159" i="5" s="1"/>
  <c r="AP133" i="2"/>
  <c r="AQ133" i="2"/>
  <c r="AR133" i="2"/>
  <c r="I159" i="5" s="1"/>
  <c r="AK134" i="2"/>
  <c r="AL134" i="2"/>
  <c r="AM134" i="2"/>
  <c r="AN134" i="2"/>
  <c r="E160" i="5" s="1"/>
  <c r="AO134" i="2"/>
  <c r="AP134" i="2"/>
  <c r="AQ134" i="2"/>
  <c r="H160" i="5" s="1"/>
  <c r="AR134" i="2"/>
  <c r="I160" i="5" s="1"/>
  <c r="AK135" i="2"/>
  <c r="B161" i="5" s="1"/>
  <c r="AL135" i="2"/>
  <c r="AM135" i="2"/>
  <c r="AN135" i="2"/>
  <c r="E161" i="5" s="1"/>
  <c r="AO135" i="2"/>
  <c r="AP135" i="2"/>
  <c r="AQ135" i="2"/>
  <c r="AR135" i="2"/>
  <c r="I161" i="5" s="1"/>
  <c r="AK136" i="2"/>
  <c r="AL136" i="2"/>
  <c r="AM136" i="2"/>
  <c r="D162" i="5" s="1"/>
  <c r="AN136" i="2"/>
  <c r="E162" i="5" s="1"/>
  <c r="AO136" i="2"/>
  <c r="F162" i="5" s="1"/>
  <c r="C163" i="6" s="1"/>
  <c r="AP136" i="2"/>
  <c r="AQ136" i="2"/>
  <c r="AR136" i="2"/>
  <c r="I162" i="5" s="1"/>
  <c r="AK137" i="2"/>
  <c r="AL137" i="2"/>
  <c r="AM137" i="2"/>
  <c r="AN137" i="2"/>
  <c r="E163" i="5" s="1"/>
  <c r="AO137" i="2"/>
  <c r="AP137" i="2"/>
  <c r="AQ137" i="2"/>
  <c r="H163" i="5" s="1"/>
  <c r="AR137" i="2"/>
  <c r="I163" i="5" s="1"/>
  <c r="AK138" i="2"/>
  <c r="B164" i="5" s="1"/>
  <c r="AL138" i="2"/>
  <c r="AM138" i="2"/>
  <c r="AN138" i="2"/>
  <c r="E164" i="5" s="1"/>
  <c r="AO138" i="2"/>
  <c r="AP138" i="2"/>
  <c r="AQ138" i="2"/>
  <c r="AR138" i="2"/>
  <c r="I164" i="5" s="1"/>
  <c r="AK139" i="2"/>
  <c r="AL139" i="2"/>
  <c r="AM139" i="2"/>
  <c r="AN139" i="2"/>
  <c r="E165" i="5" s="1"/>
  <c r="AO139" i="2"/>
  <c r="F165" i="5" s="1"/>
  <c r="Z165" i="5" s="1"/>
  <c r="AP139" i="2"/>
  <c r="AQ139" i="2"/>
  <c r="AR139" i="2"/>
  <c r="I165" i="5" s="1"/>
  <c r="AK140" i="2"/>
  <c r="AL140" i="2"/>
  <c r="AM140" i="2"/>
  <c r="AN140" i="2"/>
  <c r="E166" i="5" s="1"/>
  <c r="AO140" i="2"/>
  <c r="AP140" i="2"/>
  <c r="AQ140" i="2"/>
  <c r="H166" i="5" s="1"/>
  <c r="AR140" i="2"/>
  <c r="I166" i="5" s="1"/>
  <c r="AK141" i="2"/>
  <c r="B167" i="5" s="1"/>
  <c r="AL141" i="2"/>
  <c r="AM141" i="2"/>
  <c r="AN141" i="2"/>
  <c r="E167" i="5" s="1"/>
  <c r="AO141" i="2"/>
  <c r="AP141" i="2"/>
  <c r="AQ141" i="2"/>
  <c r="AR141" i="2"/>
  <c r="I167" i="5" s="1"/>
  <c r="AK142" i="2"/>
  <c r="AL142" i="2"/>
  <c r="AM142" i="2"/>
  <c r="D168" i="5" s="1"/>
  <c r="AN142" i="2"/>
  <c r="E168" i="5" s="1"/>
  <c r="AO142" i="2"/>
  <c r="F168" i="5" s="1"/>
  <c r="Z168" i="5" s="1"/>
  <c r="AP142" i="2"/>
  <c r="AQ142" i="2"/>
  <c r="AR142" i="2"/>
  <c r="I168" i="5" s="1"/>
  <c r="AK143" i="2"/>
  <c r="AL143" i="2"/>
  <c r="AM143" i="2"/>
  <c r="AN143" i="2"/>
  <c r="E169" i="5" s="1"/>
  <c r="AO143" i="2"/>
  <c r="AP143" i="2"/>
  <c r="AQ143" i="2"/>
  <c r="AR143" i="2"/>
  <c r="I169" i="5" s="1"/>
  <c r="AK144" i="2"/>
  <c r="B170" i="5" s="1"/>
  <c r="AL144" i="2"/>
  <c r="AM144" i="2"/>
  <c r="AN144" i="2"/>
  <c r="E170" i="5" s="1"/>
  <c r="AO144" i="2"/>
  <c r="AP144" i="2"/>
  <c r="AQ144" i="2"/>
  <c r="AR144" i="2"/>
  <c r="I170" i="5" s="1"/>
  <c r="AK145" i="2"/>
  <c r="AL145" i="2"/>
  <c r="AM145" i="2"/>
  <c r="D171" i="5" s="1"/>
  <c r="AN145" i="2"/>
  <c r="E171" i="5" s="1"/>
  <c r="AO145" i="2"/>
  <c r="F171" i="5" s="1"/>
  <c r="AP145" i="2"/>
  <c r="AQ145" i="2"/>
  <c r="AR145" i="2"/>
  <c r="AK146" i="2"/>
  <c r="AL146" i="2"/>
  <c r="AM146" i="2"/>
  <c r="AN146" i="2"/>
  <c r="E172" i="5" s="1"/>
  <c r="AO146" i="2"/>
  <c r="AP146" i="2"/>
  <c r="AQ146" i="2"/>
  <c r="H172" i="5" s="1"/>
  <c r="AR146" i="2"/>
  <c r="I172" i="5" s="1"/>
  <c r="AK147" i="2"/>
  <c r="B173" i="5" s="1"/>
  <c r="AL147" i="2"/>
  <c r="AM147" i="2"/>
  <c r="AN147" i="2"/>
  <c r="E173" i="5" s="1"/>
  <c r="AO147" i="2"/>
  <c r="AP147" i="2"/>
  <c r="AQ147" i="2"/>
  <c r="AR147" i="2"/>
  <c r="I173" i="5" s="1"/>
  <c r="AK148" i="2"/>
  <c r="AL148" i="2"/>
  <c r="AM148" i="2"/>
  <c r="D174" i="5" s="1"/>
  <c r="AN148" i="2"/>
  <c r="E174" i="5" s="1"/>
  <c r="AO148" i="2"/>
  <c r="F174" i="5" s="1"/>
  <c r="AP148" i="2"/>
  <c r="AQ148" i="2"/>
  <c r="AR148" i="2"/>
  <c r="I174" i="5" s="1"/>
  <c r="AK149" i="2"/>
  <c r="AL149" i="2"/>
  <c r="AM149" i="2"/>
  <c r="AN149" i="2"/>
  <c r="E175" i="5" s="1"/>
  <c r="AO149" i="2"/>
  <c r="AP149" i="2"/>
  <c r="AQ149" i="2"/>
  <c r="H175" i="5" s="1"/>
  <c r="AR149" i="2"/>
  <c r="I175" i="5" s="1"/>
  <c r="AK150" i="2"/>
  <c r="B176" i="5" s="1"/>
  <c r="AL150" i="2"/>
  <c r="AM150" i="2"/>
  <c r="AN150" i="2"/>
  <c r="E176" i="5" s="1"/>
  <c r="AO150" i="2"/>
  <c r="AP150" i="2"/>
  <c r="AQ150" i="2"/>
  <c r="AR150" i="2"/>
  <c r="I176" i="5" s="1"/>
  <c r="AK151" i="2"/>
  <c r="AL151" i="2"/>
  <c r="AM151" i="2"/>
  <c r="AN151" i="2"/>
  <c r="E177" i="5" s="1"/>
  <c r="AO151" i="2"/>
  <c r="F177" i="5" s="1"/>
  <c r="Z177" i="5" s="1"/>
  <c r="AP151" i="2"/>
  <c r="AQ151" i="2"/>
  <c r="AR151" i="2"/>
  <c r="I177" i="5" s="1"/>
  <c r="AK152" i="2"/>
  <c r="AL152" i="2"/>
  <c r="AM152" i="2"/>
  <c r="AN152" i="2"/>
  <c r="E178" i="5" s="1"/>
  <c r="AO152" i="2"/>
  <c r="AP152" i="2"/>
  <c r="AQ152" i="2"/>
  <c r="H178" i="5" s="1"/>
  <c r="AR152" i="2"/>
  <c r="I178" i="5" s="1"/>
  <c r="AK153" i="2"/>
  <c r="B179" i="5" s="1"/>
  <c r="AL153" i="2"/>
  <c r="AM153" i="2"/>
  <c r="AN153" i="2"/>
  <c r="E179" i="5" s="1"/>
  <c r="AO153" i="2"/>
  <c r="AP153" i="2"/>
  <c r="AQ153" i="2"/>
  <c r="AR153" i="2"/>
  <c r="AK154" i="2"/>
  <c r="AL154" i="2"/>
  <c r="AM154" i="2"/>
  <c r="D180" i="5" s="1"/>
  <c r="AN154" i="2"/>
  <c r="E180" i="5" s="1"/>
  <c r="AO154" i="2"/>
  <c r="F180" i="5" s="1"/>
  <c r="Z180" i="5" s="1"/>
  <c r="AP154" i="2"/>
  <c r="AQ154" i="2"/>
  <c r="AR154" i="2"/>
  <c r="I180" i="5" s="1"/>
  <c r="AK155" i="2"/>
  <c r="AL155" i="2"/>
  <c r="AM155" i="2"/>
  <c r="AN155" i="2"/>
  <c r="E181" i="5" s="1"/>
  <c r="AO155" i="2"/>
  <c r="AP155" i="2"/>
  <c r="AQ155" i="2"/>
  <c r="AR155" i="2"/>
  <c r="I181" i="5" s="1"/>
  <c r="AK156" i="2"/>
  <c r="B182" i="5" s="1"/>
  <c r="AL156" i="2"/>
  <c r="AM156" i="2"/>
  <c r="AN156" i="2"/>
  <c r="E182" i="5" s="1"/>
  <c r="AO156" i="2"/>
  <c r="AP156" i="2"/>
  <c r="AQ156" i="2"/>
  <c r="AR156" i="2"/>
  <c r="I182" i="5" s="1"/>
  <c r="AK157" i="2"/>
  <c r="AL157" i="2"/>
  <c r="AM157" i="2"/>
  <c r="D183" i="5" s="1"/>
  <c r="AN157" i="2"/>
  <c r="E183" i="5" s="1"/>
  <c r="AO157" i="2"/>
  <c r="F183" i="5" s="1"/>
  <c r="AP157" i="2"/>
  <c r="AQ157" i="2"/>
  <c r="AR157" i="2"/>
  <c r="I183" i="5" s="1"/>
  <c r="AK158" i="2"/>
  <c r="AL158" i="2"/>
  <c r="AM158" i="2"/>
  <c r="AN158" i="2"/>
  <c r="E184" i="5" s="1"/>
  <c r="AO158" i="2"/>
  <c r="AP158" i="2"/>
  <c r="AQ158" i="2"/>
  <c r="H184" i="5" s="1"/>
  <c r="AR158" i="2"/>
  <c r="I184" i="5" s="1"/>
  <c r="AK159" i="2"/>
  <c r="B185" i="5" s="1"/>
  <c r="AL159" i="2"/>
  <c r="AM159" i="2"/>
  <c r="AN159" i="2"/>
  <c r="E185" i="5" s="1"/>
  <c r="AO159" i="2"/>
  <c r="AP159" i="2"/>
  <c r="AQ159" i="2"/>
  <c r="AR159" i="2"/>
  <c r="I185" i="5" s="1"/>
  <c r="AK160" i="2"/>
  <c r="AL160" i="2"/>
  <c r="AM160" i="2"/>
  <c r="D186" i="5" s="1"/>
  <c r="AN160" i="2"/>
  <c r="E186" i="5" s="1"/>
  <c r="AO160" i="2"/>
  <c r="F186" i="5" s="1"/>
  <c r="AP160" i="2"/>
  <c r="AQ160" i="2"/>
  <c r="AR160" i="2"/>
  <c r="I186" i="5" s="1"/>
  <c r="AK161" i="2"/>
  <c r="AL161" i="2"/>
  <c r="AM161" i="2"/>
  <c r="AN161" i="2"/>
  <c r="E187" i="5" s="1"/>
  <c r="AO161" i="2"/>
  <c r="AP161" i="2"/>
  <c r="AQ161" i="2"/>
  <c r="H187" i="5" s="1"/>
  <c r="AR161" i="2"/>
  <c r="I187" i="5" s="1"/>
  <c r="AK162" i="2"/>
  <c r="B188" i="5" s="1"/>
  <c r="AL162" i="2"/>
  <c r="AM162" i="2"/>
  <c r="AN162" i="2"/>
  <c r="E188" i="5" s="1"/>
  <c r="AO162" i="2"/>
  <c r="AP162" i="2"/>
  <c r="AQ162" i="2"/>
  <c r="AR162" i="2"/>
  <c r="I188" i="5" s="1"/>
  <c r="AK163" i="2"/>
  <c r="AL163" i="2"/>
  <c r="AM163" i="2"/>
  <c r="AN163" i="2"/>
  <c r="E189" i="5" s="1"/>
  <c r="AO163" i="2"/>
  <c r="F189" i="5" s="1"/>
  <c r="Z189" i="5" s="1"/>
  <c r="AP163" i="2"/>
  <c r="AQ163" i="2"/>
  <c r="AR163" i="2"/>
  <c r="I189" i="5" s="1"/>
  <c r="AK164" i="2"/>
  <c r="AL164" i="2"/>
  <c r="AM164" i="2"/>
  <c r="AN164" i="2"/>
  <c r="E190" i="5" s="1"/>
  <c r="AO164" i="2"/>
  <c r="AP164" i="2"/>
  <c r="AQ164" i="2"/>
  <c r="H190" i="5" s="1"/>
  <c r="AR164" i="2"/>
  <c r="I190" i="5" s="1"/>
  <c r="AK165" i="2"/>
  <c r="B191" i="5" s="1"/>
  <c r="AL165" i="2"/>
  <c r="AM165" i="2"/>
  <c r="AN165" i="2"/>
  <c r="E191" i="5" s="1"/>
  <c r="AO165" i="2"/>
  <c r="AP165" i="2"/>
  <c r="AQ165" i="2"/>
  <c r="AR165" i="2"/>
  <c r="AK166" i="2"/>
  <c r="AL166" i="2"/>
  <c r="AM166" i="2"/>
  <c r="D192" i="5" s="1"/>
  <c r="AN166" i="2"/>
  <c r="E192" i="5" s="1"/>
  <c r="AO166" i="2"/>
  <c r="F192" i="5" s="1"/>
  <c r="Z192" i="5" s="1"/>
  <c r="AP166" i="2"/>
  <c r="AQ166" i="2"/>
  <c r="AR166" i="2"/>
  <c r="I192" i="5" s="1"/>
  <c r="AK167" i="2"/>
  <c r="AL167" i="2"/>
  <c r="AM167" i="2"/>
  <c r="AN167" i="2"/>
  <c r="E193" i="5" s="1"/>
  <c r="AO167" i="2"/>
  <c r="AP167" i="2"/>
  <c r="AQ167" i="2"/>
  <c r="AR167" i="2"/>
  <c r="I193" i="5" s="1"/>
  <c r="AK168" i="2"/>
  <c r="B194" i="5" s="1"/>
  <c r="AL168" i="2"/>
  <c r="AM168" i="2"/>
  <c r="AN168" i="2"/>
  <c r="E194" i="5" s="1"/>
  <c r="AO168" i="2"/>
  <c r="AP168" i="2"/>
  <c r="AQ168" i="2"/>
  <c r="AR168" i="2"/>
  <c r="I194" i="5" s="1"/>
  <c r="AK169" i="2"/>
  <c r="AL169" i="2"/>
  <c r="AM169" i="2"/>
  <c r="D195" i="5" s="1"/>
  <c r="AN169" i="2"/>
  <c r="E195" i="5" s="1"/>
  <c r="AO169" i="2"/>
  <c r="F195" i="5" s="1"/>
  <c r="AP169" i="2"/>
  <c r="AQ169" i="2"/>
  <c r="AR169" i="2"/>
  <c r="I195" i="5" s="1"/>
  <c r="AK170" i="2"/>
  <c r="AL170" i="2"/>
  <c r="AM170" i="2"/>
  <c r="AN170" i="2"/>
  <c r="E196" i="5" s="1"/>
  <c r="AO170" i="2"/>
  <c r="AP170" i="2"/>
  <c r="AQ170" i="2"/>
  <c r="H196" i="5" s="1"/>
  <c r="AR170" i="2"/>
  <c r="I196" i="5" s="1"/>
  <c r="AK171" i="2"/>
  <c r="B197" i="5" s="1"/>
  <c r="AL171" i="2"/>
  <c r="AM171" i="2"/>
  <c r="AN171" i="2"/>
  <c r="E197" i="5" s="1"/>
  <c r="AO171" i="2"/>
  <c r="AP171" i="2"/>
  <c r="AQ171" i="2"/>
  <c r="AR171" i="2"/>
  <c r="I197" i="5" s="1"/>
  <c r="AK172" i="2"/>
  <c r="AL172" i="2"/>
  <c r="AM172" i="2"/>
  <c r="D198" i="5" s="1"/>
  <c r="AN172" i="2"/>
  <c r="E198" i="5" s="1"/>
  <c r="AO172" i="2"/>
  <c r="F198" i="5" s="1"/>
  <c r="AP172" i="2"/>
  <c r="AQ172" i="2"/>
  <c r="AR172" i="2"/>
  <c r="I198" i="5" s="1"/>
  <c r="AK173" i="2"/>
  <c r="AL173" i="2"/>
  <c r="AM173" i="2"/>
  <c r="AN173" i="2"/>
  <c r="E199" i="5" s="1"/>
  <c r="AO173" i="2"/>
  <c r="AP173" i="2"/>
  <c r="AQ173" i="2"/>
  <c r="H199" i="5" s="1"/>
  <c r="AR173" i="2"/>
  <c r="I199" i="5" s="1"/>
  <c r="AK174" i="2"/>
  <c r="B200" i="5" s="1"/>
  <c r="AL174" i="2"/>
  <c r="AM174" i="2"/>
  <c r="AN174" i="2"/>
  <c r="E200" i="5" s="1"/>
  <c r="AO174" i="2"/>
  <c r="AP174" i="2"/>
  <c r="AQ174" i="2"/>
  <c r="AR174" i="2"/>
  <c r="I200" i="5" s="1"/>
  <c r="AK175" i="2"/>
  <c r="AL175" i="2"/>
  <c r="AM175" i="2"/>
  <c r="AN175" i="2"/>
  <c r="E201" i="5" s="1"/>
  <c r="AO175" i="2"/>
  <c r="AP175" i="2"/>
  <c r="AQ175" i="2"/>
  <c r="AR175" i="2"/>
  <c r="I201" i="5" s="1"/>
  <c r="AK176" i="2"/>
  <c r="AL176" i="2"/>
  <c r="AM176" i="2"/>
  <c r="AN176" i="2"/>
  <c r="E202" i="5" s="1"/>
  <c r="AO176" i="2"/>
  <c r="AP176" i="2"/>
  <c r="AQ176" i="2"/>
  <c r="H202" i="5" s="1"/>
  <c r="AR176" i="2"/>
  <c r="I202" i="5" s="1"/>
  <c r="AK177" i="2"/>
  <c r="B203" i="5" s="1"/>
  <c r="AL177" i="2"/>
  <c r="AM177" i="2"/>
  <c r="AN177" i="2"/>
  <c r="E203" i="5" s="1"/>
  <c r="AO177" i="2"/>
  <c r="AP177" i="2"/>
  <c r="AQ177" i="2"/>
  <c r="AR177" i="2"/>
  <c r="I203" i="5" s="1"/>
  <c r="AK178" i="2"/>
  <c r="AL178" i="2"/>
  <c r="AM178" i="2"/>
  <c r="D204" i="5" s="1"/>
  <c r="AN178" i="2"/>
  <c r="E204" i="5" s="1"/>
  <c r="AO178" i="2"/>
  <c r="F204" i="5" s="1"/>
  <c r="Z204" i="5" s="1"/>
  <c r="AP178" i="2"/>
  <c r="AQ178" i="2"/>
  <c r="AR178" i="2"/>
  <c r="I204" i="5" s="1"/>
  <c r="AK179" i="2"/>
  <c r="AL179" i="2"/>
  <c r="AM179" i="2"/>
  <c r="AN179" i="2"/>
  <c r="E205" i="5" s="1"/>
  <c r="AO179" i="2"/>
  <c r="AP179" i="2"/>
  <c r="AQ179" i="2"/>
  <c r="AR179" i="2"/>
  <c r="I205" i="5" s="1"/>
  <c r="AK180" i="2"/>
  <c r="B206" i="5" s="1"/>
  <c r="AL180" i="2"/>
  <c r="AM180" i="2"/>
  <c r="AN180" i="2"/>
  <c r="E206" i="5" s="1"/>
  <c r="AO180" i="2"/>
  <c r="AP180" i="2"/>
  <c r="AQ180" i="2"/>
  <c r="AR180" i="2"/>
  <c r="I206" i="5" s="1"/>
  <c r="AK181" i="2"/>
  <c r="AL181" i="2"/>
  <c r="AM181" i="2"/>
  <c r="D207" i="5" s="1"/>
  <c r="AN181" i="2"/>
  <c r="E207" i="5" s="1"/>
  <c r="AO181" i="2"/>
  <c r="F207" i="5" s="1"/>
  <c r="AP181" i="2"/>
  <c r="AQ181" i="2"/>
  <c r="AR181" i="2"/>
  <c r="I207" i="5" s="1"/>
  <c r="AK182" i="2"/>
  <c r="AL182" i="2"/>
  <c r="AM182" i="2"/>
  <c r="AN182" i="2"/>
  <c r="E208" i="5" s="1"/>
  <c r="AO182" i="2"/>
  <c r="AP182" i="2"/>
  <c r="AQ182" i="2"/>
  <c r="H208" i="5" s="1"/>
  <c r="AR182" i="2"/>
  <c r="I208" i="5" s="1"/>
  <c r="AK183" i="2"/>
  <c r="B209" i="5" s="1"/>
  <c r="AL183" i="2"/>
  <c r="AM183" i="2"/>
  <c r="AN183" i="2"/>
  <c r="E209" i="5" s="1"/>
  <c r="AO183" i="2"/>
  <c r="AP183" i="2"/>
  <c r="AQ183" i="2"/>
  <c r="AR183" i="2"/>
  <c r="I209" i="5" s="1"/>
  <c r="AK184" i="2"/>
  <c r="AL184" i="2"/>
  <c r="AM184" i="2"/>
  <c r="D210" i="5" s="1"/>
  <c r="AN184" i="2"/>
  <c r="E210" i="5" s="1"/>
  <c r="AO184" i="2"/>
  <c r="F210" i="5" s="1"/>
  <c r="AP184" i="2"/>
  <c r="AQ184" i="2"/>
  <c r="AR184" i="2"/>
  <c r="I210" i="5" s="1"/>
  <c r="AK185" i="2"/>
  <c r="AL185" i="2"/>
  <c r="AM185" i="2"/>
  <c r="AN185" i="2"/>
  <c r="E211" i="5" s="1"/>
  <c r="AO185" i="2"/>
  <c r="AP185" i="2"/>
  <c r="AQ185" i="2"/>
  <c r="H211" i="5" s="1"/>
  <c r="AR185" i="2"/>
  <c r="I211" i="5" s="1"/>
  <c r="AK186" i="2"/>
  <c r="B212" i="5" s="1"/>
  <c r="AL186" i="2"/>
  <c r="AM186" i="2"/>
  <c r="AN186" i="2"/>
  <c r="E212" i="5" s="1"/>
  <c r="AO186" i="2"/>
  <c r="AP186" i="2"/>
  <c r="AQ186" i="2"/>
  <c r="AR186" i="2"/>
  <c r="I212" i="5" s="1"/>
  <c r="AK187" i="2"/>
  <c r="AL187" i="2"/>
  <c r="AM187" i="2"/>
  <c r="AN187" i="2"/>
  <c r="E213" i="5" s="1"/>
  <c r="AO187" i="2"/>
  <c r="F213" i="5" s="1"/>
  <c r="Z213" i="5" s="1"/>
  <c r="AP187" i="2"/>
  <c r="AQ187" i="2"/>
  <c r="AR187" i="2"/>
  <c r="I213" i="5" s="1"/>
  <c r="AK188" i="2"/>
  <c r="AL188" i="2"/>
  <c r="AM188" i="2"/>
  <c r="AN188" i="2"/>
  <c r="E214" i="5" s="1"/>
  <c r="AO188" i="2"/>
  <c r="AP188" i="2"/>
  <c r="AQ188" i="2"/>
  <c r="H214" i="5" s="1"/>
  <c r="AR188" i="2"/>
  <c r="I214" i="5" s="1"/>
  <c r="AK189" i="2"/>
  <c r="B215" i="5" s="1"/>
  <c r="AL189" i="2"/>
  <c r="AM189" i="2"/>
  <c r="AN189" i="2"/>
  <c r="E215" i="5" s="1"/>
  <c r="AO189" i="2"/>
  <c r="AP189" i="2"/>
  <c r="AQ189" i="2"/>
  <c r="AR189" i="2"/>
  <c r="I215" i="5" s="1"/>
  <c r="AK190" i="2"/>
  <c r="AL190" i="2"/>
  <c r="AM190" i="2"/>
  <c r="D216" i="5" s="1"/>
  <c r="AN190" i="2"/>
  <c r="E216" i="5" s="1"/>
  <c r="AO190" i="2"/>
  <c r="F216" i="5" s="1"/>
  <c r="Z216" i="5" s="1"/>
  <c r="AP190" i="2"/>
  <c r="AQ190" i="2"/>
  <c r="AR190" i="2"/>
  <c r="I216" i="5" s="1"/>
  <c r="AK191" i="2"/>
  <c r="AL191" i="2"/>
  <c r="AM191" i="2"/>
  <c r="AN191" i="2"/>
  <c r="E217" i="5" s="1"/>
  <c r="AO191" i="2"/>
  <c r="AP191" i="2"/>
  <c r="AQ191" i="2"/>
  <c r="AR191" i="2"/>
  <c r="I217" i="5" s="1"/>
  <c r="AK192" i="2"/>
  <c r="B218" i="5" s="1"/>
  <c r="AL192" i="2"/>
  <c r="AM192" i="2"/>
  <c r="AN192" i="2"/>
  <c r="E218" i="5" s="1"/>
  <c r="AO192" i="2"/>
  <c r="AP192" i="2"/>
  <c r="AQ192" i="2"/>
  <c r="AR192" i="2"/>
  <c r="I218" i="5" s="1"/>
  <c r="AK193" i="2"/>
  <c r="AL193" i="2"/>
  <c r="AM193" i="2"/>
  <c r="D219" i="5" s="1"/>
  <c r="AN193" i="2"/>
  <c r="E219" i="5" s="1"/>
  <c r="AO193" i="2"/>
  <c r="F219" i="5" s="1"/>
  <c r="AP193" i="2"/>
  <c r="AQ193" i="2"/>
  <c r="AR193" i="2"/>
  <c r="AK194" i="2"/>
  <c r="AL194" i="2"/>
  <c r="AM194" i="2"/>
  <c r="AN194" i="2"/>
  <c r="E220" i="5" s="1"/>
  <c r="AO194" i="2"/>
  <c r="AP194" i="2"/>
  <c r="AQ194" i="2"/>
  <c r="H220" i="5" s="1"/>
  <c r="AR194" i="2"/>
  <c r="I220" i="5" s="1"/>
  <c r="AK195" i="2"/>
  <c r="B221" i="5" s="1"/>
  <c r="AL195" i="2"/>
  <c r="AM195" i="2"/>
  <c r="AN195" i="2"/>
  <c r="E221" i="5" s="1"/>
  <c r="AO195" i="2"/>
  <c r="AP195" i="2"/>
  <c r="AQ195" i="2"/>
  <c r="AR195" i="2"/>
  <c r="I221" i="5" s="1"/>
  <c r="AK196" i="2"/>
  <c r="AL196" i="2"/>
  <c r="AM196" i="2"/>
  <c r="D222" i="5" s="1"/>
  <c r="AN196" i="2"/>
  <c r="E222" i="5" s="1"/>
  <c r="AO196" i="2"/>
  <c r="F222" i="5" s="1"/>
  <c r="Z222" i="5" s="1"/>
  <c r="AP196" i="2"/>
  <c r="AQ196" i="2"/>
  <c r="AR196" i="2"/>
  <c r="I222" i="5" s="1"/>
  <c r="AK197" i="2"/>
  <c r="AL197" i="2"/>
  <c r="AM197" i="2"/>
  <c r="AN197" i="2"/>
  <c r="E223" i="5" s="1"/>
  <c r="AO197" i="2"/>
  <c r="AP197" i="2"/>
  <c r="AQ197" i="2"/>
  <c r="H223" i="5" s="1"/>
  <c r="AR197" i="2"/>
  <c r="I223" i="5" s="1"/>
  <c r="AK198" i="2"/>
  <c r="B224" i="5" s="1"/>
  <c r="AL198" i="2"/>
  <c r="AM198" i="2"/>
  <c r="AN198" i="2"/>
  <c r="E224" i="5" s="1"/>
  <c r="AO198" i="2"/>
  <c r="AP198" i="2"/>
  <c r="AQ198" i="2"/>
  <c r="AR198" i="2"/>
  <c r="I224" i="5" s="1"/>
  <c r="AK199" i="2"/>
  <c r="AL199" i="2"/>
  <c r="AM199" i="2"/>
  <c r="AN199" i="2"/>
  <c r="E225" i="5" s="1"/>
  <c r="AO199" i="2"/>
  <c r="F225" i="5" s="1"/>
  <c r="Z225" i="5" s="1"/>
  <c r="AP199" i="2"/>
  <c r="AQ199" i="2"/>
  <c r="AR199" i="2"/>
  <c r="I225" i="5" s="1"/>
  <c r="AK200" i="2"/>
  <c r="AL200" i="2"/>
  <c r="AM200" i="2"/>
  <c r="AN200" i="2"/>
  <c r="E226" i="5" s="1"/>
  <c r="AO200" i="2"/>
  <c r="AP200" i="2"/>
  <c r="AQ200" i="2"/>
  <c r="H226" i="5" s="1"/>
  <c r="AR200" i="2"/>
  <c r="I226" i="5" s="1"/>
  <c r="AK201" i="2"/>
  <c r="B227" i="5" s="1"/>
  <c r="AL201" i="2"/>
  <c r="AM201" i="2"/>
  <c r="AN201" i="2"/>
  <c r="E227" i="5" s="1"/>
  <c r="AO201" i="2"/>
  <c r="AP201" i="2"/>
  <c r="AQ201" i="2"/>
  <c r="AR201" i="2"/>
  <c r="I227" i="5" s="1"/>
  <c r="AK202" i="2"/>
  <c r="AL202" i="2"/>
  <c r="AM202" i="2"/>
  <c r="D228" i="5" s="1"/>
  <c r="AN202" i="2"/>
  <c r="E228" i="5" s="1"/>
  <c r="AO202" i="2"/>
  <c r="F228" i="5" s="1"/>
  <c r="Z228" i="5" s="1"/>
  <c r="AP202" i="2"/>
  <c r="AQ202" i="2"/>
  <c r="AR202" i="2"/>
  <c r="I228" i="5" s="1"/>
  <c r="AK203" i="2"/>
  <c r="AL203" i="2"/>
  <c r="AM203" i="2"/>
  <c r="AN203" i="2"/>
  <c r="E229" i="5" s="1"/>
  <c r="AO203" i="2"/>
  <c r="AP203" i="2"/>
  <c r="AQ203" i="2"/>
  <c r="AR203" i="2"/>
  <c r="I229" i="5" s="1"/>
  <c r="AK204" i="2"/>
  <c r="B230" i="5" s="1"/>
  <c r="AL204" i="2"/>
  <c r="AM204" i="2"/>
  <c r="AN204" i="2"/>
  <c r="E230" i="5" s="1"/>
  <c r="AO204" i="2"/>
  <c r="AP204" i="2"/>
  <c r="AQ204" i="2"/>
  <c r="AR204" i="2"/>
  <c r="I230" i="5" s="1"/>
  <c r="AK205" i="2"/>
  <c r="AL205" i="2"/>
  <c r="AM205" i="2"/>
  <c r="D231" i="5" s="1"/>
  <c r="AN205" i="2"/>
  <c r="E231" i="5" s="1"/>
  <c r="AO205" i="2"/>
  <c r="F231" i="5" s="1"/>
  <c r="Z231" i="5" s="1"/>
  <c r="AP205" i="2"/>
  <c r="AQ205" i="2"/>
  <c r="AR205" i="2"/>
  <c r="I231" i="5" s="1"/>
  <c r="AK206" i="2"/>
  <c r="AL206" i="2"/>
  <c r="AM206" i="2"/>
  <c r="AN206" i="2"/>
  <c r="E232" i="5" s="1"/>
  <c r="AO206" i="2"/>
  <c r="AP206" i="2"/>
  <c r="AQ206" i="2"/>
  <c r="H232" i="5" s="1"/>
  <c r="AR206" i="2"/>
  <c r="I232" i="5" s="1"/>
  <c r="AK207" i="2"/>
  <c r="B233" i="5" s="1"/>
  <c r="AL207" i="2"/>
  <c r="AM207" i="2"/>
  <c r="AN207" i="2"/>
  <c r="E233" i="5" s="1"/>
  <c r="AO207" i="2"/>
  <c r="AP207" i="2"/>
  <c r="AQ207" i="2"/>
  <c r="AR207" i="2"/>
  <c r="I233" i="5" s="1"/>
  <c r="AK208" i="2"/>
  <c r="AL208" i="2"/>
  <c r="AM208" i="2"/>
  <c r="D234" i="5" s="1"/>
  <c r="AN208" i="2"/>
  <c r="E234" i="5" s="1"/>
  <c r="AO208" i="2"/>
  <c r="F234" i="5" s="1"/>
  <c r="Z234" i="5" s="1"/>
  <c r="AP208" i="2"/>
  <c r="AQ208" i="2"/>
  <c r="AR208" i="2"/>
  <c r="I234" i="5" s="1"/>
  <c r="AK209" i="2"/>
  <c r="AL209" i="2"/>
  <c r="AM209" i="2"/>
  <c r="AN209" i="2"/>
  <c r="E235" i="5" s="1"/>
  <c r="AO209" i="2"/>
  <c r="AP209" i="2"/>
  <c r="AQ209" i="2"/>
  <c r="H235" i="5" s="1"/>
  <c r="AR209" i="2"/>
  <c r="I235" i="5" s="1"/>
  <c r="AK210" i="2"/>
  <c r="B236" i="5" s="1"/>
  <c r="AL210" i="2"/>
  <c r="AM210" i="2"/>
  <c r="AN210" i="2"/>
  <c r="E236" i="5" s="1"/>
  <c r="AO210" i="2"/>
  <c r="AP210" i="2"/>
  <c r="AQ210" i="2"/>
  <c r="AR210" i="2"/>
  <c r="I236" i="5" s="1"/>
  <c r="AK211" i="2"/>
  <c r="AL211" i="2"/>
  <c r="AM211" i="2"/>
  <c r="AN211" i="2"/>
  <c r="E237" i="5" s="1"/>
  <c r="AO211" i="2"/>
  <c r="F237" i="5" s="1"/>
  <c r="AP211" i="2"/>
  <c r="AQ211" i="2"/>
  <c r="AR211" i="2"/>
  <c r="I237" i="5" s="1"/>
  <c r="AK212" i="2"/>
  <c r="AL212" i="2"/>
  <c r="AM212" i="2"/>
  <c r="AN212" i="2"/>
  <c r="E238" i="5" s="1"/>
  <c r="AO212" i="2"/>
  <c r="AP212" i="2"/>
  <c r="AQ212" i="2"/>
  <c r="H238" i="5" s="1"/>
  <c r="AR212" i="2"/>
  <c r="I238" i="5" s="1"/>
  <c r="AK213" i="2"/>
  <c r="B239" i="5" s="1"/>
  <c r="AL213" i="2"/>
  <c r="AM213" i="2"/>
  <c r="AN213" i="2"/>
  <c r="E239" i="5" s="1"/>
  <c r="AO213" i="2"/>
  <c r="AP213" i="2"/>
  <c r="AQ213" i="2"/>
  <c r="AR213" i="2"/>
  <c r="I239" i="5" s="1"/>
  <c r="AL114" i="2"/>
  <c r="C140" i="5" s="1"/>
  <c r="AM114" i="2"/>
  <c r="AN114" i="2"/>
  <c r="E140" i="5" s="1"/>
  <c r="V140" i="5" s="1"/>
  <c r="AO114" i="2"/>
  <c r="F140" i="5" s="1"/>
  <c r="C141" i="6" s="1"/>
  <c r="AP114" i="2"/>
  <c r="G140" i="5" s="1"/>
  <c r="AQ114" i="2"/>
  <c r="AR114" i="2"/>
  <c r="I140" i="5" s="1"/>
  <c r="AK114" i="2"/>
  <c r="AK15" i="2"/>
  <c r="AL15" i="2"/>
  <c r="AM15" i="2"/>
  <c r="AN15" i="2"/>
  <c r="AO15" i="2"/>
  <c r="AP15" i="2"/>
  <c r="AQ15" i="2"/>
  <c r="AR15" i="2"/>
  <c r="AK16" i="2"/>
  <c r="AL16" i="2"/>
  <c r="AM16" i="2"/>
  <c r="AN16" i="2"/>
  <c r="AO16" i="2"/>
  <c r="AP16" i="2"/>
  <c r="AQ16" i="2"/>
  <c r="AR16" i="2"/>
  <c r="AK17" i="2"/>
  <c r="AL17" i="2"/>
  <c r="AM17" i="2"/>
  <c r="AN17" i="2"/>
  <c r="AO17" i="2"/>
  <c r="AP17" i="2"/>
  <c r="AQ17" i="2"/>
  <c r="AR17" i="2"/>
  <c r="AK18" i="2"/>
  <c r="AL18" i="2"/>
  <c r="AM18" i="2"/>
  <c r="AN18" i="2"/>
  <c r="AO18" i="2"/>
  <c r="AP18" i="2"/>
  <c r="AQ18" i="2"/>
  <c r="AR18" i="2"/>
  <c r="AK19" i="2"/>
  <c r="AL19" i="2"/>
  <c r="AM19" i="2"/>
  <c r="AN19" i="2"/>
  <c r="AO19" i="2"/>
  <c r="AP19" i="2"/>
  <c r="AQ19" i="2"/>
  <c r="AR19" i="2"/>
  <c r="AK20" i="2"/>
  <c r="AL20" i="2"/>
  <c r="AM20" i="2"/>
  <c r="AN20" i="2"/>
  <c r="AO20" i="2"/>
  <c r="AP20" i="2"/>
  <c r="AQ20" i="2"/>
  <c r="AR20" i="2"/>
  <c r="AK21" i="2"/>
  <c r="AL21" i="2"/>
  <c r="AM21" i="2"/>
  <c r="AN21" i="2"/>
  <c r="AO21" i="2"/>
  <c r="AP21" i="2"/>
  <c r="AQ21" i="2"/>
  <c r="AR21" i="2"/>
  <c r="AK22" i="2"/>
  <c r="AL22" i="2"/>
  <c r="AM22" i="2"/>
  <c r="AN22" i="2"/>
  <c r="AO22" i="2"/>
  <c r="AP22" i="2"/>
  <c r="AQ22" i="2"/>
  <c r="AR22" i="2"/>
  <c r="AK23" i="2"/>
  <c r="AL23" i="2"/>
  <c r="AM23" i="2"/>
  <c r="AN23" i="2"/>
  <c r="AO23" i="2"/>
  <c r="AP23" i="2"/>
  <c r="AQ23" i="2"/>
  <c r="AR23" i="2"/>
  <c r="AK24" i="2"/>
  <c r="AL24" i="2"/>
  <c r="AM24" i="2"/>
  <c r="AN24" i="2"/>
  <c r="AO24" i="2"/>
  <c r="AP24" i="2"/>
  <c r="AQ24" i="2"/>
  <c r="AR24" i="2"/>
  <c r="AK25" i="2"/>
  <c r="AL25" i="2"/>
  <c r="AM25" i="2"/>
  <c r="AN25" i="2"/>
  <c r="AO25" i="2"/>
  <c r="AP25" i="2"/>
  <c r="AQ25" i="2"/>
  <c r="AR25" i="2"/>
  <c r="AK26" i="2"/>
  <c r="AL26" i="2"/>
  <c r="AM26" i="2"/>
  <c r="AN26" i="2"/>
  <c r="AO26" i="2"/>
  <c r="AP26" i="2"/>
  <c r="AQ26" i="2"/>
  <c r="AR26" i="2"/>
  <c r="AK27" i="2"/>
  <c r="AL27" i="2"/>
  <c r="AM27" i="2"/>
  <c r="AN27" i="2"/>
  <c r="AO27" i="2"/>
  <c r="AP27" i="2"/>
  <c r="AQ27" i="2"/>
  <c r="AR27" i="2"/>
  <c r="AK28" i="2"/>
  <c r="AL28" i="2"/>
  <c r="AM28" i="2"/>
  <c r="AN28" i="2"/>
  <c r="AO28" i="2"/>
  <c r="AP28" i="2"/>
  <c r="AQ28" i="2"/>
  <c r="AR28" i="2"/>
  <c r="AK29" i="2"/>
  <c r="AL29" i="2"/>
  <c r="AM29" i="2"/>
  <c r="AN29" i="2"/>
  <c r="AO29" i="2"/>
  <c r="AP29" i="2"/>
  <c r="AQ29" i="2"/>
  <c r="AR29" i="2"/>
  <c r="AK30" i="2"/>
  <c r="AL30" i="2"/>
  <c r="AM30" i="2"/>
  <c r="AN30" i="2"/>
  <c r="AO30" i="2"/>
  <c r="AP30" i="2"/>
  <c r="AQ30" i="2"/>
  <c r="AR30" i="2"/>
  <c r="AK31" i="2"/>
  <c r="AL31" i="2"/>
  <c r="AM31" i="2"/>
  <c r="AN31" i="2"/>
  <c r="AO31" i="2"/>
  <c r="AP31" i="2"/>
  <c r="AQ31" i="2"/>
  <c r="AR31" i="2"/>
  <c r="AK32" i="2"/>
  <c r="AL32" i="2"/>
  <c r="AM32" i="2"/>
  <c r="AN32" i="2"/>
  <c r="AO32" i="2"/>
  <c r="AP32" i="2"/>
  <c r="AQ32" i="2"/>
  <c r="AR32" i="2"/>
  <c r="AK33" i="2"/>
  <c r="AL33" i="2"/>
  <c r="AM33" i="2"/>
  <c r="AN33" i="2"/>
  <c r="AO33" i="2"/>
  <c r="AP33" i="2"/>
  <c r="AQ33" i="2"/>
  <c r="AR33" i="2"/>
  <c r="AK34" i="2"/>
  <c r="AL34" i="2"/>
  <c r="AM34" i="2"/>
  <c r="AN34" i="2"/>
  <c r="AO34" i="2"/>
  <c r="AP34" i="2"/>
  <c r="AQ34" i="2"/>
  <c r="AR34" i="2"/>
  <c r="AK35" i="2"/>
  <c r="AL35" i="2"/>
  <c r="AM35" i="2"/>
  <c r="AN35" i="2"/>
  <c r="AO35" i="2"/>
  <c r="AP35" i="2"/>
  <c r="AQ35" i="2"/>
  <c r="AR35" i="2"/>
  <c r="AK36" i="2"/>
  <c r="AL36" i="2"/>
  <c r="AM36" i="2"/>
  <c r="AN36" i="2"/>
  <c r="AO36" i="2"/>
  <c r="AP36" i="2"/>
  <c r="AQ36" i="2"/>
  <c r="AR36" i="2"/>
  <c r="AK37" i="2"/>
  <c r="AL37" i="2"/>
  <c r="AM37" i="2"/>
  <c r="AN37" i="2"/>
  <c r="AO37" i="2"/>
  <c r="AP37" i="2"/>
  <c r="AQ37" i="2"/>
  <c r="AR37" i="2"/>
  <c r="AK38" i="2"/>
  <c r="AL38" i="2"/>
  <c r="AM38" i="2"/>
  <c r="AN38" i="2"/>
  <c r="AO38" i="2"/>
  <c r="AP38" i="2"/>
  <c r="AQ38" i="2"/>
  <c r="AR38" i="2"/>
  <c r="AK39" i="2"/>
  <c r="AL39" i="2"/>
  <c r="AM39" i="2"/>
  <c r="AN39" i="2"/>
  <c r="AO39" i="2"/>
  <c r="AP39" i="2"/>
  <c r="AQ39" i="2"/>
  <c r="AR39" i="2"/>
  <c r="AK40" i="2"/>
  <c r="AL40" i="2"/>
  <c r="AM40" i="2"/>
  <c r="AN40" i="2"/>
  <c r="AO40" i="2"/>
  <c r="AP40" i="2"/>
  <c r="AQ40" i="2"/>
  <c r="AR40" i="2"/>
  <c r="AK41" i="2"/>
  <c r="AL41" i="2"/>
  <c r="AM41" i="2"/>
  <c r="AN41" i="2"/>
  <c r="AO41" i="2"/>
  <c r="AP41" i="2"/>
  <c r="AQ41" i="2"/>
  <c r="AR41" i="2"/>
  <c r="AK42" i="2"/>
  <c r="AL42" i="2"/>
  <c r="AM42" i="2"/>
  <c r="AN42" i="2"/>
  <c r="AO42" i="2"/>
  <c r="AP42" i="2"/>
  <c r="AQ42" i="2"/>
  <c r="AR42" i="2"/>
  <c r="AK43" i="2"/>
  <c r="AL43" i="2"/>
  <c r="AM43" i="2"/>
  <c r="AN43" i="2"/>
  <c r="AO43" i="2"/>
  <c r="AP43" i="2"/>
  <c r="AQ43" i="2"/>
  <c r="AR43" i="2"/>
  <c r="AK44" i="2"/>
  <c r="AL44" i="2"/>
  <c r="AM44" i="2"/>
  <c r="AN44" i="2"/>
  <c r="AO44" i="2"/>
  <c r="AP44" i="2"/>
  <c r="AQ44" i="2"/>
  <c r="AR44" i="2"/>
  <c r="AK45" i="2"/>
  <c r="AL45" i="2"/>
  <c r="AM45" i="2"/>
  <c r="AN45" i="2"/>
  <c r="AO45" i="2"/>
  <c r="AP45" i="2"/>
  <c r="AQ45" i="2"/>
  <c r="AR45" i="2"/>
  <c r="AK46" i="2"/>
  <c r="AL46" i="2"/>
  <c r="AM46" i="2"/>
  <c r="AN46" i="2"/>
  <c r="AO46" i="2"/>
  <c r="AP46" i="2"/>
  <c r="AQ46" i="2"/>
  <c r="AR46" i="2"/>
  <c r="AK47" i="2"/>
  <c r="AL47" i="2"/>
  <c r="AM47" i="2"/>
  <c r="AN47" i="2"/>
  <c r="AO47" i="2"/>
  <c r="AP47" i="2"/>
  <c r="AQ47" i="2"/>
  <c r="AR47" i="2"/>
  <c r="AK48" i="2"/>
  <c r="AL48" i="2"/>
  <c r="AM48" i="2"/>
  <c r="AN48" i="2"/>
  <c r="AO48" i="2"/>
  <c r="AP48" i="2"/>
  <c r="AQ48" i="2"/>
  <c r="AR48" i="2"/>
  <c r="AK49" i="2"/>
  <c r="AL49" i="2"/>
  <c r="AM49" i="2"/>
  <c r="AN49" i="2"/>
  <c r="AO49" i="2"/>
  <c r="AP49" i="2"/>
  <c r="AQ49" i="2"/>
  <c r="AR49" i="2"/>
  <c r="AK50" i="2"/>
  <c r="AL50" i="2"/>
  <c r="AM50" i="2"/>
  <c r="AN50" i="2"/>
  <c r="AO50" i="2"/>
  <c r="AP50" i="2"/>
  <c r="AQ50" i="2"/>
  <c r="AR50" i="2"/>
  <c r="AK51" i="2"/>
  <c r="AL51" i="2"/>
  <c r="AM51" i="2"/>
  <c r="AN51" i="2"/>
  <c r="AO51" i="2"/>
  <c r="AP51" i="2"/>
  <c r="AQ51" i="2"/>
  <c r="AR51" i="2"/>
  <c r="AK52" i="2"/>
  <c r="AL52" i="2"/>
  <c r="AM52" i="2"/>
  <c r="AN52" i="2"/>
  <c r="AO52" i="2"/>
  <c r="AP52" i="2"/>
  <c r="AQ52" i="2"/>
  <c r="AR52" i="2"/>
  <c r="AK53" i="2"/>
  <c r="AL53" i="2"/>
  <c r="AM53" i="2"/>
  <c r="AN53" i="2"/>
  <c r="AO53" i="2"/>
  <c r="AP53" i="2"/>
  <c r="AQ53" i="2"/>
  <c r="AR53" i="2"/>
  <c r="AK54" i="2"/>
  <c r="AL54" i="2"/>
  <c r="AM54" i="2"/>
  <c r="AN54" i="2"/>
  <c r="AO54" i="2"/>
  <c r="AP54" i="2"/>
  <c r="AQ54" i="2"/>
  <c r="AR54" i="2"/>
  <c r="AK55" i="2"/>
  <c r="AL55" i="2"/>
  <c r="AM55" i="2"/>
  <c r="AN55" i="2"/>
  <c r="AO55" i="2"/>
  <c r="AP55" i="2"/>
  <c r="AQ55" i="2"/>
  <c r="AR55" i="2"/>
  <c r="AK56" i="2"/>
  <c r="AL56" i="2"/>
  <c r="AM56" i="2"/>
  <c r="AN56" i="2"/>
  <c r="AO56" i="2"/>
  <c r="AP56" i="2"/>
  <c r="AQ56" i="2"/>
  <c r="AR56" i="2"/>
  <c r="AK57" i="2"/>
  <c r="AL57" i="2"/>
  <c r="AM57" i="2"/>
  <c r="AN57" i="2"/>
  <c r="AO57" i="2"/>
  <c r="AP57" i="2"/>
  <c r="AQ57" i="2"/>
  <c r="AR57" i="2"/>
  <c r="AK58" i="2"/>
  <c r="AL58" i="2"/>
  <c r="AM58" i="2"/>
  <c r="AN58" i="2"/>
  <c r="AO58" i="2"/>
  <c r="AP58" i="2"/>
  <c r="AQ58" i="2"/>
  <c r="AR58" i="2"/>
  <c r="AK59" i="2"/>
  <c r="AL59" i="2"/>
  <c r="AM59" i="2"/>
  <c r="AN59" i="2"/>
  <c r="AO59" i="2"/>
  <c r="AP59" i="2"/>
  <c r="AQ59" i="2"/>
  <c r="AR59" i="2"/>
  <c r="AK60" i="2"/>
  <c r="AL60" i="2"/>
  <c r="AM60" i="2"/>
  <c r="AN60" i="2"/>
  <c r="AO60" i="2"/>
  <c r="AP60" i="2"/>
  <c r="AQ60" i="2"/>
  <c r="AR60" i="2"/>
  <c r="AK61" i="2"/>
  <c r="AL61" i="2"/>
  <c r="AM61" i="2"/>
  <c r="AN61" i="2"/>
  <c r="AO61" i="2"/>
  <c r="AP61" i="2"/>
  <c r="AQ61" i="2"/>
  <c r="AR61" i="2"/>
  <c r="AK62" i="2"/>
  <c r="AL62" i="2"/>
  <c r="AM62" i="2"/>
  <c r="AN62" i="2"/>
  <c r="AO62" i="2"/>
  <c r="AP62" i="2"/>
  <c r="AQ62" i="2"/>
  <c r="AR62" i="2"/>
  <c r="AK63" i="2"/>
  <c r="AL63" i="2"/>
  <c r="AM63" i="2"/>
  <c r="AN63" i="2"/>
  <c r="AO63" i="2"/>
  <c r="AP63" i="2"/>
  <c r="AQ63" i="2"/>
  <c r="AR63" i="2"/>
  <c r="AK64" i="2"/>
  <c r="AL64" i="2"/>
  <c r="AM64" i="2"/>
  <c r="AN64" i="2"/>
  <c r="AO64" i="2"/>
  <c r="AP64" i="2"/>
  <c r="AQ64" i="2"/>
  <c r="AR64" i="2"/>
  <c r="AK65" i="2"/>
  <c r="AL65" i="2"/>
  <c r="AM65" i="2"/>
  <c r="AN65" i="2"/>
  <c r="AO65" i="2"/>
  <c r="AP65" i="2"/>
  <c r="AQ65" i="2"/>
  <c r="AR65" i="2"/>
  <c r="AK66" i="2"/>
  <c r="AL66" i="2"/>
  <c r="AM66" i="2"/>
  <c r="AN66" i="2"/>
  <c r="AO66" i="2"/>
  <c r="AP66" i="2"/>
  <c r="AQ66" i="2"/>
  <c r="AR66" i="2"/>
  <c r="AK67" i="2"/>
  <c r="AL67" i="2"/>
  <c r="AM67" i="2"/>
  <c r="AN67" i="2"/>
  <c r="AO67" i="2"/>
  <c r="AP67" i="2"/>
  <c r="AQ67" i="2"/>
  <c r="AR67" i="2"/>
  <c r="AK68" i="2"/>
  <c r="AL68" i="2"/>
  <c r="AM68" i="2"/>
  <c r="AN68" i="2"/>
  <c r="AO68" i="2"/>
  <c r="AP68" i="2"/>
  <c r="AQ68" i="2"/>
  <c r="AR68" i="2"/>
  <c r="AK69" i="2"/>
  <c r="AL69" i="2"/>
  <c r="AM69" i="2"/>
  <c r="AN69" i="2"/>
  <c r="AO69" i="2"/>
  <c r="AP69" i="2"/>
  <c r="AQ69" i="2"/>
  <c r="AR69" i="2"/>
  <c r="AK70" i="2"/>
  <c r="AL70" i="2"/>
  <c r="AM70" i="2"/>
  <c r="AN70" i="2"/>
  <c r="AO70" i="2"/>
  <c r="AP70" i="2"/>
  <c r="AQ70" i="2"/>
  <c r="AR70" i="2"/>
  <c r="AK71" i="2"/>
  <c r="AL71" i="2"/>
  <c r="AM71" i="2"/>
  <c r="AN71" i="2"/>
  <c r="AO71" i="2"/>
  <c r="AP71" i="2"/>
  <c r="AQ71" i="2"/>
  <c r="AR71" i="2"/>
  <c r="AK72" i="2"/>
  <c r="AL72" i="2"/>
  <c r="AM72" i="2"/>
  <c r="AN72" i="2"/>
  <c r="AO72" i="2"/>
  <c r="AP72" i="2"/>
  <c r="AQ72" i="2"/>
  <c r="AR72" i="2"/>
  <c r="AK73" i="2"/>
  <c r="AL73" i="2"/>
  <c r="AM73" i="2"/>
  <c r="AN73" i="2"/>
  <c r="AO73" i="2"/>
  <c r="AP73" i="2"/>
  <c r="AQ73" i="2"/>
  <c r="AR73" i="2"/>
  <c r="AK74" i="2"/>
  <c r="AL74" i="2"/>
  <c r="AM74" i="2"/>
  <c r="AN74" i="2"/>
  <c r="AO74" i="2"/>
  <c r="AP74" i="2"/>
  <c r="AQ74" i="2"/>
  <c r="AR74" i="2"/>
  <c r="AK75" i="2"/>
  <c r="AL75" i="2"/>
  <c r="AM75" i="2"/>
  <c r="AN75" i="2"/>
  <c r="AO75" i="2"/>
  <c r="AP75" i="2"/>
  <c r="AQ75" i="2"/>
  <c r="AR75" i="2"/>
  <c r="AK76" i="2"/>
  <c r="AL76" i="2"/>
  <c r="AM76" i="2"/>
  <c r="AN76" i="2"/>
  <c r="AO76" i="2"/>
  <c r="AP76" i="2"/>
  <c r="AQ76" i="2"/>
  <c r="AR76" i="2"/>
  <c r="AK77" i="2"/>
  <c r="AL77" i="2"/>
  <c r="AM77" i="2"/>
  <c r="AN77" i="2"/>
  <c r="AO77" i="2"/>
  <c r="AP77" i="2"/>
  <c r="AQ77" i="2"/>
  <c r="AR77" i="2"/>
  <c r="AK78" i="2"/>
  <c r="AL78" i="2"/>
  <c r="AM78" i="2"/>
  <c r="AN78" i="2"/>
  <c r="AO78" i="2"/>
  <c r="AP78" i="2"/>
  <c r="AQ78" i="2"/>
  <c r="AR78" i="2"/>
  <c r="AK79" i="2"/>
  <c r="AL79" i="2"/>
  <c r="AM79" i="2"/>
  <c r="AN79" i="2"/>
  <c r="AO79" i="2"/>
  <c r="AP79" i="2"/>
  <c r="AQ79" i="2"/>
  <c r="AR79" i="2"/>
  <c r="AK80" i="2"/>
  <c r="AL80" i="2"/>
  <c r="AM80" i="2"/>
  <c r="AN80" i="2"/>
  <c r="AO80" i="2"/>
  <c r="AP80" i="2"/>
  <c r="AQ80" i="2"/>
  <c r="AR80" i="2"/>
  <c r="AK81" i="2"/>
  <c r="AL81" i="2"/>
  <c r="AM81" i="2"/>
  <c r="AN81" i="2"/>
  <c r="AO81" i="2"/>
  <c r="AP81" i="2"/>
  <c r="AQ81" i="2"/>
  <c r="AR81" i="2"/>
  <c r="AK82" i="2"/>
  <c r="AL82" i="2"/>
  <c r="AM82" i="2"/>
  <c r="AN82" i="2"/>
  <c r="AO82" i="2"/>
  <c r="AP82" i="2"/>
  <c r="AQ82" i="2"/>
  <c r="AR82" i="2"/>
  <c r="AK83" i="2"/>
  <c r="AL83" i="2"/>
  <c r="AM83" i="2"/>
  <c r="AN83" i="2"/>
  <c r="AO83" i="2"/>
  <c r="AP83" i="2"/>
  <c r="AQ83" i="2"/>
  <c r="AR83" i="2"/>
  <c r="AK84" i="2"/>
  <c r="AL84" i="2"/>
  <c r="AM84" i="2"/>
  <c r="AN84" i="2"/>
  <c r="AO84" i="2"/>
  <c r="AP84" i="2"/>
  <c r="AQ84" i="2"/>
  <c r="AR84" i="2"/>
  <c r="AK85" i="2"/>
  <c r="AL85" i="2"/>
  <c r="AM85" i="2"/>
  <c r="AN85" i="2"/>
  <c r="AO85" i="2"/>
  <c r="AP85" i="2"/>
  <c r="AQ85" i="2"/>
  <c r="AR85" i="2"/>
  <c r="AK86" i="2"/>
  <c r="AL86" i="2"/>
  <c r="AM86" i="2"/>
  <c r="AN86" i="2"/>
  <c r="AO86" i="2"/>
  <c r="AP86" i="2"/>
  <c r="AQ86" i="2"/>
  <c r="AR86" i="2"/>
  <c r="AK87" i="2"/>
  <c r="AL87" i="2"/>
  <c r="AM87" i="2"/>
  <c r="AN87" i="2"/>
  <c r="AO87" i="2"/>
  <c r="AP87" i="2"/>
  <c r="AQ87" i="2"/>
  <c r="AR87" i="2"/>
  <c r="AK88" i="2"/>
  <c r="AL88" i="2"/>
  <c r="AM88" i="2"/>
  <c r="AN88" i="2"/>
  <c r="AO88" i="2"/>
  <c r="AP88" i="2"/>
  <c r="AQ88" i="2"/>
  <c r="AR88" i="2"/>
  <c r="AK89" i="2"/>
  <c r="AL89" i="2"/>
  <c r="AM89" i="2"/>
  <c r="AN89" i="2"/>
  <c r="AO89" i="2"/>
  <c r="AP89" i="2"/>
  <c r="AQ89" i="2"/>
  <c r="AR89" i="2"/>
  <c r="AK90" i="2"/>
  <c r="AL90" i="2"/>
  <c r="AM90" i="2"/>
  <c r="AN90" i="2"/>
  <c r="AO90" i="2"/>
  <c r="AP90" i="2"/>
  <c r="AQ90" i="2"/>
  <c r="AR90" i="2"/>
  <c r="AK91" i="2"/>
  <c r="AL91" i="2"/>
  <c r="AM91" i="2"/>
  <c r="AN91" i="2"/>
  <c r="AO91" i="2"/>
  <c r="AP91" i="2"/>
  <c r="AQ91" i="2"/>
  <c r="AR91" i="2"/>
  <c r="AK92" i="2"/>
  <c r="AL92" i="2"/>
  <c r="AM92" i="2"/>
  <c r="AN92" i="2"/>
  <c r="AO92" i="2"/>
  <c r="AP92" i="2"/>
  <c r="AQ92" i="2"/>
  <c r="AR92" i="2"/>
  <c r="AK93" i="2"/>
  <c r="AL93" i="2"/>
  <c r="AM93" i="2"/>
  <c r="AN93" i="2"/>
  <c r="AO93" i="2"/>
  <c r="AP93" i="2"/>
  <c r="AQ93" i="2"/>
  <c r="AR93" i="2"/>
  <c r="AK94" i="2"/>
  <c r="AL94" i="2"/>
  <c r="AM94" i="2"/>
  <c r="AN94" i="2"/>
  <c r="AO94" i="2"/>
  <c r="AP94" i="2"/>
  <c r="AQ94" i="2"/>
  <c r="AR94" i="2"/>
  <c r="AK95" i="2"/>
  <c r="AL95" i="2"/>
  <c r="AM95" i="2"/>
  <c r="AN95" i="2"/>
  <c r="AO95" i="2"/>
  <c r="AP95" i="2"/>
  <c r="AQ95" i="2"/>
  <c r="AR95" i="2"/>
  <c r="AK96" i="2"/>
  <c r="AL96" i="2"/>
  <c r="AM96" i="2"/>
  <c r="AN96" i="2"/>
  <c r="AO96" i="2"/>
  <c r="AP96" i="2"/>
  <c r="AQ96" i="2"/>
  <c r="AR96" i="2"/>
  <c r="AK97" i="2"/>
  <c r="AL97" i="2"/>
  <c r="AM97" i="2"/>
  <c r="AN97" i="2"/>
  <c r="AO97" i="2"/>
  <c r="AP97" i="2"/>
  <c r="AQ97" i="2"/>
  <c r="AR97" i="2"/>
  <c r="AK98" i="2"/>
  <c r="AL98" i="2"/>
  <c r="AM98" i="2"/>
  <c r="AN98" i="2"/>
  <c r="AO98" i="2"/>
  <c r="AP98" i="2"/>
  <c r="AQ98" i="2"/>
  <c r="AR98" i="2"/>
  <c r="AK99" i="2"/>
  <c r="AL99" i="2"/>
  <c r="AM99" i="2"/>
  <c r="AN99" i="2"/>
  <c r="AO99" i="2"/>
  <c r="AP99" i="2"/>
  <c r="AQ99" i="2"/>
  <c r="AR99" i="2"/>
  <c r="AK100" i="2"/>
  <c r="AL100" i="2"/>
  <c r="AM100" i="2"/>
  <c r="AN100" i="2"/>
  <c r="AO100" i="2"/>
  <c r="AP100" i="2"/>
  <c r="AQ100" i="2"/>
  <c r="AR100" i="2"/>
  <c r="AK101" i="2"/>
  <c r="AL101" i="2"/>
  <c r="AM101" i="2"/>
  <c r="AN101" i="2"/>
  <c r="AO101" i="2"/>
  <c r="AP101" i="2"/>
  <c r="AQ101" i="2"/>
  <c r="AR101" i="2"/>
  <c r="AK102" i="2"/>
  <c r="AL102" i="2"/>
  <c r="AM102" i="2"/>
  <c r="AN102" i="2"/>
  <c r="AO102" i="2"/>
  <c r="AP102" i="2"/>
  <c r="AQ102" i="2"/>
  <c r="AR102" i="2"/>
  <c r="AK103" i="2"/>
  <c r="AL103" i="2"/>
  <c r="AM103" i="2"/>
  <c r="AN103" i="2"/>
  <c r="AO103" i="2"/>
  <c r="AP103" i="2"/>
  <c r="AQ103" i="2"/>
  <c r="AR103" i="2"/>
  <c r="AK104" i="2"/>
  <c r="AL104" i="2"/>
  <c r="AM104" i="2"/>
  <c r="AN104" i="2"/>
  <c r="AO104" i="2"/>
  <c r="AP104" i="2"/>
  <c r="AQ104" i="2"/>
  <c r="AR104" i="2"/>
  <c r="AK105" i="2"/>
  <c r="AL105" i="2"/>
  <c r="AM105" i="2"/>
  <c r="AN105" i="2"/>
  <c r="AO105" i="2"/>
  <c r="AP105" i="2"/>
  <c r="AQ105" i="2"/>
  <c r="AR105" i="2"/>
  <c r="AK106" i="2"/>
  <c r="AL106" i="2"/>
  <c r="AM106" i="2"/>
  <c r="AN106" i="2"/>
  <c r="AO106" i="2"/>
  <c r="AP106" i="2"/>
  <c r="AQ106" i="2"/>
  <c r="AR106" i="2"/>
  <c r="AK107" i="2"/>
  <c r="AL107" i="2"/>
  <c r="AM107" i="2"/>
  <c r="AN107" i="2"/>
  <c r="AO107" i="2"/>
  <c r="AP107" i="2"/>
  <c r="AQ107" i="2"/>
  <c r="AR107" i="2"/>
  <c r="AK108" i="2"/>
  <c r="AL108" i="2"/>
  <c r="AM108" i="2"/>
  <c r="AN108" i="2"/>
  <c r="AO108" i="2"/>
  <c r="AP108" i="2"/>
  <c r="AQ108" i="2"/>
  <c r="AR108" i="2"/>
  <c r="AK109" i="2"/>
  <c r="AL109" i="2"/>
  <c r="AM109" i="2"/>
  <c r="AN109" i="2"/>
  <c r="AO109" i="2"/>
  <c r="AP109" i="2"/>
  <c r="AQ109" i="2"/>
  <c r="AR109" i="2"/>
  <c r="AK110" i="2"/>
  <c r="AL110" i="2"/>
  <c r="AM110" i="2"/>
  <c r="AN110" i="2"/>
  <c r="AO110" i="2"/>
  <c r="AP110" i="2"/>
  <c r="AQ110" i="2"/>
  <c r="AR110" i="2"/>
  <c r="AK111" i="2"/>
  <c r="AL111" i="2"/>
  <c r="AM111" i="2"/>
  <c r="AN111" i="2"/>
  <c r="AO111" i="2"/>
  <c r="AP111" i="2"/>
  <c r="AQ111" i="2"/>
  <c r="AR111" i="2"/>
  <c r="AK112" i="2"/>
  <c r="AL112" i="2"/>
  <c r="AM112" i="2"/>
  <c r="AN112" i="2"/>
  <c r="AO112" i="2"/>
  <c r="AP112" i="2"/>
  <c r="AQ112" i="2"/>
  <c r="AR112" i="2"/>
  <c r="AK113" i="2"/>
  <c r="AL113" i="2"/>
  <c r="AM113" i="2"/>
  <c r="AN113" i="2"/>
  <c r="AO113" i="2"/>
  <c r="AP113" i="2"/>
  <c r="AQ113" i="2"/>
  <c r="AR113" i="2"/>
  <c r="AL14" i="2"/>
  <c r="AM14" i="2"/>
  <c r="AN14" i="2"/>
  <c r="AO14" i="2"/>
  <c r="AP14" i="2"/>
  <c r="AQ14" i="2"/>
  <c r="AR14" i="2"/>
  <c r="AK14" i="2"/>
  <c r="AN4" i="2"/>
  <c r="AN5" i="2"/>
  <c r="AN6" i="2"/>
  <c r="AN7" i="2"/>
  <c r="AN8" i="2"/>
  <c r="AN9" i="2"/>
  <c r="AN10" i="2"/>
  <c r="AL4" i="2"/>
  <c r="AL5" i="2"/>
  <c r="AL6" i="2"/>
  <c r="AL7" i="2"/>
  <c r="AL8" i="2"/>
  <c r="AL9" i="2"/>
  <c r="AL10" i="2"/>
  <c r="AK4" i="2"/>
  <c r="AK5" i="2"/>
  <c r="AK6" i="2"/>
  <c r="AK7" i="2"/>
  <c r="AK8" i="2"/>
  <c r="AK9" i="2"/>
  <c r="AK10" i="2"/>
  <c r="AP4" i="2"/>
  <c r="AP5" i="2"/>
  <c r="AP6" i="2"/>
  <c r="AP7" i="2"/>
  <c r="AP8" i="2"/>
  <c r="AP9" i="2"/>
  <c r="AP10" i="2"/>
  <c r="AR4" i="2"/>
  <c r="AR5" i="2"/>
  <c r="AR6" i="2"/>
  <c r="AR7" i="2"/>
  <c r="AR8" i="2"/>
  <c r="AR9" i="2"/>
  <c r="AR10" i="2"/>
  <c r="AR3" i="2"/>
  <c r="AP3" i="2"/>
  <c r="AN3" i="2"/>
  <c r="AL3" i="2"/>
  <c r="AK3" i="2"/>
  <c r="F21" i="6"/>
  <c r="H25" i="6"/>
  <c r="G52" i="6"/>
  <c r="F141" i="6"/>
  <c r="F143" i="6"/>
  <c r="H144" i="6"/>
  <c r="J144" i="6" s="1"/>
  <c r="F160" i="6"/>
  <c r="H161" i="6"/>
  <c r="J161" i="6" s="1"/>
  <c r="F163" i="6"/>
  <c r="F227" i="6"/>
  <c r="G232" i="6"/>
  <c r="F241" i="6"/>
  <c r="G241" i="6"/>
  <c r="H241" i="6"/>
  <c r="F242" i="6"/>
  <c r="G242" i="6"/>
  <c r="H242" i="6"/>
  <c r="F243" i="6"/>
  <c r="G243" i="6"/>
  <c r="H243" i="6"/>
  <c r="F244" i="6"/>
  <c r="G244" i="6"/>
  <c r="H244" i="6"/>
  <c r="F245" i="6"/>
  <c r="G245" i="6"/>
  <c r="H245" i="6"/>
  <c r="F246" i="6"/>
  <c r="G246" i="6"/>
  <c r="H246" i="6"/>
  <c r="F247" i="6"/>
  <c r="G247" i="6"/>
  <c r="H247" i="6"/>
  <c r="D250" i="6"/>
  <c r="D251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L41" i="5"/>
  <c r="M41" i="5"/>
  <c r="N41" i="5"/>
  <c r="F42" i="6" s="1"/>
  <c r="P41" i="5"/>
  <c r="G42" i="6" s="1"/>
  <c r="Q41" i="5"/>
  <c r="L42" i="5"/>
  <c r="M42" i="5"/>
  <c r="P42" i="5"/>
  <c r="Q42" i="5"/>
  <c r="L43" i="5"/>
  <c r="M43" i="5"/>
  <c r="P43" i="5"/>
  <c r="Q43" i="5"/>
  <c r="L44" i="5"/>
  <c r="M44" i="5"/>
  <c r="P44" i="5"/>
  <c r="Q44" i="5"/>
  <c r="L45" i="5"/>
  <c r="M45" i="5"/>
  <c r="P45" i="5"/>
  <c r="G46" i="6" s="1"/>
  <c r="Q45" i="5"/>
  <c r="L46" i="5"/>
  <c r="M46" i="5"/>
  <c r="P46" i="5"/>
  <c r="Q46" i="5"/>
  <c r="G47" i="6" s="1"/>
  <c r="L47" i="5"/>
  <c r="M47" i="5"/>
  <c r="P47" i="5"/>
  <c r="G48" i="6" s="1"/>
  <c r="Q47" i="5"/>
  <c r="R47" i="5"/>
  <c r="L48" i="5"/>
  <c r="M48" i="5"/>
  <c r="N48" i="5"/>
  <c r="P48" i="5"/>
  <c r="G49" i="6" s="1"/>
  <c r="Q48" i="5"/>
  <c r="L49" i="5"/>
  <c r="M49" i="5"/>
  <c r="P49" i="5"/>
  <c r="G50" i="6" s="1"/>
  <c r="Q49" i="5"/>
  <c r="L50" i="5"/>
  <c r="M50" i="5"/>
  <c r="P50" i="5"/>
  <c r="Q50" i="5"/>
  <c r="L51" i="5"/>
  <c r="M51" i="5"/>
  <c r="P51" i="5"/>
  <c r="Q51" i="5"/>
  <c r="R51" i="5"/>
  <c r="L52" i="5"/>
  <c r="M52" i="5"/>
  <c r="N52" i="5"/>
  <c r="F53" i="6" s="1"/>
  <c r="P52" i="5"/>
  <c r="Q52" i="5"/>
  <c r="L53" i="5"/>
  <c r="M53" i="5"/>
  <c r="P53" i="5"/>
  <c r="G54" i="6" s="1"/>
  <c r="Q53" i="5"/>
  <c r="L54" i="5"/>
  <c r="M54" i="5"/>
  <c r="P54" i="5"/>
  <c r="G55" i="6" s="1"/>
  <c r="Q54" i="5"/>
  <c r="L55" i="5"/>
  <c r="M55" i="5"/>
  <c r="P55" i="5"/>
  <c r="G56" i="6" s="1"/>
  <c r="Q55" i="5"/>
  <c r="R55" i="5"/>
  <c r="L56" i="5"/>
  <c r="M56" i="5"/>
  <c r="N56" i="5"/>
  <c r="P56" i="5"/>
  <c r="Q56" i="5"/>
  <c r="L57" i="5"/>
  <c r="M57" i="5"/>
  <c r="P57" i="5"/>
  <c r="Q57" i="5"/>
  <c r="L58" i="5"/>
  <c r="M58" i="5"/>
  <c r="P58" i="5"/>
  <c r="Q58" i="5"/>
  <c r="L59" i="5"/>
  <c r="M59" i="5"/>
  <c r="P59" i="5"/>
  <c r="G60" i="6" s="1"/>
  <c r="Q59" i="5"/>
  <c r="R59" i="5"/>
  <c r="L60" i="5"/>
  <c r="M60" i="5"/>
  <c r="N60" i="5"/>
  <c r="P60" i="5"/>
  <c r="G61" i="6" s="1"/>
  <c r="Q60" i="5"/>
  <c r="L61" i="5"/>
  <c r="M61" i="5"/>
  <c r="P61" i="5"/>
  <c r="Q61" i="5"/>
  <c r="R61" i="5"/>
  <c r="L62" i="5"/>
  <c r="M62" i="5"/>
  <c r="N62" i="5"/>
  <c r="F63" i="6" s="1"/>
  <c r="P62" i="5"/>
  <c r="G63" i="6" s="1"/>
  <c r="Q62" i="5"/>
  <c r="L63" i="5"/>
  <c r="M63" i="5"/>
  <c r="P63" i="5"/>
  <c r="G64" i="6" s="1"/>
  <c r="Q63" i="5"/>
  <c r="R63" i="5"/>
  <c r="L64" i="5"/>
  <c r="M64" i="5"/>
  <c r="N64" i="5"/>
  <c r="P64" i="5"/>
  <c r="Q64" i="5"/>
  <c r="L65" i="5"/>
  <c r="M65" i="5"/>
  <c r="P65" i="5"/>
  <c r="G66" i="6" s="1"/>
  <c r="Q65" i="5"/>
  <c r="R65" i="5"/>
  <c r="L66" i="5"/>
  <c r="M66" i="5"/>
  <c r="N66" i="5"/>
  <c r="F67" i="6" s="1"/>
  <c r="P66" i="5"/>
  <c r="Q66" i="5"/>
  <c r="L67" i="5"/>
  <c r="M67" i="5"/>
  <c r="P67" i="5"/>
  <c r="Q67" i="5"/>
  <c r="R67" i="5"/>
  <c r="L68" i="5"/>
  <c r="M68" i="5"/>
  <c r="N68" i="5"/>
  <c r="P68" i="5"/>
  <c r="G69" i="6" s="1"/>
  <c r="Q68" i="5"/>
  <c r="L69" i="5"/>
  <c r="M69" i="5"/>
  <c r="P69" i="5"/>
  <c r="G70" i="6" s="1"/>
  <c r="Q69" i="5"/>
  <c r="R69" i="5"/>
  <c r="L70" i="5"/>
  <c r="M70" i="5"/>
  <c r="N70" i="5"/>
  <c r="P70" i="5"/>
  <c r="G71" i="6" s="1"/>
  <c r="Q70" i="5"/>
  <c r="L71" i="5"/>
  <c r="M71" i="5"/>
  <c r="P71" i="5"/>
  <c r="Q71" i="5"/>
  <c r="R71" i="5"/>
  <c r="L72" i="5"/>
  <c r="M72" i="5"/>
  <c r="N72" i="5"/>
  <c r="P72" i="5"/>
  <c r="G73" i="6" s="1"/>
  <c r="Q72" i="5"/>
  <c r="L73" i="5"/>
  <c r="M73" i="5"/>
  <c r="P73" i="5"/>
  <c r="G74" i="6" s="1"/>
  <c r="Q73" i="5"/>
  <c r="R73" i="5"/>
  <c r="H74" i="6" s="1"/>
  <c r="L74" i="5"/>
  <c r="M74" i="5"/>
  <c r="N74" i="5"/>
  <c r="F75" i="6" s="1"/>
  <c r="P74" i="5"/>
  <c r="G75" i="6" s="1"/>
  <c r="J75" i="6" s="1"/>
  <c r="Q74" i="5"/>
  <c r="L75" i="5"/>
  <c r="M75" i="5"/>
  <c r="P75" i="5"/>
  <c r="G76" i="6" s="1"/>
  <c r="Q75" i="5"/>
  <c r="R75" i="5"/>
  <c r="L76" i="5"/>
  <c r="M76" i="5"/>
  <c r="N76" i="5"/>
  <c r="F77" i="6" s="1"/>
  <c r="P76" i="5"/>
  <c r="G77" i="6" s="1"/>
  <c r="Q76" i="5"/>
  <c r="L77" i="5"/>
  <c r="M77" i="5"/>
  <c r="P77" i="5"/>
  <c r="G78" i="6" s="1"/>
  <c r="Q77" i="5"/>
  <c r="R77" i="5"/>
  <c r="L78" i="5"/>
  <c r="M78" i="5"/>
  <c r="N78" i="5"/>
  <c r="F79" i="6" s="1"/>
  <c r="P78" i="5"/>
  <c r="G79" i="6" s="1"/>
  <c r="Q78" i="5"/>
  <c r="L79" i="5"/>
  <c r="M79" i="5"/>
  <c r="P79" i="5"/>
  <c r="Q79" i="5"/>
  <c r="R79" i="5"/>
  <c r="L80" i="5"/>
  <c r="M80" i="5"/>
  <c r="N80" i="5"/>
  <c r="F81" i="6" s="1"/>
  <c r="P80" i="5"/>
  <c r="G81" i="6" s="1"/>
  <c r="Q80" i="5"/>
  <c r="L81" i="5"/>
  <c r="M81" i="5"/>
  <c r="P81" i="5"/>
  <c r="Q81" i="5"/>
  <c r="R81" i="5"/>
  <c r="L82" i="5"/>
  <c r="M82" i="5"/>
  <c r="N82" i="5"/>
  <c r="P82" i="5"/>
  <c r="Q82" i="5"/>
  <c r="L83" i="5"/>
  <c r="M83" i="5"/>
  <c r="P83" i="5"/>
  <c r="G84" i="6" s="1"/>
  <c r="Q83" i="5"/>
  <c r="R83" i="5"/>
  <c r="H84" i="6" s="1"/>
  <c r="L84" i="5"/>
  <c r="M84" i="5"/>
  <c r="N84" i="5"/>
  <c r="P84" i="5"/>
  <c r="G85" i="6" s="1"/>
  <c r="Q84" i="5"/>
  <c r="L85" i="5"/>
  <c r="M85" i="5"/>
  <c r="P85" i="5"/>
  <c r="Q85" i="5"/>
  <c r="R85" i="5"/>
  <c r="L86" i="5"/>
  <c r="M86" i="5"/>
  <c r="N86" i="5"/>
  <c r="F87" i="6" s="1"/>
  <c r="P86" i="5"/>
  <c r="G87" i="6" s="1"/>
  <c r="Q86" i="5"/>
  <c r="L87" i="5"/>
  <c r="M87" i="5"/>
  <c r="P87" i="5"/>
  <c r="G88" i="6" s="1"/>
  <c r="Q87" i="5"/>
  <c r="R87" i="5"/>
  <c r="H88" i="6" s="1"/>
  <c r="L88" i="5"/>
  <c r="M88" i="5"/>
  <c r="N88" i="5"/>
  <c r="F89" i="6" s="1"/>
  <c r="P88" i="5"/>
  <c r="Q88" i="5"/>
  <c r="L89" i="5"/>
  <c r="M89" i="5"/>
  <c r="P89" i="5"/>
  <c r="G90" i="6" s="1"/>
  <c r="Q89" i="5"/>
  <c r="R89" i="5"/>
  <c r="L90" i="5"/>
  <c r="M90" i="5"/>
  <c r="N90" i="5"/>
  <c r="P90" i="5"/>
  <c r="G91" i="6" s="1"/>
  <c r="Q90" i="5"/>
  <c r="L91" i="5"/>
  <c r="M91" i="5"/>
  <c r="P91" i="5"/>
  <c r="G92" i="6" s="1"/>
  <c r="Q91" i="5"/>
  <c r="R91" i="5"/>
  <c r="L92" i="5"/>
  <c r="M92" i="5"/>
  <c r="N92" i="5"/>
  <c r="P92" i="5"/>
  <c r="G93" i="6" s="1"/>
  <c r="Q92" i="5"/>
  <c r="L93" i="5"/>
  <c r="M93" i="5"/>
  <c r="P93" i="5"/>
  <c r="G94" i="6" s="1"/>
  <c r="Q93" i="5"/>
  <c r="R93" i="5"/>
  <c r="H94" i="6" s="1"/>
  <c r="J94" i="6" s="1"/>
  <c r="L94" i="5"/>
  <c r="M94" i="5"/>
  <c r="N94" i="5"/>
  <c r="F95" i="6" s="1"/>
  <c r="P94" i="5"/>
  <c r="G95" i="6" s="1"/>
  <c r="Q94" i="5"/>
  <c r="L95" i="5"/>
  <c r="M95" i="5"/>
  <c r="P95" i="5"/>
  <c r="G96" i="6" s="1"/>
  <c r="Q95" i="5"/>
  <c r="R95" i="5"/>
  <c r="L96" i="5"/>
  <c r="M96" i="5"/>
  <c r="N96" i="5"/>
  <c r="P96" i="5"/>
  <c r="G97" i="6" s="1"/>
  <c r="Q96" i="5"/>
  <c r="L97" i="5"/>
  <c r="M97" i="5"/>
  <c r="P97" i="5"/>
  <c r="G98" i="6" s="1"/>
  <c r="Q97" i="5"/>
  <c r="R97" i="5"/>
  <c r="H98" i="6" s="1"/>
  <c r="L98" i="5"/>
  <c r="M98" i="5"/>
  <c r="N98" i="5"/>
  <c r="F99" i="6" s="1"/>
  <c r="P98" i="5"/>
  <c r="G99" i="6" s="1"/>
  <c r="Q98" i="5"/>
  <c r="L99" i="5"/>
  <c r="M99" i="5"/>
  <c r="P99" i="5"/>
  <c r="G100" i="6" s="1"/>
  <c r="Q99" i="5"/>
  <c r="R99" i="5"/>
  <c r="L100" i="5"/>
  <c r="M100" i="5"/>
  <c r="N100" i="5"/>
  <c r="P100" i="5"/>
  <c r="G101" i="6" s="1"/>
  <c r="Q100" i="5"/>
  <c r="L101" i="5"/>
  <c r="M101" i="5"/>
  <c r="P101" i="5"/>
  <c r="G102" i="6" s="1"/>
  <c r="Q101" i="5"/>
  <c r="R101" i="5"/>
  <c r="L102" i="5"/>
  <c r="M102" i="5"/>
  <c r="N102" i="5"/>
  <c r="P102" i="5"/>
  <c r="G103" i="6" s="1"/>
  <c r="Q102" i="5"/>
  <c r="L103" i="5"/>
  <c r="M103" i="5"/>
  <c r="P103" i="5"/>
  <c r="Q103" i="5"/>
  <c r="R103" i="5"/>
  <c r="L104" i="5"/>
  <c r="M104" i="5"/>
  <c r="N104" i="5"/>
  <c r="P104" i="5"/>
  <c r="G105" i="6" s="1"/>
  <c r="Q104" i="5"/>
  <c r="L105" i="5"/>
  <c r="M105" i="5"/>
  <c r="P105" i="5"/>
  <c r="G106" i="6" s="1"/>
  <c r="Q105" i="5"/>
  <c r="R105" i="5"/>
  <c r="L106" i="5"/>
  <c r="M106" i="5"/>
  <c r="N106" i="5"/>
  <c r="P106" i="5"/>
  <c r="Q106" i="5"/>
  <c r="L107" i="5"/>
  <c r="M107" i="5"/>
  <c r="P107" i="5"/>
  <c r="Q107" i="5"/>
  <c r="R107" i="5"/>
  <c r="L108" i="5"/>
  <c r="M108" i="5"/>
  <c r="N108" i="5"/>
  <c r="P108" i="5"/>
  <c r="Q108" i="5"/>
  <c r="L109" i="5"/>
  <c r="M109" i="5"/>
  <c r="P109" i="5"/>
  <c r="G110" i="6" s="1"/>
  <c r="Q109" i="5"/>
  <c r="R109" i="5"/>
  <c r="L110" i="5"/>
  <c r="M110" i="5"/>
  <c r="N110" i="5"/>
  <c r="P110" i="5"/>
  <c r="G111" i="6" s="1"/>
  <c r="Q110" i="5"/>
  <c r="L111" i="5"/>
  <c r="M111" i="5"/>
  <c r="P111" i="5"/>
  <c r="G112" i="6" s="1"/>
  <c r="Q111" i="5"/>
  <c r="R111" i="5"/>
  <c r="L112" i="5"/>
  <c r="M112" i="5"/>
  <c r="N112" i="5"/>
  <c r="P112" i="5"/>
  <c r="G113" i="6" s="1"/>
  <c r="Q112" i="5"/>
  <c r="L113" i="5"/>
  <c r="M113" i="5"/>
  <c r="P113" i="5"/>
  <c r="G114" i="6" s="1"/>
  <c r="Q113" i="5"/>
  <c r="R113" i="5"/>
  <c r="L114" i="5"/>
  <c r="M114" i="5"/>
  <c r="N114" i="5"/>
  <c r="F115" i="6" s="1"/>
  <c r="P114" i="5"/>
  <c r="G115" i="6" s="1"/>
  <c r="Q114" i="5"/>
  <c r="L115" i="5"/>
  <c r="M115" i="5"/>
  <c r="P115" i="5"/>
  <c r="G116" i="6" s="1"/>
  <c r="Q115" i="5"/>
  <c r="R115" i="5"/>
  <c r="L116" i="5"/>
  <c r="M116" i="5"/>
  <c r="N116" i="5"/>
  <c r="P116" i="5"/>
  <c r="G117" i="6" s="1"/>
  <c r="Q116" i="5"/>
  <c r="L117" i="5"/>
  <c r="M117" i="5"/>
  <c r="P117" i="5"/>
  <c r="G118" i="6" s="1"/>
  <c r="Q117" i="5"/>
  <c r="R117" i="5"/>
  <c r="L118" i="5"/>
  <c r="M118" i="5"/>
  <c r="N118" i="5"/>
  <c r="P118" i="5"/>
  <c r="G119" i="6" s="1"/>
  <c r="Q118" i="5"/>
  <c r="L119" i="5"/>
  <c r="M119" i="5"/>
  <c r="P119" i="5"/>
  <c r="G120" i="6" s="1"/>
  <c r="Q119" i="5"/>
  <c r="R119" i="5"/>
  <c r="L120" i="5"/>
  <c r="M120" i="5"/>
  <c r="N120" i="5"/>
  <c r="P120" i="5"/>
  <c r="G121" i="6" s="1"/>
  <c r="Q120" i="5"/>
  <c r="L121" i="5"/>
  <c r="M121" i="5"/>
  <c r="P121" i="5"/>
  <c r="G122" i="6" s="1"/>
  <c r="Q121" i="5"/>
  <c r="R121" i="5"/>
  <c r="L122" i="5"/>
  <c r="M122" i="5"/>
  <c r="N122" i="5"/>
  <c r="P122" i="5"/>
  <c r="G123" i="6" s="1"/>
  <c r="Q122" i="5"/>
  <c r="L123" i="5"/>
  <c r="M123" i="5"/>
  <c r="P123" i="5"/>
  <c r="G124" i="6" s="1"/>
  <c r="Q123" i="5"/>
  <c r="R123" i="5"/>
  <c r="L124" i="5"/>
  <c r="M124" i="5"/>
  <c r="N124" i="5"/>
  <c r="P124" i="5"/>
  <c r="G125" i="6" s="1"/>
  <c r="Q124" i="5"/>
  <c r="L125" i="5"/>
  <c r="M125" i="5"/>
  <c r="P125" i="5"/>
  <c r="Q125" i="5"/>
  <c r="R125" i="5"/>
  <c r="L126" i="5"/>
  <c r="M126" i="5"/>
  <c r="N126" i="5"/>
  <c r="P126" i="5"/>
  <c r="G127" i="6" s="1"/>
  <c r="Q126" i="5"/>
  <c r="L127" i="5"/>
  <c r="M127" i="5"/>
  <c r="P127" i="5"/>
  <c r="G128" i="6" s="1"/>
  <c r="Q127" i="5"/>
  <c r="L128" i="5"/>
  <c r="M128" i="5"/>
  <c r="P128" i="5"/>
  <c r="G129" i="6" s="1"/>
  <c r="Q128" i="5"/>
  <c r="L129" i="5"/>
  <c r="M129" i="5"/>
  <c r="P129" i="5"/>
  <c r="G130" i="6" s="1"/>
  <c r="Q129" i="5"/>
  <c r="S129" i="5"/>
  <c r="L130" i="5"/>
  <c r="M130" i="5"/>
  <c r="P130" i="5"/>
  <c r="Q130" i="5"/>
  <c r="L131" i="5"/>
  <c r="M131" i="5"/>
  <c r="P131" i="5"/>
  <c r="Q131" i="5"/>
  <c r="S131" i="5"/>
  <c r="L132" i="5"/>
  <c r="M132" i="5"/>
  <c r="P132" i="5"/>
  <c r="G133" i="6" s="1"/>
  <c r="Q132" i="5"/>
  <c r="L133" i="5"/>
  <c r="M133" i="5"/>
  <c r="P133" i="5"/>
  <c r="G134" i="6" s="1"/>
  <c r="Q133" i="5"/>
  <c r="S133" i="5"/>
  <c r="L134" i="5"/>
  <c r="M134" i="5"/>
  <c r="P134" i="5"/>
  <c r="Q134" i="5"/>
  <c r="L135" i="5"/>
  <c r="M135" i="5"/>
  <c r="P135" i="5"/>
  <c r="Q135" i="5"/>
  <c r="S135" i="5"/>
  <c r="L136" i="5"/>
  <c r="M136" i="5"/>
  <c r="P136" i="5"/>
  <c r="G137" i="6" s="1"/>
  <c r="Q136" i="5"/>
  <c r="L137" i="5"/>
  <c r="M137" i="5"/>
  <c r="P137" i="5"/>
  <c r="G138" i="6" s="1"/>
  <c r="Q137" i="5"/>
  <c r="S137" i="5"/>
  <c r="L138" i="5"/>
  <c r="M138" i="5"/>
  <c r="P138" i="5"/>
  <c r="G139" i="6" s="1"/>
  <c r="Q138" i="5"/>
  <c r="L139" i="5"/>
  <c r="M139" i="5"/>
  <c r="P139" i="5"/>
  <c r="G140" i="6" s="1"/>
  <c r="Q139" i="5"/>
  <c r="S139" i="5"/>
  <c r="L140" i="5"/>
  <c r="M140" i="5"/>
  <c r="N140" i="5"/>
  <c r="O140" i="5"/>
  <c r="Q140" i="5"/>
  <c r="R140" i="5"/>
  <c r="S140" i="5"/>
  <c r="L141" i="5"/>
  <c r="M141" i="5"/>
  <c r="N141" i="5"/>
  <c r="P141" i="5"/>
  <c r="G142" i="6" s="1"/>
  <c r="Q141" i="5"/>
  <c r="R141" i="5"/>
  <c r="L142" i="5"/>
  <c r="M142" i="5"/>
  <c r="N142" i="5"/>
  <c r="P142" i="5"/>
  <c r="G143" i="6" s="1"/>
  <c r="Q142" i="5"/>
  <c r="R142" i="5"/>
  <c r="H143" i="6" s="1"/>
  <c r="J143" i="6" s="1"/>
  <c r="L143" i="5"/>
  <c r="M143" i="5"/>
  <c r="N143" i="5"/>
  <c r="F144" i="6" s="1"/>
  <c r="P143" i="5"/>
  <c r="G144" i="6" s="1"/>
  <c r="Q143" i="5"/>
  <c r="R143" i="5"/>
  <c r="L144" i="5"/>
  <c r="M144" i="5"/>
  <c r="N144" i="5"/>
  <c r="P144" i="5"/>
  <c r="G145" i="6" s="1"/>
  <c r="Q144" i="5"/>
  <c r="R144" i="5"/>
  <c r="L145" i="5"/>
  <c r="M145" i="5"/>
  <c r="N145" i="5"/>
  <c r="F146" i="6" s="1"/>
  <c r="P145" i="5"/>
  <c r="G146" i="6" s="1"/>
  <c r="Q145" i="5"/>
  <c r="R145" i="5"/>
  <c r="H146" i="6" s="1"/>
  <c r="J146" i="6" s="1"/>
  <c r="L146" i="5"/>
  <c r="M146" i="5"/>
  <c r="N146" i="5"/>
  <c r="F147" i="6" s="1"/>
  <c r="P146" i="5"/>
  <c r="G147" i="6" s="1"/>
  <c r="Q146" i="5"/>
  <c r="R146" i="5"/>
  <c r="H147" i="6" s="1"/>
  <c r="J147" i="6" s="1"/>
  <c r="L147" i="5"/>
  <c r="M147" i="5"/>
  <c r="N147" i="5"/>
  <c r="F148" i="6" s="1"/>
  <c r="P147" i="5"/>
  <c r="G148" i="6" s="1"/>
  <c r="Q147" i="5"/>
  <c r="R147" i="5"/>
  <c r="L148" i="5"/>
  <c r="M148" i="5"/>
  <c r="N148" i="5"/>
  <c r="P148" i="5"/>
  <c r="G149" i="6" s="1"/>
  <c r="Q148" i="5"/>
  <c r="R148" i="5"/>
  <c r="L149" i="5"/>
  <c r="M149" i="5"/>
  <c r="N149" i="5"/>
  <c r="F150" i="6" s="1"/>
  <c r="O149" i="5"/>
  <c r="P149" i="5"/>
  <c r="G150" i="6" s="1"/>
  <c r="Q149" i="5"/>
  <c r="R149" i="5"/>
  <c r="H150" i="6" s="1"/>
  <c r="J150" i="6" s="1"/>
  <c r="S149" i="5"/>
  <c r="L150" i="5"/>
  <c r="M150" i="5"/>
  <c r="N150" i="5"/>
  <c r="O150" i="5"/>
  <c r="F151" i="6" s="1"/>
  <c r="P150" i="5"/>
  <c r="G151" i="6" s="1"/>
  <c r="Q150" i="5"/>
  <c r="R150" i="5"/>
  <c r="S150" i="5"/>
  <c r="L151" i="5"/>
  <c r="M151" i="5"/>
  <c r="N151" i="5"/>
  <c r="O151" i="5"/>
  <c r="P151" i="5"/>
  <c r="Q151" i="5"/>
  <c r="R151" i="5"/>
  <c r="S151" i="5"/>
  <c r="H152" i="6" s="1"/>
  <c r="L152" i="5"/>
  <c r="M152" i="5"/>
  <c r="N152" i="5"/>
  <c r="O152" i="5"/>
  <c r="P152" i="5"/>
  <c r="G153" i="6" s="1"/>
  <c r="Q152" i="5"/>
  <c r="R152" i="5"/>
  <c r="S152" i="5"/>
  <c r="L153" i="5"/>
  <c r="M153" i="5"/>
  <c r="N153" i="5"/>
  <c r="O153" i="5"/>
  <c r="F154" i="6" s="1"/>
  <c r="P153" i="5"/>
  <c r="G154" i="6" s="1"/>
  <c r="Q153" i="5"/>
  <c r="R153" i="5"/>
  <c r="S153" i="5"/>
  <c r="L154" i="5"/>
  <c r="M154" i="5"/>
  <c r="N154" i="5"/>
  <c r="F155" i="6" s="1"/>
  <c r="O154" i="5"/>
  <c r="P154" i="5"/>
  <c r="G155" i="6" s="1"/>
  <c r="Q154" i="5"/>
  <c r="R154" i="5"/>
  <c r="H155" i="6" s="1"/>
  <c r="J155" i="6" s="1"/>
  <c r="S154" i="5"/>
  <c r="L155" i="5"/>
  <c r="M155" i="5"/>
  <c r="N155" i="5"/>
  <c r="O155" i="5"/>
  <c r="P155" i="5"/>
  <c r="Q155" i="5"/>
  <c r="R155" i="5"/>
  <c r="S155" i="5"/>
  <c r="L156" i="5"/>
  <c r="M156" i="5"/>
  <c r="N156" i="5"/>
  <c r="O156" i="5"/>
  <c r="P156" i="5"/>
  <c r="Q156" i="5"/>
  <c r="R156" i="5"/>
  <c r="S156" i="5"/>
  <c r="L157" i="5"/>
  <c r="M157" i="5"/>
  <c r="N157" i="5"/>
  <c r="O157" i="5"/>
  <c r="P157" i="5"/>
  <c r="G158" i="6" s="1"/>
  <c r="Q157" i="5"/>
  <c r="R157" i="5"/>
  <c r="S157" i="5"/>
  <c r="H158" i="6" s="1"/>
  <c r="J158" i="6" s="1"/>
  <c r="L158" i="5"/>
  <c r="M158" i="5"/>
  <c r="N158" i="5"/>
  <c r="F159" i="6" s="1"/>
  <c r="O158" i="5"/>
  <c r="P158" i="5"/>
  <c r="Q158" i="5"/>
  <c r="R158" i="5"/>
  <c r="S158" i="5"/>
  <c r="L159" i="5"/>
  <c r="M159" i="5"/>
  <c r="N159" i="5"/>
  <c r="O159" i="5"/>
  <c r="P159" i="5"/>
  <c r="Q159" i="5"/>
  <c r="G160" i="6" s="1"/>
  <c r="R159" i="5"/>
  <c r="S159" i="5"/>
  <c r="L160" i="5"/>
  <c r="M160" i="5"/>
  <c r="N160" i="5"/>
  <c r="F161" i="6" s="1"/>
  <c r="O160" i="5"/>
  <c r="P160" i="5"/>
  <c r="G161" i="6" s="1"/>
  <c r="Q160" i="5"/>
  <c r="R160" i="5"/>
  <c r="S160" i="5"/>
  <c r="L161" i="5"/>
  <c r="M161" i="5"/>
  <c r="N161" i="5"/>
  <c r="O161" i="5"/>
  <c r="P161" i="5"/>
  <c r="G162" i="6" s="1"/>
  <c r="Q161" i="5"/>
  <c r="R161" i="5"/>
  <c r="S161" i="5"/>
  <c r="L162" i="5"/>
  <c r="M162" i="5"/>
  <c r="N162" i="5"/>
  <c r="O162" i="5"/>
  <c r="P162" i="5"/>
  <c r="G163" i="6" s="1"/>
  <c r="Q162" i="5"/>
  <c r="R162" i="5"/>
  <c r="H163" i="6" s="1"/>
  <c r="J163" i="6" s="1"/>
  <c r="S162" i="5"/>
  <c r="L163" i="5"/>
  <c r="M163" i="5"/>
  <c r="N163" i="5"/>
  <c r="O163" i="5"/>
  <c r="P163" i="5"/>
  <c r="Q163" i="5"/>
  <c r="R163" i="5"/>
  <c r="S163" i="5"/>
  <c r="L164" i="5"/>
  <c r="M164" i="5"/>
  <c r="N164" i="5"/>
  <c r="F165" i="6" s="1"/>
  <c r="O164" i="5"/>
  <c r="P164" i="5"/>
  <c r="Q164" i="5"/>
  <c r="R164" i="5"/>
  <c r="S164" i="5"/>
  <c r="L165" i="5"/>
  <c r="M165" i="5"/>
  <c r="N165" i="5"/>
  <c r="O165" i="5"/>
  <c r="P165" i="5"/>
  <c r="G166" i="6" s="1"/>
  <c r="Q165" i="5"/>
  <c r="R165" i="5"/>
  <c r="S165" i="5"/>
  <c r="L166" i="5"/>
  <c r="M166" i="5"/>
  <c r="N166" i="5"/>
  <c r="O166" i="5"/>
  <c r="P166" i="5"/>
  <c r="G167" i="6" s="1"/>
  <c r="Q166" i="5"/>
  <c r="R166" i="5"/>
  <c r="S166" i="5"/>
  <c r="L167" i="5"/>
  <c r="M167" i="5"/>
  <c r="N167" i="5"/>
  <c r="O167" i="5"/>
  <c r="P167" i="5"/>
  <c r="G168" i="6" s="1"/>
  <c r="Q167" i="5"/>
  <c r="R167" i="5"/>
  <c r="S167" i="5"/>
  <c r="L168" i="5"/>
  <c r="M168" i="5"/>
  <c r="N168" i="5"/>
  <c r="O168" i="5"/>
  <c r="P168" i="5"/>
  <c r="G169" i="6" s="1"/>
  <c r="Q168" i="5"/>
  <c r="R168" i="5"/>
  <c r="S168" i="5"/>
  <c r="L169" i="5"/>
  <c r="M169" i="5"/>
  <c r="N169" i="5"/>
  <c r="O169" i="5"/>
  <c r="P169" i="5"/>
  <c r="G170" i="6" s="1"/>
  <c r="Q169" i="5"/>
  <c r="R169" i="5"/>
  <c r="H170" i="6" s="1"/>
  <c r="J170" i="6" s="1"/>
  <c r="S169" i="5"/>
  <c r="L170" i="5"/>
  <c r="M170" i="5"/>
  <c r="N170" i="5"/>
  <c r="O170" i="5"/>
  <c r="P170" i="5"/>
  <c r="G171" i="6" s="1"/>
  <c r="Q170" i="5"/>
  <c r="R170" i="5"/>
  <c r="S170" i="5"/>
  <c r="L171" i="5"/>
  <c r="M171" i="5"/>
  <c r="N171" i="5"/>
  <c r="O171" i="5"/>
  <c r="P171" i="5"/>
  <c r="G172" i="6" s="1"/>
  <c r="Q171" i="5"/>
  <c r="R171" i="5"/>
  <c r="S171" i="5"/>
  <c r="L172" i="5"/>
  <c r="M172" i="5"/>
  <c r="N172" i="5"/>
  <c r="F173" i="6" s="1"/>
  <c r="O172" i="5"/>
  <c r="P172" i="5"/>
  <c r="G173" i="6" s="1"/>
  <c r="Q172" i="5"/>
  <c r="R172" i="5"/>
  <c r="H173" i="6" s="1"/>
  <c r="J173" i="6" s="1"/>
  <c r="S172" i="5"/>
  <c r="L173" i="5"/>
  <c r="M173" i="5"/>
  <c r="N173" i="5"/>
  <c r="O173" i="5"/>
  <c r="P173" i="5"/>
  <c r="G174" i="6" s="1"/>
  <c r="Q173" i="5"/>
  <c r="R173" i="5"/>
  <c r="S173" i="5"/>
  <c r="L174" i="5"/>
  <c r="M174" i="5"/>
  <c r="N174" i="5"/>
  <c r="O174" i="5"/>
  <c r="P174" i="5"/>
  <c r="G175" i="6" s="1"/>
  <c r="Q174" i="5"/>
  <c r="R174" i="5"/>
  <c r="S174" i="5"/>
  <c r="L175" i="5"/>
  <c r="M175" i="5"/>
  <c r="N175" i="5"/>
  <c r="F176" i="6" s="1"/>
  <c r="O175" i="5"/>
  <c r="P175" i="5"/>
  <c r="G176" i="6" s="1"/>
  <c r="Q175" i="5"/>
  <c r="R175" i="5"/>
  <c r="H176" i="6" s="1"/>
  <c r="J176" i="6" s="1"/>
  <c r="S175" i="5"/>
  <c r="L176" i="5"/>
  <c r="M176" i="5"/>
  <c r="N176" i="5"/>
  <c r="F177" i="6" s="1"/>
  <c r="O176" i="5"/>
  <c r="P176" i="5"/>
  <c r="G177" i="6" s="1"/>
  <c r="Q176" i="5"/>
  <c r="R176" i="5"/>
  <c r="H177" i="6" s="1"/>
  <c r="J177" i="6" s="1"/>
  <c r="S176" i="5"/>
  <c r="L177" i="5"/>
  <c r="M177" i="5"/>
  <c r="N177" i="5"/>
  <c r="F178" i="6" s="1"/>
  <c r="O177" i="5"/>
  <c r="P177" i="5"/>
  <c r="G178" i="6" s="1"/>
  <c r="Q177" i="5"/>
  <c r="R177" i="5"/>
  <c r="H178" i="6" s="1"/>
  <c r="J178" i="6" s="1"/>
  <c r="S177" i="5"/>
  <c r="L178" i="5"/>
  <c r="M178" i="5"/>
  <c r="N178" i="5"/>
  <c r="O178" i="5"/>
  <c r="P178" i="5"/>
  <c r="Q178" i="5"/>
  <c r="R178" i="5"/>
  <c r="S178" i="5"/>
  <c r="L179" i="5"/>
  <c r="M179" i="5"/>
  <c r="N179" i="5"/>
  <c r="O179" i="5"/>
  <c r="P179" i="5"/>
  <c r="G180" i="6" s="1"/>
  <c r="Q179" i="5"/>
  <c r="R179" i="5"/>
  <c r="S179" i="5"/>
  <c r="L180" i="5"/>
  <c r="M180" i="5"/>
  <c r="N180" i="5"/>
  <c r="F181" i="6" s="1"/>
  <c r="O180" i="5"/>
  <c r="P180" i="5"/>
  <c r="Q180" i="5"/>
  <c r="R180" i="5"/>
  <c r="S180" i="5"/>
  <c r="L181" i="5"/>
  <c r="M181" i="5"/>
  <c r="N181" i="5"/>
  <c r="O181" i="5"/>
  <c r="P181" i="5"/>
  <c r="G182" i="6" s="1"/>
  <c r="Q181" i="5"/>
  <c r="R181" i="5"/>
  <c r="S181" i="5"/>
  <c r="L182" i="5"/>
  <c r="M182" i="5"/>
  <c r="N182" i="5"/>
  <c r="F183" i="6" s="1"/>
  <c r="O182" i="5"/>
  <c r="P182" i="5"/>
  <c r="G183" i="6" s="1"/>
  <c r="Q182" i="5"/>
  <c r="R182" i="5"/>
  <c r="H183" i="6" s="1"/>
  <c r="J183" i="6" s="1"/>
  <c r="S182" i="5"/>
  <c r="L183" i="5"/>
  <c r="M183" i="5"/>
  <c r="N183" i="5"/>
  <c r="O183" i="5"/>
  <c r="P183" i="5"/>
  <c r="G184" i="6" s="1"/>
  <c r="Q183" i="5"/>
  <c r="R183" i="5"/>
  <c r="S183" i="5"/>
  <c r="L184" i="5"/>
  <c r="M184" i="5"/>
  <c r="N184" i="5"/>
  <c r="O184" i="5"/>
  <c r="P184" i="5"/>
  <c r="Q184" i="5"/>
  <c r="R184" i="5"/>
  <c r="S184" i="5"/>
  <c r="L185" i="5"/>
  <c r="M185" i="5"/>
  <c r="N185" i="5"/>
  <c r="O185" i="5"/>
  <c r="P185" i="5"/>
  <c r="G186" i="6" s="1"/>
  <c r="Q185" i="5"/>
  <c r="R185" i="5"/>
  <c r="S185" i="5"/>
  <c r="L186" i="5"/>
  <c r="M186" i="5"/>
  <c r="N186" i="5"/>
  <c r="O186" i="5"/>
  <c r="P186" i="5"/>
  <c r="G187" i="6" s="1"/>
  <c r="Q186" i="5"/>
  <c r="R186" i="5"/>
  <c r="H187" i="6" s="1"/>
  <c r="J187" i="6" s="1"/>
  <c r="S186" i="5"/>
  <c r="L187" i="5"/>
  <c r="M187" i="5"/>
  <c r="N187" i="5"/>
  <c r="F188" i="6" s="1"/>
  <c r="O187" i="5"/>
  <c r="P187" i="5"/>
  <c r="G188" i="6" s="1"/>
  <c r="Q187" i="5"/>
  <c r="R187" i="5"/>
  <c r="H188" i="6" s="1"/>
  <c r="J188" i="6" s="1"/>
  <c r="S187" i="5"/>
  <c r="L188" i="5"/>
  <c r="M188" i="5"/>
  <c r="N188" i="5"/>
  <c r="O188" i="5"/>
  <c r="P188" i="5"/>
  <c r="G189" i="6" s="1"/>
  <c r="Q188" i="5"/>
  <c r="R188" i="5"/>
  <c r="S188" i="5"/>
  <c r="L189" i="5"/>
  <c r="M189" i="5"/>
  <c r="N189" i="5"/>
  <c r="O189" i="5"/>
  <c r="P189" i="5"/>
  <c r="G190" i="6" s="1"/>
  <c r="Q189" i="5"/>
  <c r="R189" i="5"/>
  <c r="S189" i="5"/>
  <c r="L190" i="5"/>
  <c r="M190" i="5"/>
  <c r="N190" i="5"/>
  <c r="F191" i="6" s="1"/>
  <c r="O190" i="5"/>
  <c r="P190" i="5"/>
  <c r="Q190" i="5"/>
  <c r="R190" i="5"/>
  <c r="S190" i="5"/>
  <c r="L191" i="5"/>
  <c r="M191" i="5"/>
  <c r="N191" i="5"/>
  <c r="F192" i="6" s="1"/>
  <c r="O191" i="5"/>
  <c r="P191" i="5"/>
  <c r="Q191" i="5"/>
  <c r="R191" i="5"/>
  <c r="S191" i="5"/>
  <c r="L192" i="5"/>
  <c r="M192" i="5"/>
  <c r="N192" i="5"/>
  <c r="O192" i="5"/>
  <c r="P192" i="5"/>
  <c r="Q192" i="5"/>
  <c r="R192" i="5"/>
  <c r="H193" i="6" s="1"/>
  <c r="S192" i="5"/>
  <c r="L193" i="5"/>
  <c r="M193" i="5"/>
  <c r="N193" i="5"/>
  <c r="O193" i="5"/>
  <c r="P193" i="5"/>
  <c r="G194" i="6" s="1"/>
  <c r="Q193" i="5"/>
  <c r="R193" i="5"/>
  <c r="S193" i="5"/>
  <c r="L194" i="5"/>
  <c r="M194" i="5"/>
  <c r="N194" i="5"/>
  <c r="O194" i="5"/>
  <c r="P194" i="5"/>
  <c r="G195" i="6" s="1"/>
  <c r="Q194" i="5"/>
  <c r="R194" i="5"/>
  <c r="S194" i="5"/>
  <c r="L195" i="5"/>
  <c r="M195" i="5"/>
  <c r="N195" i="5"/>
  <c r="F196" i="6" s="1"/>
  <c r="O195" i="5"/>
  <c r="P195" i="5"/>
  <c r="G196" i="6" s="1"/>
  <c r="Q195" i="5"/>
  <c r="R195" i="5"/>
  <c r="H196" i="6" s="1"/>
  <c r="J196" i="6" s="1"/>
  <c r="S195" i="5"/>
  <c r="L196" i="5"/>
  <c r="M196" i="5"/>
  <c r="N196" i="5"/>
  <c r="O196" i="5"/>
  <c r="P196" i="5"/>
  <c r="Q196" i="5"/>
  <c r="R196" i="5"/>
  <c r="S196" i="5"/>
  <c r="L197" i="5"/>
  <c r="M197" i="5"/>
  <c r="N197" i="5"/>
  <c r="F198" i="6" s="1"/>
  <c r="O197" i="5"/>
  <c r="P197" i="5"/>
  <c r="G198" i="6" s="1"/>
  <c r="Q197" i="5"/>
  <c r="R197" i="5"/>
  <c r="H198" i="6" s="1"/>
  <c r="J198" i="6" s="1"/>
  <c r="S197" i="5"/>
  <c r="L198" i="5"/>
  <c r="M198" i="5"/>
  <c r="N198" i="5"/>
  <c r="F199" i="6" s="1"/>
  <c r="O198" i="5"/>
  <c r="P198" i="5"/>
  <c r="G199" i="6" s="1"/>
  <c r="Q198" i="5"/>
  <c r="R198" i="5"/>
  <c r="S198" i="5"/>
  <c r="L199" i="5"/>
  <c r="M199" i="5"/>
  <c r="N199" i="5"/>
  <c r="F200" i="6" s="1"/>
  <c r="O199" i="5"/>
  <c r="P199" i="5"/>
  <c r="G200" i="6" s="1"/>
  <c r="Q199" i="5"/>
  <c r="R199" i="5"/>
  <c r="H200" i="6" s="1"/>
  <c r="J200" i="6" s="1"/>
  <c r="S199" i="5"/>
  <c r="L200" i="5"/>
  <c r="M200" i="5"/>
  <c r="N200" i="5"/>
  <c r="O200" i="5"/>
  <c r="P200" i="5"/>
  <c r="G201" i="6" s="1"/>
  <c r="Q200" i="5"/>
  <c r="R200" i="5"/>
  <c r="H201" i="6" s="1"/>
  <c r="J201" i="6" s="1"/>
  <c r="S200" i="5"/>
  <c r="L201" i="5"/>
  <c r="M201" i="5"/>
  <c r="N201" i="5"/>
  <c r="O201" i="5"/>
  <c r="P201" i="5"/>
  <c r="G202" i="6" s="1"/>
  <c r="Q201" i="5"/>
  <c r="R201" i="5"/>
  <c r="S201" i="5"/>
  <c r="L202" i="5"/>
  <c r="M202" i="5"/>
  <c r="N202" i="5"/>
  <c r="F203" i="6" s="1"/>
  <c r="O202" i="5"/>
  <c r="P202" i="5"/>
  <c r="Q202" i="5"/>
  <c r="R202" i="5"/>
  <c r="S202" i="5"/>
  <c r="L203" i="5"/>
  <c r="M203" i="5"/>
  <c r="N203" i="5"/>
  <c r="O203" i="5"/>
  <c r="P203" i="5"/>
  <c r="G204" i="6" s="1"/>
  <c r="Q203" i="5"/>
  <c r="R203" i="5"/>
  <c r="S203" i="5"/>
  <c r="L204" i="5"/>
  <c r="M204" i="5"/>
  <c r="N204" i="5"/>
  <c r="O204" i="5"/>
  <c r="P204" i="5"/>
  <c r="Q204" i="5"/>
  <c r="R204" i="5"/>
  <c r="S204" i="5"/>
  <c r="L205" i="5"/>
  <c r="M205" i="5"/>
  <c r="N205" i="5"/>
  <c r="O205" i="5"/>
  <c r="P205" i="5"/>
  <c r="G206" i="6" s="1"/>
  <c r="Q205" i="5"/>
  <c r="R205" i="5"/>
  <c r="S205" i="5"/>
  <c r="L206" i="5"/>
  <c r="M206" i="5"/>
  <c r="N206" i="5"/>
  <c r="F207" i="6" s="1"/>
  <c r="O206" i="5"/>
  <c r="P206" i="5"/>
  <c r="Q206" i="5"/>
  <c r="R206" i="5"/>
  <c r="S206" i="5"/>
  <c r="L207" i="5"/>
  <c r="M207" i="5"/>
  <c r="N207" i="5"/>
  <c r="F208" i="6" s="1"/>
  <c r="O207" i="5"/>
  <c r="P207" i="5"/>
  <c r="Q207" i="5"/>
  <c r="G208" i="6" s="1"/>
  <c r="R207" i="5"/>
  <c r="S207" i="5"/>
  <c r="L208" i="5"/>
  <c r="M208" i="5"/>
  <c r="N208" i="5"/>
  <c r="O208" i="5"/>
  <c r="P208" i="5"/>
  <c r="G209" i="6" s="1"/>
  <c r="Q208" i="5"/>
  <c r="R208" i="5"/>
  <c r="H209" i="6" s="1"/>
  <c r="S208" i="5"/>
  <c r="L209" i="5"/>
  <c r="M209" i="5"/>
  <c r="N209" i="5"/>
  <c r="O209" i="5"/>
  <c r="P209" i="5"/>
  <c r="G210" i="6" s="1"/>
  <c r="Q209" i="5"/>
  <c r="R209" i="5"/>
  <c r="H210" i="6" s="1"/>
  <c r="J210" i="6" s="1"/>
  <c r="S209" i="5"/>
  <c r="L210" i="5"/>
  <c r="M210" i="5"/>
  <c r="N210" i="5"/>
  <c r="O210" i="5"/>
  <c r="P210" i="5"/>
  <c r="Q210" i="5"/>
  <c r="R210" i="5"/>
  <c r="S210" i="5"/>
  <c r="L211" i="5"/>
  <c r="M211" i="5"/>
  <c r="N211" i="5"/>
  <c r="O211" i="5"/>
  <c r="P211" i="5"/>
  <c r="Q211" i="5"/>
  <c r="R211" i="5"/>
  <c r="S211" i="5"/>
  <c r="L212" i="5"/>
  <c r="M212" i="5"/>
  <c r="N212" i="5"/>
  <c r="O212" i="5"/>
  <c r="P212" i="5"/>
  <c r="G213" i="6" s="1"/>
  <c r="Q212" i="5"/>
  <c r="R212" i="5"/>
  <c r="H213" i="6" s="1"/>
  <c r="J213" i="6" s="1"/>
  <c r="S212" i="5"/>
  <c r="L213" i="5"/>
  <c r="M213" i="5"/>
  <c r="N213" i="5"/>
  <c r="F214" i="6" s="1"/>
  <c r="O213" i="5"/>
  <c r="P213" i="5"/>
  <c r="Q213" i="5"/>
  <c r="R213" i="5"/>
  <c r="S213" i="5"/>
  <c r="L214" i="5"/>
  <c r="M214" i="5"/>
  <c r="N214" i="5"/>
  <c r="F215" i="6" s="1"/>
  <c r="O214" i="5"/>
  <c r="P214" i="5"/>
  <c r="G215" i="6" s="1"/>
  <c r="Q214" i="5"/>
  <c r="R214" i="5"/>
  <c r="H215" i="6" s="1"/>
  <c r="J215" i="6" s="1"/>
  <c r="S214" i="5"/>
  <c r="L215" i="5"/>
  <c r="M215" i="5"/>
  <c r="N215" i="5"/>
  <c r="F216" i="6" s="1"/>
  <c r="O215" i="5"/>
  <c r="P215" i="5"/>
  <c r="G216" i="6" s="1"/>
  <c r="Q215" i="5"/>
  <c r="R215" i="5"/>
  <c r="H216" i="6" s="1"/>
  <c r="J216" i="6" s="1"/>
  <c r="S215" i="5"/>
  <c r="L216" i="5"/>
  <c r="M216" i="5"/>
  <c r="N216" i="5"/>
  <c r="O216" i="5"/>
  <c r="P216" i="5"/>
  <c r="G217" i="6" s="1"/>
  <c r="Q216" i="5"/>
  <c r="R216" i="5"/>
  <c r="H217" i="6" s="1"/>
  <c r="J217" i="6" s="1"/>
  <c r="S216" i="5"/>
  <c r="L217" i="5"/>
  <c r="M217" i="5"/>
  <c r="N217" i="5"/>
  <c r="F218" i="6" s="1"/>
  <c r="O217" i="5"/>
  <c r="P217" i="5"/>
  <c r="Q217" i="5"/>
  <c r="R217" i="5"/>
  <c r="S217" i="5"/>
  <c r="L218" i="5"/>
  <c r="M218" i="5"/>
  <c r="N218" i="5"/>
  <c r="F219" i="6" s="1"/>
  <c r="O218" i="5"/>
  <c r="P218" i="5"/>
  <c r="G219" i="6" s="1"/>
  <c r="Q218" i="5"/>
  <c r="R218" i="5"/>
  <c r="H219" i="6" s="1"/>
  <c r="J219" i="6" s="1"/>
  <c r="S218" i="5"/>
  <c r="L219" i="5"/>
  <c r="M219" i="5"/>
  <c r="N219" i="5"/>
  <c r="O219" i="5"/>
  <c r="P219" i="5"/>
  <c r="Q219" i="5"/>
  <c r="R219" i="5"/>
  <c r="S219" i="5"/>
  <c r="L220" i="5"/>
  <c r="M220" i="5"/>
  <c r="N220" i="5"/>
  <c r="O220" i="5"/>
  <c r="P220" i="5"/>
  <c r="G221" i="6" s="1"/>
  <c r="Q220" i="5"/>
  <c r="R220" i="5"/>
  <c r="S220" i="5"/>
  <c r="L221" i="5"/>
  <c r="M221" i="5"/>
  <c r="N221" i="5"/>
  <c r="O221" i="5"/>
  <c r="P221" i="5"/>
  <c r="G222" i="6" s="1"/>
  <c r="Q221" i="5"/>
  <c r="R221" i="5"/>
  <c r="S221" i="5"/>
  <c r="L222" i="5"/>
  <c r="M222" i="5"/>
  <c r="N222" i="5"/>
  <c r="F223" i="6" s="1"/>
  <c r="O222" i="5"/>
  <c r="P222" i="5"/>
  <c r="G223" i="6" s="1"/>
  <c r="Q222" i="5"/>
  <c r="R222" i="5"/>
  <c r="S222" i="5"/>
  <c r="L223" i="5"/>
  <c r="M223" i="5"/>
  <c r="N223" i="5"/>
  <c r="O223" i="5"/>
  <c r="P223" i="5"/>
  <c r="G224" i="6" s="1"/>
  <c r="Q223" i="5"/>
  <c r="R223" i="5"/>
  <c r="S223" i="5"/>
  <c r="L224" i="5"/>
  <c r="M224" i="5"/>
  <c r="N224" i="5"/>
  <c r="O224" i="5"/>
  <c r="P224" i="5"/>
  <c r="Q224" i="5"/>
  <c r="R224" i="5"/>
  <c r="H225" i="6" s="1"/>
  <c r="S224" i="5"/>
  <c r="L225" i="5"/>
  <c r="M225" i="5"/>
  <c r="N225" i="5"/>
  <c r="O225" i="5"/>
  <c r="P225" i="5"/>
  <c r="G226" i="6" s="1"/>
  <c r="Q225" i="5"/>
  <c r="R225" i="5"/>
  <c r="S225" i="5"/>
  <c r="L226" i="5"/>
  <c r="M226" i="5"/>
  <c r="N226" i="5"/>
  <c r="O226" i="5"/>
  <c r="P226" i="5"/>
  <c r="Q226" i="5"/>
  <c r="R226" i="5"/>
  <c r="S226" i="5"/>
  <c r="L227" i="5"/>
  <c r="M227" i="5"/>
  <c r="N227" i="5"/>
  <c r="F228" i="6" s="1"/>
  <c r="O227" i="5"/>
  <c r="P227" i="5"/>
  <c r="G228" i="6" s="1"/>
  <c r="Q227" i="5"/>
  <c r="R227" i="5"/>
  <c r="H228" i="6" s="1"/>
  <c r="J228" i="6" s="1"/>
  <c r="S227" i="5"/>
  <c r="L228" i="5"/>
  <c r="M228" i="5"/>
  <c r="N228" i="5"/>
  <c r="O228" i="5"/>
  <c r="P228" i="5"/>
  <c r="Q228" i="5"/>
  <c r="R228" i="5"/>
  <c r="H229" i="6" s="1"/>
  <c r="S228" i="5"/>
  <c r="L229" i="5"/>
  <c r="M229" i="5"/>
  <c r="N229" i="5"/>
  <c r="O229" i="5"/>
  <c r="P229" i="5"/>
  <c r="G230" i="6" s="1"/>
  <c r="Q229" i="5"/>
  <c r="R229" i="5"/>
  <c r="S229" i="5"/>
  <c r="L230" i="5"/>
  <c r="M230" i="5"/>
  <c r="N230" i="5"/>
  <c r="F231" i="6" s="1"/>
  <c r="O230" i="5"/>
  <c r="P230" i="5"/>
  <c r="G231" i="6" s="1"/>
  <c r="Q230" i="5"/>
  <c r="R230" i="5"/>
  <c r="S230" i="5"/>
  <c r="L231" i="5"/>
  <c r="M231" i="5"/>
  <c r="N231" i="5"/>
  <c r="O231" i="5"/>
  <c r="P231" i="5"/>
  <c r="Q231" i="5"/>
  <c r="R231" i="5"/>
  <c r="S231" i="5"/>
  <c r="L232" i="5"/>
  <c r="M232" i="5"/>
  <c r="N232" i="5"/>
  <c r="F233" i="6" s="1"/>
  <c r="O232" i="5"/>
  <c r="P232" i="5"/>
  <c r="Q232" i="5"/>
  <c r="R232" i="5"/>
  <c r="H233" i="6" s="1"/>
  <c r="S232" i="5"/>
  <c r="L233" i="5"/>
  <c r="M233" i="5"/>
  <c r="N233" i="5"/>
  <c r="O233" i="5"/>
  <c r="P233" i="5"/>
  <c r="G234" i="6" s="1"/>
  <c r="Q233" i="5"/>
  <c r="R233" i="5"/>
  <c r="S233" i="5"/>
  <c r="L234" i="5"/>
  <c r="M234" i="5"/>
  <c r="N234" i="5"/>
  <c r="F235" i="6" s="1"/>
  <c r="O234" i="5"/>
  <c r="P234" i="5"/>
  <c r="G235" i="6" s="1"/>
  <c r="Q234" i="5"/>
  <c r="R234" i="5"/>
  <c r="S234" i="5"/>
  <c r="L235" i="5"/>
  <c r="M235" i="5"/>
  <c r="N235" i="5"/>
  <c r="O235" i="5"/>
  <c r="P235" i="5"/>
  <c r="G236" i="6" s="1"/>
  <c r="Q235" i="5"/>
  <c r="R235" i="5"/>
  <c r="S235" i="5"/>
  <c r="L236" i="5"/>
  <c r="M236" i="5"/>
  <c r="N236" i="5"/>
  <c r="O236" i="5"/>
  <c r="P236" i="5"/>
  <c r="G237" i="6" s="1"/>
  <c r="Q236" i="5"/>
  <c r="R236" i="5"/>
  <c r="S236" i="5"/>
  <c r="L237" i="5"/>
  <c r="M237" i="5"/>
  <c r="N237" i="5"/>
  <c r="O237" i="5"/>
  <c r="P237" i="5"/>
  <c r="G238" i="6" s="1"/>
  <c r="Q237" i="5"/>
  <c r="R237" i="5"/>
  <c r="S237" i="5"/>
  <c r="L238" i="5"/>
  <c r="M238" i="5"/>
  <c r="N238" i="5"/>
  <c r="F239" i="6" s="1"/>
  <c r="O238" i="5"/>
  <c r="P238" i="5"/>
  <c r="G239" i="6" s="1"/>
  <c r="Q238" i="5"/>
  <c r="R238" i="5"/>
  <c r="S238" i="5"/>
  <c r="L239" i="5"/>
  <c r="M239" i="5"/>
  <c r="N239" i="5"/>
  <c r="O239" i="5"/>
  <c r="P239" i="5"/>
  <c r="G240" i="6" s="1"/>
  <c r="Q239" i="5"/>
  <c r="R239" i="5"/>
  <c r="S239" i="5"/>
  <c r="M40" i="5"/>
  <c r="N40" i="5"/>
  <c r="F41" i="6" s="1"/>
  <c r="O40" i="5"/>
  <c r="Q40" i="5"/>
  <c r="R40" i="5"/>
  <c r="S40" i="5"/>
  <c r="L40" i="5"/>
  <c r="K40" i="5"/>
  <c r="M37" i="5"/>
  <c r="N37" i="5"/>
  <c r="F39" i="6" s="1"/>
  <c r="O37" i="5"/>
  <c r="P37" i="5"/>
  <c r="G39" i="6" s="1"/>
  <c r="Q37" i="5"/>
  <c r="R37" i="5"/>
  <c r="H39" i="6" s="1"/>
  <c r="J39" i="6" s="1"/>
  <c r="S37" i="5"/>
  <c r="M38" i="5"/>
  <c r="N38" i="5"/>
  <c r="O38" i="5"/>
  <c r="P38" i="5"/>
  <c r="G40" i="6" s="1"/>
  <c r="Q38" i="5"/>
  <c r="R38" i="5"/>
  <c r="S38" i="5"/>
  <c r="L38" i="5"/>
  <c r="L37" i="5"/>
  <c r="K37" i="5"/>
  <c r="M27" i="5"/>
  <c r="N27" i="5"/>
  <c r="F29" i="6" s="1"/>
  <c r="O27" i="5"/>
  <c r="P27" i="5"/>
  <c r="Q27" i="5"/>
  <c r="R27" i="5"/>
  <c r="H29" i="6" s="1"/>
  <c r="S27" i="5"/>
  <c r="M28" i="5"/>
  <c r="N28" i="5"/>
  <c r="O28" i="5"/>
  <c r="P28" i="5"/>
  <c r="Q28" i="5"/>
  <c r="R28" i="5"/>
  <c r="S28" i="5"/>
  <c r="M29" i="5"/>
  <c r="N29" i="5"/>
  <c r="F31" i="6" s="1"/>
  <c r="O29" i="5"/>
  <c r="P29" i="5"/>
  <c r="G31" i="6" s="1"/>
  <c r="Q29" i="5"/>
  <c r="R29" i="5"/>
  <c r="H31" i="6" s="1"/>
  <c r="S29" i="5"/>
  <c r="M30" i="5"/>
  <c r="N30" i="5"/>
  <c r="F32" i="6" s="1"/>
  <c r="O30" i="5"/>
  <c r="P30" i="5"/>
  <c r="G32" i="6" s="1"/>
  <c r="Q30" i="5"/>
  <c r="R30" i="5"/>
  <c r="H32" i="6" s="1"/>
  <c r="S30" i="5"/>
  <c r="M31" i="5"/>
  <c r="N31" i="5"/>
  <c r="F33" i="6" s="1"/>
  <c r="O31" i="5"/>
  <c r="P31" i="5"/>
  <c r="G33" i="6" s="1"/>
  <c r="Q31" i="5"/>
  <c r="R31" i="5"/>
  <c r="H33" i="6" s="1"/>
  <c r="J33" i="6" s="1"/>
  <c r="S31" i="5"/>
  <c r="M32" i="5"/>
  <c r="N32" i="5"/>
  <c r="F34" i="6" s="1"/>
  <c r="O32" i="5"/>
  <c r="P32" i="5"/>
  <c r="G34" i="6" s="1"/>
  <c r="Q32" i="5"/>
  <c r="R32" i="5"/>
  <c r="S32" i="5"/>
  <c r="M33" i="5"/>
  <c r="N33" i="5"/>
  <c r="F35" i="6" s="1"/>
  <c r="O33" i="5"/>
  <c r="P33" i="5"/>
  <c r="G35" i="6" s="1"/>
  <c r="Q33" i="5"/>
  <c r="R33" i="5"/>
  <c r="H35" i="6" s="1"/>
  <c r="S33" i="5"/>
  <c r="M34" i="5"/>
  <c r="N34" i="5"/>
  <c r="F36" i="6" s="1"/>
  <c r="O34" i="5"/>
  <c r="P34" i="5"/>
  <c r="G36" i="6" s="1"/>
  <c r="Q34" i="5"/>
  <c r="R34" i="5"/>
  <c r="H36" i="6" s="1"/>
  <c r="S34" i="5"/>
  <c r="M35" i="5"/>
  <c r="N35" i="5"/>
  <c r="F37" i="6" s="1"/>
  <c r="O35" i="5"/>
  <c r="P35" i="5"/>
  <c r="G37" i="6" s="1"/>
  <c r="Q35" i="5"/>
  <c r="R35" i="5"/>
  <c r="H37" i="6" s="1"/>
  <c r="S35" i="5"/>
  <c r="M36" i="5"/>
  <c r="N36" i="5"/>
  <c r="F38" i="6" s="1"/>
  <c r="O36" i="5"/>
  <c r="P36" i="5"/>
  <c r="Q36" i="5"/>
  <c r="R36" i="5"/>
  <c r="S36" i="5"/>
  <c r="L28" i="5"/>
  <c r="L29" i="5"/>
  <c r="L30" i="5"/>
  <c r="L31" i="5"/>
  <c r="L32" i="5"/>
  <c r="L33" i="5"/>
  <c r="L34" i="5"/>
  <c r="L35" i="5"/>
  <c r="L36" i="5"/>
  <c r="L27" i="5"/>
  <c r="K27" i="5"/>
  <c r="M7" i="5"/>
  <c r="N7" i="5"/>
  <c r="O7" i="5"/>
  <c r="F9" i="6" s="1"/>
  <c r="P7" i="5"/>
  <c r="G9" i="6" s="1"/>
  <c r="Q7" i="5"/>
  <c r="R7" i="5"/>
  <c r="H9" i="6" s="1"/>
  <c r="J9" i="6" s="1"/>
  <c r="S7" i="5"/>
  <c r="M8" i="5"/>
  <c r="N8" i="5"/>
  <c r="F10" i="6" s="1"/>
  <c r="O8" i="5"/>
  <c r="P8" i="5"/>
  <c r="G10" i="6" s="1"/>
  <c r="Q8" i="5"/>
  <c r="R8" i="5"/>
  <c r="H10" i="6" s="1"/>
  <c r="J10" i="6" s="1"/>
  <c r="S8" i="5"/>
  <c r="M9" i="5"/>
  <c r="N9" i="5"/>
  <c r="F11" i="6" s="1"/>
  <c r="O9" i="5"/>
  <c r="P9" i="5"/>
  <c r="Q9" i="5"/>
  <c r="R9" i="5"/>
  <c r="S9" i="5"/>
  <c r="M10" i="5"/>
  <c r="N10" i="5"/>
  <c r="F12" i="6" s="1"/>
  <c r="O10" i="5"/>
  <c r="P10" i="5"/>
  <c r="G12" i="6" s="1"/>
  <c r="Q10" i="5"/>
  <c r="R10" i="5"/>
  <c r="H12" i="6" s="1"/>
  <c r="S10" i="5"/>
  <c r="M11" i="5"/>
  <c r="N11" i="5"/>
  <c r="O11" i="5"/>
  <c r="P11" i="5"/>
  <c r="Q11" i="5"/>
  <c r="R11" i="5"/>
  <c r="H13" i="6" s="1"/>
  <c r="S11" i="5"/>
  <c r="M12" i="5"/>
  <c r="N12" i="5"/>
  <c r="F14" i="6" s="1"/>
  <c r="O12" i="5"/>
  <c r="P12" i="5"/>
  <c r="Q12" i="5"/>
  <c r="R12" i="5"/>
  <c r="H14" i="6" s="1"/>
  <c r="S12" i="5"/>
  <c r="M13" i="5"/>
  <c r="N13" i="5"/>
  <c r="O13" i="5"/>
  <c r="P13" i="5"/>
  <c r="Q13" i="5"/>
  <c r="R13" i="5"/>
  <c r="S13" i="5"/>
  <c r="M14" i="5"/>
  <c r="N14" i="5"/>
  <c r="F16" i="6" s="1"/>
  <c r="O14" i="5"/>
  <c r="P14" i="5"/>
  <c r="Q14" i="5"/>
  <c r="R14" i="5"/>
  <c r="H16" i="6" s="1"/>
  <c r="S14" i="5"/>
  <c r="M15" i="5"/>
  <c r="N15" i="5"/>
  <c r="O15" i="5"/>
  <c r="P15" i="5"/>
  <c r="G17" i="6" s="1"/>
  <c r="Q15" i="5"/>
  <c r="R15" i="5"/>
  <c r="S15" i="5"/>
  <c r="H17" i="6" s="1"/>
  <c r="M16" i="5"/>
  <c r="N16" i="5"/>
  <c r="O16" i="5"/>
  <c r="P16" i="5"/>
  <c r="G18" i="6" s="1"/>
  <c r="Q16" i="5"/>
  <c r="R16" i="5"/>
  <c r="H18" i="6" s="1"/>
  <c r="S16" i="5"/>
  <c r="M17" i="5"/>
  <c r="N17" i="5"/>
  <c r="F19" i="6" s="1"/>
  <c r="O17" i="5"/>
  <c r="P17" i="5"/>
  <c r="Q17" i="5"/>
  <c r="R17" i="5"/>
  <c r="H19" i="6" s="1"/>
  <c r="S17" i="5"/>
  <c r="M18" i="5"/>
  <c r="N18" i="5"/>
  <c r="F20" i="6" s="1"/>
  <c r="O18" i="5"/>
  <c r="P18" i="5"/>
  <c r="G20" i="6" s="1"/>
  <c r="Q18" i="5"/>
  <c r="R18" i="5"/>
  <c r="H20" i="6" s="1"/>
  <c r="S18" i="5"/>
  <c r="M19" i="5"/>
  <c r="N19" i="5"/>
  <c r="O19" i="5"/>
  <c r="P19" i="5"/>
  <c r="G21" i="6" s="1"/>
  <c r="Q19" i="5"/>
  <c r="R19" i="5"/>
  <c r="H21" i="6" s="1"/>
  <c r="J21" i="6" s="1"/>
  <c r="S19" i="5"/>
  <c r="M20" i="5"/>
  <c r="N20" i="5"/>
  <c r="F22" i="6" s="1"/>
  <c r="O20" i="5"/>
  <c r="P20" i="5"/>
  <c r="G22" i="6" s="1"/>
  <c r="Q20" i="5"/>
  <c r="R20" i="5"/>
  <c r="H22" i="6" s="1"/>
  <c r="J22" i="6" s="1"/>
  <c r="S20" i="5"/>
  <c r="M21" i="5"/>
  <c r="N21" i="5"/>
  <c r="F23" i="6" s="1"/>
  <c r="O21" i="5"/>
  <c r="P21" i="5"/>
  <c r="Q21" i="5"/>
  <c r="R21" i="5"/>
  <c r="S21" i="5"/>
  <c r="M22" i="5"/>
  <c r="N22" i="5"/>
  <c r="F24" i="6" s="1"/>
  <c r="O22" i="5"/>
  <c r="P22" i="5"/>
  <c r="G24" i="6" s="1"/>
  <c r="Q22" i="5"/>
  <c r="R22" i="5"/>
  <c r="S22" i="5"/>
  <c r="M23" i="5"/>
  <c r="N23" i="5"/>
  <c r="F25" i="6" s="1"/>
  <c r="O23" i="5"/>
  <c r="P23" i="5"/>
  <c r="G25" i="6" s="1"/>
  <c r="Q23" i="5"/>
  <c r="R23" i="5"/>
  <c r="S23" i="5"/>
  <c r="M24" i="5"/>
  <c r="N24" i="5"/>
  <c r="F26" i="6" s="1"/>
  <c r="O24" i="5"/>
  <c r="P24" i="5"/>
  <c r="Q24" i="5"/>
  <c r="R24" i="5"/>
  <c r="S24" i="5"/>
  <c r="M25" i="5"/>
  <c r="N25" i="5"/>
  <c r="O25" i="5"/>
  <c r="P25" i="5"/>
  <c r="Q25" i="5"/>
  <c r="R25" i="5"/>
  <c r="S25" i="5"/>
  <c r="M26" i="5"/>
  <c r="N26" i="5"/>
  <c r="O26" i="5"/>
  <c r="P26" i="5"/>
  <c r="Q26" i="5"/>
  <c r="R26" i="5"/>
  <c r="H28" i="6" s="1"/>
  <c r="S26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7" i="5"/>
  <c r="K7" i="5"/>
  <c r="M4" i="5"/>
  <c r="N4" i="5"/>
  <c r="F6" i="6" s="1"/>
  <c r="O4" i="5"/>
  <c r="P4" i="5"/>
  <c r="G6" i="6" s="1"/>
  <c r="Q4" i="5"/>
  <c r="R4" i="5"/>
  <c r="H6" i="6" s="1"/>
  <c r="S4" i="5"/>
  <c r="M5" i="5"/>
  <c r="N5" i="5"/>
  <c r="O5" i="5"/>
  <c r="P5" i="5"/>
  <c r="G7" i="6" s="1"/>
  <c r="Q5" i="5"/>
  <c r="R5" i="5"/>
  <c r="H7" i="6" s="1"/>
  <c r="S5" i="5"/>
  <c r="M6" i="5"/>
  <c r="N6" i="5"/>
  <c r="F8" i="6" s="1"/>
  <c r="O6" i="5"/>
  <c r="P6" i="5"/>
  <c r="G8" i="6" s="1"/>
  <c r="Q6" i="5"/>
  <c r="R6" i="5"/>
  <c r="S6" i="5"/>
  <c r="L5" i="5"/>
  <c r="L6" i="5"/>
  <c r="L4" i="5"/>
  <c r="K4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55" i="5"/>
  <c r="I171" i="5"/>
  <c r="I179" i="5"/>
  <c r="I191" i="5"/>
  <c r="I219" i="5"/>
  <c r="C40" i="5"/>
  <c r="D40" i="5"/>
  <c r="B41" i="6" s="1"/>
  <c r="E40" i="5"/>
  <c r="F40" i="5"/>
  <c r="G40" i="5"/>
  <c r="H40" i="5"/>
  <c r="C41" i="5"/>
  <c r="D41" i="5"/>
  <c r="E41" i="5"/>
  <c r="F41" i="5"/>
  <c r="C42" i="6" s="1"/>
  <c r="G41" i="5"/>
  <c r="H41" i="5"/>
  <c r="C42" i="5"/>
  <c r="D42" i="5"/>
  <c r="E42" i="5"/>
  <c r="F42" i="5"/>
  <c r="G42" i="5"/>
  <c r="H42" i="5"/>
  <c r="C43" i="5"/>
  <c r="D43" i="5"/>
  <c r="E43" i="5"/>
  <c r="F43" i="5"/>
  <c r="G43" i="5"/>
  <c r="H43" i="5"/>
  <c r="C44" i="5"/>
  <c r="D44" i="5"/>
  <c r="E44" i="5"/>
  <c r="F44" i="5"/>
  <c r="C45" i="6" s="1"/>
  <c r="G44" i="5"/>
  <c r="H44" i="5"/>
  <c r="C45" i="5"/>
  <c r="D45" i="5"/>
  <c r="E45" i="5"/>
  <c r="F45" i="5"/>
  <c r="C46" i="6" s="1"/>
  <c r="G45" i="5"/>
  <c r="H45" i="5"/>
  <c r="C46" i="5"/>
  <c r="D46" i="5"/>
  <c r="B47" i="6" s="1"/>
  <c r="E46" i="5"/>
  <c r="F46" i="5"/>
  <c r="G46" i="5"/>
  <c r="H46" i="5"/>
  <c r="AA46" i="5" s="1"/>
  <c r="C47" i="5"/>
  <c r="D47" i="5"/>
  <c r="E47" i="5"/>
  <c r="F47" i="5"/>
  <c r="G47" i="5"/>
  <c r="H47" i="5"/>
  <c r="C48" i="5"/>
  <c r="D48" i="5"/>
  <c r="E48" i="5"/>
  <c r="F48" i="5"/>
  <c r="C49" i="6" s="1"/>
  <c r="G48" i="5"/>
  <c r="H48" i="5"/>
  <c r="C49" i="5"/>
  <c r="D49" i="5"/>
  <c r="E49" i="5"/>
  <c r="F49" i="5"/>
  <c r="C50" i="6" s="1"/>
  <c r="G49" i="5"/>
  <c r="H49" i="5"/>
  <c r="C50" i="5"/>
  <c r="D50" i="5"/>
  <c r="E50" i="5"/>
  <c r="F50" i="5"/>
  <c r="G50" i="5"/>
  <c r="H50" i="5"/>
  <c r="AA50" i="5" s="1"/>
  <c r="C51" i="5"/>
  <c r="D51" i="5"/>
  <c r="E51" i="5"/>
  <c r="F51" i="5"/>
  <c r="C52" i="6" s="1"/>
  <c r="G51" i="5"/>
  <c r="H51" i="5"/>
  <c r="C52" i="5"/>
  <c r="D52" i="5"/>
  <c r="E52" i="5"/>
  <c r="F52" i="5"/>
  <c r="G52" i="5"/>
  <c r="H52" i="5"/>
  <c r="C53" i="5"/>
  <c r="D53" i="5"/>
  <c r="E53" i="5"/>
  <c r="F53" i="5"/>
  <c r="G53" i="5"/>
  <c r="H53" i="5"/>
  <c r="C54" i="5"/>
  <c r="D54" i="5"/>
  <c r="E54" i="5"/>
  <c r="F54" i="5"/>
  <c r="C55" i="6" s="1"/>
  <c r="G54" i="5"/>
  <c r="H54" i="5"/>
  <c r="C55" i="5"/>
  <c r="D55" i="5"/>
  <c r="E55" i="5"/>
  <c r="F55" i="5"/>
  <c r="C56" i="6" s="1"/>
  <c r="G55" i="5"/>
  <c r="H55" i="5"/>
  <c r="C56" i="5"/>
  <c r="D56" i="5"/>
  <c r="E56" i="5"/>
  <c r="F56" i="5"/>
  <c r="G56" i="5"/>
  <c r="H56" i="5"/>
  <c r="C57" i="5"/>
  <c r="D57" i="5"/>
  <c r="B58" i="6" s="1"/>
  <c r="E57" i="5"/>
  <c r="F57" i="5"/>
  <c r="G57" i="5"/>
  <c r="H57" i="5"/>
  <c r="C58" i="5"/>
  <c r="D58" i="5"/>
  <c r="E58" i="5"/>
  <c r="F58" i="5"/>
  <c r="C59" i="6" s="1"/>
  <c r="G58" i="5"/>
  <c r="H58" i="5"/>
  <c r="C59" i="5"/>
  <c r="D59" i="5"/>
  <c r="E59" i="5"/>
  <c r="F59" i="5"/>
  <c r="C60" i="6" s="1"/>
  <c r="G59" i="5"/>
  <c r="H59" i="5"/>
  <c r="C60" i="5"/>
  <c r="D60" i="5"/>
  <c r="E60" i="5"/>
  <c r="F60" i="5"/>
  <c r="C61" i="6" s="1"/>
  <c r="G60" i="5"/>
  <c r="H60" i="5"/>
  <c r="AA60" i="5" s="1"/>
  <c r="C61" i="5"/>
  <c r="D61" i="5"/>
  <c r="B62" i="6" s="1"/>
  <c r="E61" i="5"/>
  <c r="F61" i="5"/>
  <c r="C62" i="6" s="1"/>
  <c r="G61" i="5"/>
  <c r="H61" i="5"/>
  <c r="C62" i="5"/>
  <c r="D62" i="5"/>
  <c r="E62" i="5"/>
  <c r="F62" i="5"/>
  <c r="G62" i="5"/>
  <c r="H62" i="5"/>
  <c r="C63" i="5"/>
  <c r="D63" i="5"/>
  <c r="E63" i="5"/>
  <c r="F63" i="5"/>
  <c r="G63" i="5"/>
  <c r="H63" i="5"/>
  <c r="C64" i="5"/>
  <c r="D64" i="5"/>
  <c r="E64" i="5"/>
  <c r="F64" i="5"/>
  <c r="G64" i="5"/>
  <c r="H64" i="5"/>
  <c r="AA64" i="5" s="1"/>
  <c r="C65" i="5"/>
  <c r="D65" i="5"/>
  <c r="E65" i="5"/>
  <c r="F65" i="5"/>
  <c r="C66" i="6" s="1"/>
  <c r="G65" i="5"/>
  <c r="H65" i="5"/>
  <c r="C66" i="5"/>
  <c r="D66" i="5"/>
  <c r="B67" i="6" s="1"/>
  <c r="E66" i="5"/>
  <c r="F66" i="5"/>
  <c r="C67" i="6" s="1"/>
  <c r="G66" i="5"/>
  <c r="H66" i="5"/>
  <c r="C67" i="5"/>
  <c r="D67" i="5"/>
  <c r="B68" i="6" s="1"/>
  <c r="E67" i="5"/>
  <c r="F67" i="5"/>
  <c r="G67" i="5"/>
  <c r="H67" i="5"/>
  <c r="C68" i="5"/>
  <c r="D68" i="5"/>
  <c r="E68" i="5"/>
  <c r="F68" i="5"/>
  <c r="C69" i="6" s="1"/>
  <c r="G68" i="5"/>
  <c r="H68" i="5"/>
  <c r="C69" i="5"/>
  <c r="D69" i="5"/>
  <c r="E69" i="5"/>
  <c r="F69" i="5"/>
  <c r="C70" i="6" s="1"/>
  <c r="G69" i="5"/>
  <c r="H69" i="5"/>
  <c r="C70" i="5"/>
  <c r="D70" i="5"/>
  <c r="E70" i="5"/>
  <c r="F70" i="5"/>
  <c r="C71" i="6" s="1"/>
  <c r="G70" i="5"/>
  <c r="H70" i="5"/>
  <c r="C71" i="5"/>
  <c r="D71" i="5"/>
  <c r="B72" i="6" s="1"/>
  <c r="E71" i="5"/>
  <c r="F71" i="5"/>
  <c r="C72" i="6" s="1"/>
  <c r="G71" i="5"/>
  <c r="H71" i="5"/>
  <c r="C72" i="5"/>
  <c r="D72" i="5"/>
  <c r="Y72" i="5" s="1"/>
  <c r="E72" i="5"/>
  <c r="F72" i="5"/>
  <c r="C73" i="6" s="1"/>
  <c r="G72" i="5"/>
  <c r="H72" i="5"/>
  <c r="C73" i="5"/>
  <c r="D73" i="5"/>
  <c r="B74" i="6" s="1"/>
  <c r="E73" i="5"/>
  <c r="F73" i="5"/>
  <c r="C74" i="6" s="1"/>
  <c r="G73" i="5"/>
  <c r="H73" i="5"/>
  <c r="C74" i="5"/>
  <c r="D74" i="5"/>
  <c r="E74" i="5"/>
  <c r="F74" i="5"/>
  <c r="C75" i="6" s="1"/>
  <c r="G74" i="5"/>
  <c r="H74" i="5"/>
  <c r="C75" i="5"/>
  <c r="D75" i="5"/>
  <c r="E75" i="5"/>
  <c r="F75" i="5"/>
  <c r="C76" i="6" s="1"/>
  <c r="G75" i="5"/>
  <c r="H75" i="5"/>
  <c r="C76" i="5"/>
  <c r="D76" i="5"/>
  <c r="E76" i="5"/>
  <c r="F76" i="5"/>
  <c r="C77" i="6" s="1"/>
  <c r="G76" i="5"/>
  <c r="H76" i="5"/>
  <c r="C77" i="5"/>
  <c r="D77" i="5"/>
  <c r="E77" i="5"/>
  <c r="F77" i="5"/>
  <c r="C78" i="6" s="1"/>
  <c r="G77" i="5"/>
  <c r="H77" i="5"/>
  <c r="C78" i="5"/>
  <c r="D78" i="5"/>
  <c r="B79" i="6" s="1"/>
  <c r="E78" i="5"/>
  <c r="F78" i="5"/>
  <c r="C79" i="6" s="1"/>
  <c r="G78" i="5"/>
  <c r="H78" i="5"/>
  <c r="AA78" i="5" s="1"/>
  <c r="C79" i="5"/>
  <c r="D79" i="5"/>
  <c r="E79" i="5"/>
  <c r="F79" i="5"/>
  <c r="G79" i="5"/>
  <c r="H79" i="5"/>
  <c r="C80" i="5"/>
  <c r="D80" i="5"/>
  <c r="E80" i="5"/>
  <c r="F80" i="5"/>
  <c r="C81" i="6" s="1"/>
  <c r="G80" i="5"/>
  <c r="H80" i="5"/>
  <c r="C81" i="5"/>
  <c r="D81" i="5"/>
  <c r="B82" i="6" s="1"/>
  <c r="E81" i="5"/>
  <c r="F81" i="5"/>
  <c r="C82" i="6" s="1"/>
  <c r="G81" i="5"/>
  <c r="H81" i="5"/>
  <c r="C82" i="5"/>
  <c r="D82" i="5"/>
  <c r="E82" i="5"/>
  <c r="F82" i="5"/>
  <c r="G82" i="5"/>
  <c r="H82" i="5"/>
  <c r="AA82" i="5" s="1"/>
  <c r="C83" i="5"/>
  <c r="D83" i="5"/>
  <c r="E83" i="5"/>
  <c r="F83" i="5"/>
  <c r="C84" i="6" s="1"/>
  <c r="G83" i="5"/>
  <c r="H83" i="5"/>
  <c r="C84" i="5"/>
  <c r="D84" i="5"/>
  <c r="E84" i="5"/>
  <c r="F84" i="5"/>
  <c r="C85" i="6" s="1"/>
  <c r="G84" i="5"/>
  <c r="H84" i="5"/>
  <c r="C85" i="5"/>
  <c r="D85" i="5"/>
  <c r="B86" i="6" s="1"/>
  <c r="E85" i="5"/>
  <c r="F85" i="5"/>
  <c r="C86" i="6" s="1"/>
  <c r="G85" i="5"/>
  <c r="H85" i="5"/>
  <c r="C86" i="5"/>
  <c r="D86" i="5"/>
  <c r="B87" i="6" s="1"/>
  <c r="E86" i="5"/>
  <c r="F86" i="5"/>
  <c r="C87" i="6" s="1"/>
  <c r="G86" i="5"/>
  <c r="H86" i="5"/>
  <c r="C87" i="5"/>
  <c r="D87" i="5"/>
  <c r="B88" i="6" s="1"/>
  <c r="E87" i="5"/>
  <c r="F87" i="5"/>
  <c r="C88" i="6" s="1"/>
  <c r="G87" i="5"/>
  <c r="H87" i="5"/>
  <c r="C88" i="5"/>
  <c r="D88" i="5"/>
  <c r="E88" i="5"/>
  <c r="F88" i="5"/>
  <c r="G88" i="5"/>
  <c r="H88" i="5"/>
  <c r="C89" i="5"/>
  <c r="D89" i="5"/>
  <c r="E89" i="5"/>
  <c r="F89" i="5"/>
  <c r="C90" i="6" s="1"/>
  <c r="G89" i="5"/>
  <c r="H89" i="5"/>
  <c r="C90" i="5"/>
  <c r="D90" i="5"/>
  <c r="E90" i="5"/>
  <c r="F90" i="5"/>
  <c r="C91" i="6" s="1"/>
  <c r="G90" i="5"/>
  <c r="H90" i="5"/>
  <c r="C91" i="5"/>
  <c r="D91" i="5"/>
  <c r="E91" i="5"/>
  <c r="F91" i="5"/>
  <c r="C92" i="6" s="1"/>
  <c r="G91" i="5"/>
  <c r="H91" i="5"/>
  <c r="C92" i="5"/>
  <c r="D92" i="5"/>
  <c r="E92" i="5"/>
  <c r="F92" i="5"/>
  <c r="C93" i="6" s="1"/>
  <c r="G92" i="5"/>
  <c r="H92" i="5"/>
  <c r="AA92" i="5" s="1"/>
  <c r="C93" i="5"/>
  <c r="D93" i="5"/>
  <c r="B94" i="6" s="1"/>
  <c r="E93" i="5"/>
  <c r="F93" i="5"/>
  <c r="C94" i="6" s="1"/>
  <c r="G93" i="5"/>
  <c r="H93" i="5"/>
  <c r="C94" i="5"/>
  <c r="D94" i="5"/>
  <c r="E94" i="5"/>
  <c r="F94" i="5"/>
  <c r="C95" i="6" s="1"/>
  <c r="G94" i="5"/>
  <c r="H94" i="5"/>
  <c r="C95" i="5"/>
  <c r="D95" i="5"/>
  <c r="E95" i="5"/>
  <c r="F95" i="5"/>
  <c r="G95" i="5"/>
  <c r="H95" i="5"/>
  <c r="C96" i="5"/>
  <c r="D96" i="5"/>
  <c r="E96" i="5"/>
  <c r="F96" i="5"/>
  <c r="C97" i="6" s="1"/>
  <c r="G96" i="5"/>
  <c r="H96" i="5"/>
  <c r="AA96" i="5" s="1"/>
  <c r="C97" i="5"/>
  <c r="D97" i="5"/>
  <c r="B98" i="6" s="1"/>
  <c r="E97" i="5"/>
  <c r="F97" i="5"/>
  <c r="C98" i="6" s="1"/>
  <c r="G97" i="5"/>
  <c r="H97" i="5"/>
  <c r="C98" i="5"/>
  <c r="D98" i="5"/>
  <c r="E98" i="5"/>
  <c r="F98" i="5"/>
  <c r="C99" i="6" s="1"/>
  <c r="G98" i="5"/>
  <c r="H98" i="5"/>
  <c r="C99" i="5"/>
  <c r="D99" i="5"/>
  <c r="E99" i="5"/>
  <c r="F99" i="5"/>
  <c r="C100" i="6" s="1"/>
  <c r="G99" i="5"/>
  <c r="H99" i="5"/>
  <c r="C100" i="5"/>
  <c r="D100" i="5"/>
  <c r="Y100" i="5" s="1"/>
  <c r="E100" i="5"/>
  <c r="F100" i="5"/>
  <c r="C101" i="6" s="1"/>
  <c r="G100" i="5"/>
  <c r="H100" i="5"/>
  <c r="C101" i="5"/>
  <c r="D101" i="5"/>
  <c r="E101" i="5"/>
  <c r="F101" i="5"/>
  <c r="C102" i="6" s="1"/>
  <c r="G101" i="5"/>
  <c r="H101" i="5"/>
  <c r="C102" i="5"/>
  <c r="D102" i="5"/>
  <c r="E102" i="5"/>
  <c r="F102" i="5"/>
  <c r="C103" i="6" s="1"/>
  <c r="G102" i="5"/>
  <c r="H102" i="5"/>
  <c r="C103" i="5"/>
  <c r="D103" i="5"/>
  <c r="E103" i="5"/>
  <c r="F103" i="5"/>
  <c r="C104" i="6" s="1"/>
  <c r="G103" i="5"/>
  <c r="H103" i="5"/>
  <c r="C104" i="5"/>
  <c r="D104" i="5"/>
  <c r="E104" i="5"/>
  <c r="F104" i="5"/>
  <c r="C105" i="6" s="1"/>
  <c r="G104" i="5"/>
  <c r="H104" i="5"/>
  <c r="C105" i="5"/>
  <c r="D105" i="5"/>
  <c r="E105" i="5"/>
  <c r="F105" i="5"/>
  <c r="C106" i="6" s="1"/>
  <c r="G105" i="5"/>
  <c r="H105" i="5"/>
  <c r="C106" i="5"/>
  <c r="D106" i="5"/>
  <c r="E106" i="5"/>
  <c r="F106" i="5"/>
  <c r="G106" i="5"/>
  <c r="H106" i="5"/>
  <c r="C107" i="5"/>
  <c r="D107" i="5"/>
  <c r="E107" i="5"/>
  <c r="F107" i="5"/>
  <c r="C108" i="6" s="1"/>
  <c r="G107" i="5"/>
  <c r="H107" i="5"/>
  <c r="C108" i="5"/>
  <c r="D108" i="5"/>
  <c r="E108" i="5"/>
  <c r="F108" i="5"/>
  <c r="G108" i="5"/>
  <c r="H108" i="5"/>
  <c r="C109" i="5"/>
  <c r="D109" i="5"/>
  <c r="E109" i="5"/>
  <c r="F109" i="5"/>
  <c r="C110" i="6" s="1"/>
  <c r="G109" i="5"/>
  <c r="H109" i="5"/>
  <c r="C110" i="5"/>
  <c r="D110" i="5"/>
  <c r="E110" i="5"/>
  <c r="F110" i="5"/>
  <c r="C111" i="6" s="1"/>
  <c r="G110" i="5"/>
  <c r="H110" i="5"/>
  <c r="AA110" i="5" s="1"/>
  <c r="C111" i="5"/>
  <c r="D111" i="5"/>
  <c r="E111" i="5"/>
  <c r="F111" i="5"/>
  <c r="G111" i="5"/>
  <c r="H111" i="5"/>
  <c r="C112" i="5"/>
  <c r="D112" i="5"/>
  <c r="E112" i="5"/>
  <c r="F112" i="5"/>
  <c r="C113" i="6" s="1"/>
  <c r="G112" i="5"/>
  <c r="H112" i="5"/>
  <c r="C113" i="5"/>
  <c r="D113" i="5"/>
  <c r="E113" i="5"/>
  <c r="F113" i="5"/>
  <c r="C114" i="6" s="1"/>
  <c r="G113" i="5"/>
  <c r="H113" i="5"/>
  <c r="C114" i="5"/>
  <c r="D114" i="5"/>
  <c r="E114" i="5"/>
  <c r="F114" i="5"/>
  <c r="C115" i="6" s="1"/>
  <c r="G114" i="5"/>
  <c r="H114" i="5"/>
  <c r="AA114" i="5" s="1"/>
  <c r="C115" i="5"/>
  <c r="D115" i="5"/>
  <c r="E115" i="5"/>
  <c r="F115" i="5"/>
  <c r="C116" i="6" s="1"/>
  <c r="G115" i="5"/>
  <c r="H115" i="5"/>
  <c r="C116" i="5"/>
  <c r="D116" i="5"/>
  <c r="E116" i="5"/>
  <c r="F116" i="5"/>
  <c r="C117" i="6" s="1"/>
  <c r="G116" i="5"/>
  <c r="H116" i="5"/>
  <c r="C117" i="5"/>
  <c r="D117" i="5"/>
  <c r="E117" i="5"/>
  <c r="F117" i="5"/>
  <c r="C118" i="6" s="1"/>
  <c r="G117" i="5"/>
  <c r="H117" i="5"/>
  <c r="C118" i="5"/>
  <c r="D118" i="5"/>
  <c r="E118" i="5"/>
  <c r="F118" i="5"/>
  <c r="C119" i="6" s="1"/>
  <c r="G118" i="5"/>
  <c r="H118" i="5"/>
  <c r="C119" i="5"/>
  <c r="D119" i="5"/>
  <c r="E119" i="5"/>
  <c r="F119" i="5"/>
  <c r="C120" i="6" s="1"/>
  <c r="G119" i="5"/>
  <c r="H119" i="5"/>
  <c r="C120" i="5"/>
  <c r="D120" i="5"/>
  <c r="E120" i="5"/>
  <c r="F120" i="5"/>
  <c r="C121" i="6" s="1"/>
  <c r="G120" i="5"/>
  <c r="H120" i="5"/>
  <c r="AA120" i="5" s="1"/>
  <c r="C121" i="5"/>
  <c r="D121" i="5"/>
  <c r="E121" i="5"/>
  <c r="F121" i="5"/>
  <c r="C122" i="6" s="1"/>
  <c r="G121" i="5"/>
  <c r="H121" i="5"/>
  <c r="C122" i="5"/>
  <c r="D122" i="5"/>
  <c r="E122" i="5"/>
  <c r="F122" i="5"/>
  <c r="G122" i="5"/>
  <c r="H122" i="5"/>
  <c r="C123" i="5"/>
  <c r="D123" i="5"/>
  <c r="E123" i="5"/>
  <c r="F123" i="5"/>
  <c r="C124" i="6" s="1"/>
  <c r="G123" i="5"/>
  <c r="H123" i="5"/>
  <c r="C124" i="5"/>
  <c r="D124" i="5"/>
  <c r="E124" i="5"/>
  <c r="F124" i="5"/>
  <c r="C125" i="6" s="1"/>
  <c r="G124" i="5"/>
  <c r="H124" i="5"/>
  <c r="C125" i="5"/>
  <c r="D125" i="5"/>
  <c r="B126" i="6" s="1"/>
  <c r="E125" i="5"/>
  <c r="F125" i="5"/>
  <c r="C126" i="6" s="1"/>
  <c r="G125" i="5"/>
  <c r="H125" i="5"/>
  <c r="C126" i="5"/>
  <c r="D126" i="5"/>
  <c r="Y126" i="5" s="1"/>
  <c r="E126" i="5"/>
  <c r="F126" i="5"/>
  <c r="G126" i="5"/>
  <c r="H126" i="5"/>
  <c r="C127" i="5"/>
  <c r="D127" i="5"/>
  <c r="E127" i="5"/>
  <c r="F127" i="5"/>
  <c r="G127" i="5"/>
  <c r="H127" i="5"/>
  <c r="C128" i="5"/>
  <c r="D128" i="5"/>
  <c r="E128" i="5"/>
  <c r="F128" i="5"/>
  <c r="C129" i="6" s="1"/>
  <c r="G128" i="5"/>
  <c r="H128" i="5"/>
  <c r="AA128" i="5" s="1"/>
  <c r="C129" i="5"/>
  <c r="D129" i="5"/>
  <c r="E129" i="5"/>
  <c r="F129" i="5"/>
  <c r="C130" i="6" s="1"/>
  <c r="G129" i="5"/>
  <c r="H129" i="5"/>
  <c r="C130" i="5"/>
  <c r="D130" i="5"/>
  <c r="E130" i="5"/>
  <c r="F130" i="5"/>
  <c r="G130" i="5"/>
  <c r="H130" i="5"/>
  <c r="C131" i="5"/>
  <c r="D131" i="5"/>
  <c r="E131" i="5"/>
  <c r="F131" i="5"/>
  <c r="C132" i="6" s="1"/>
  <c r="G131" i="5"/>
  <c r="H131" i="5"/>
  <c r="C132" i="5"/>
  <c r="D132" i="5"/>
  <c r="E132" i="5"/>
  <c r="F132" i="5"/>
  <c r="C133" i="6" s="1"/>
  <c r="G132" i="5"/>
  <c r="H132" i="5"/>
  <c r="C133" i="5"/>
  <c r="D133" i="5"/>
  <c r="E133" i="5"/>
  <c r="F133" i="5"/>
  <c r="C134" i="6" s="1"/>
  <c r="G133" i="5"/>
  <c r="H133" i="5"/>
  <c r="C134" i="5"/>
  <c r="D134" i="5"/>
  <c r="Y134" i="5" s="1"/>
  <c r="E134" i="5"/>
  <c r="F134" i="5"/>
  <c r="G134" i="5"/>
  <c r="H134" i="5"/>
  <c r="C135" i="5"/>
  <c r="D135" i="5"/>
  <c r="E135" i="5"/>
  <c r="F135" i="5"/>
  <c r="G135" i="5"/>
  <c r="H135" i="5"/>
  <c r="C136" i="5"/>
  <c r="D136" i="5"/>
  <c r="E136" i="5"/>
  <c r="F136" i="5"/>
  <c r="C137" i="6" s="1"/>
  <c r="G136" i="5"/>
  <c r="H136" i="5"/>
  <c r="AA136" i="5" s="1"/>
  <c r="C137" i="5"/>
  <c r="D137" i="5"/>
  <c r="E137" i="5"/>
  <c r="F137" i="5"/>
  <c r="C138" i="6" s="1"/>
  <c r="G137" i="5"/>
  <c r="H137" i="5"/>
  <c r="C138" i="5"/>
  <c r="D138" i="5"/>
  <c r="E138" i="5"/>
  <c r="F138" i="5"/>
  <c r="C139" i="6" s="1"/>
  <c r="G138" i="5"/>
  <c r="H138" i="5"/>
  <c r="C139" i="5"/>
  <c r="D139" i="5"/>
  <c r="E139" i="5"/>
  <c r="F139" i="5"/>
  <c r="C140" i="6" s="1"/>
  <c r="G139" i="5"/>
  <c r="H139" i="5"/>
  <c r="D140" i="5"/>
  <c r="H140" i="5"/>
  <c r="C141" i="5"/>
  <c r="G141" i="5"/>
  <c r="H141" i="5"/>
  <c r="C142" i="5"/>
  <c r="D142" i="5"/>
  <c r="Y142" i="5" s="1"/>
  <c r="F142" i="5"/>
  <c r="C143" i="6" s="1"/>
  <c r="G142" i="5"/>
  <c r="C143" i="5"/>
  <c r="D143" i="5"/>
  <c r="F143" i="5"/>
  <c r="G143" i="5"/>
  <c r="H143" i="5"/>
  <c r="C144" i="5"/>
  <c r="G144" i="5"/>
  <c r="H144" i="5"/>
  <c r="AA144" i="5" s="1"/>
  <c r="C145" i="5"/>
  <c r="D145" i="5"/>
  <c r="F145" i="5"/>
  <c r="C146" i="6" s="1"/>
  <c r="G145" i="5"/>
  <c r="H145" i="5"/>
  <c r="C146" i="5"/>
  <c r="D146" i="5"/>
  <c r="F146" i="5"/>
  <c r="C147" i="6" s="1"/>
  <c r="G146" i="5"/>
  <c r="H146" i="5"/>
  <c r="C147" i="5"/>
  <c r="G147" i="5"/>
  <c r="H147" i="5"/>
  <c r="AA147" i="5" s="1"/>
  <c r="C148" i="5"/>
  <c r="D148" i="5"/>
  <c r="F148" i="5"/>
  <c r="G148" i="5"/>
  <c r="C149" i="5"/>
  <c r="D149" i="5"/>
  <c r="F149" i="5"/>
  <c r="G149" i="5"/>
  <c r="H149" i="5"/>
  <c r="C150" i="5"/>
  <c r="G150" i="5"/>
  <c r="H150" i="5"/>
  <c r="C151" i="5"/>
  <c r="D151" i="5"/>
  <c r="F151" i="5"/>
  <c r="G151" i="5"/>
  <c r="C152" i="5"/>
  <c r="D152" i="5"/>
  <c r="F152" i="5"/>
  <c r="C153" i="6" s="1"/>
  <c r="G152" i="5"/>
  <c r="H152" i="5"/>
  <c r="AA152" i="5" s="1"/>
  <c r="C153" i="5"/>
  <c r="D153" i="5"/>
  <c r="Y153" i="5" s="1"/>
  <c r="G153" i="5"/>
  <c r="H153" i="5"/>
  <c r="C154" i="5"/>
  <c r="D154" i="5"/>
  <c r="F154" i="5"/>
  <c r="C155" i="6" s="1"/>
  <c r="G154" i="5"/>
  <c r="C155" i="5"/>
  <c r="D155" i="5"/>
  <c r="F155" i="5"/>
  <c r="G155" i="5"/>
  <c r="H155" i="5"/>
  <c r="C156" i="5"/>
  <c r="G156" i="5"/>
  <c r="H156" i="5"/>
  <c r="C157" i="5"/>
  <c r="D157" i="5"/>
  <c r="F157" i="5"/>
  <c r="Z157" i="5" s="1"/>
  <c r="G157" i="5"/>
  <c r="H157" i="5"/>
  <c r="AA157" i="5" s="1"/>
  <c r="C158" i="5"/>
  <c r="D158" i="5"/>
  <c r="F158" i="5"/>
  <c r="G158" i="5"/>
  <c r="H158" i="5"/>
  <c r="AA158" i="5" s="1"/>
  <c r="C159" i="5"/>
  <c r="G159" i="5"/>
  <c r="H159" i="5"/>
  <c r="C160" i="5"/>
  <c r="D160" i="5"/>
  <c r="Y160" i="5" s="1"/>
  <c r="F160" i="5"/>
  <c r="C161" i="6" s="1"/>
  <c r="G160" i="5"/>
  <c r="C161" i="5"/>
  <c r="D161" i="5"/>
  <c r="F161" i="5"/>
  <c r="C162" i="6" s="1"/>
  <c r="G161" i="5"/>
  <c r="H161" i="5"/>
  <c r="AA161" i="5" s="1"/>
  <c r="C162" i="5"/>
  <c r="G162" i="5"/>
  <c r="H162" i="5"/>
  <c r="C163" i="5"/>
  <c r="D163" i="5"/>
  <c r="Y163" i="5" s="1"/>
  <c r="F163" i="5"/>
  <c r="G163" i="5"/>
  <c r="C164" i="5"/>
  <c r="D164" i="5"/>
  <c r="F164" i="5"/>
  <c r="Z164" i="5" s="1"/>
  <c r="G164" i="5"/>
  <c r="H164" i="5"/>
  <c r="C165" i="5"/>
  <c r="D165" i="5"/>
  <c r="G165" i="5"/>
  <c r="H165" i="5"/>
  <c r="C166" i="5"/>
  <c r="D166" i="5"/>
  <c r="F166" i="5"/>
  <c r="G166" i="5"/>
  <c r="C167" i="5"/>
  <c r="D167" i="5"/>
  <c r="F167" i="5"/>
  <c r="G167" i="5"/>
  <c r="H167" i="5"/>
  <c r="C168" i="5"/>
  <c r="G168" i="5"/>
  <c r="H168" i="5"/>
  <c r="C169" i="5"/>
  <c r="D169" i="5"/>
  <c r="F169" i="5"/>
  <c r="Z169" i="5" s="1"/>
  <c r="G169" i="5"/>
  <c r="H169" i="5"/>
  <c r="AA169" i="5" s="1"/>
  <c r="C170" i="5"/>
  <c r="D170" i="5"/>
  <c r="F170" i="5"/>
  <c r="G170" i="5"/>
  <c r="H170" i="5"/>
  <c r="AA170" i="5" s="1"/>
  <c r="C171" i="5"/>
  <c r="G171" i="5"/>
  <c r="H171" i="5"/>
  <c r="C172" i="5"/>
  <c r="D172" i="5"/>
  <c r="Y172" i="5" s="1"/>
  <c r="F172" i="5"/>
  <c r="Z172" i="5" s="1"/>
  <c r="G172" i="5"/>
  <c r="C173" i="5"/>
  <c r="D173" i="5"/>
  <c r="F173" i="5"/>
  <c r="Z173" i="5" s="1"/>
  <c r="G173" i="5"/>
  <c r="H173" i="5"/>
  <c r="AA173" i="5" s="1"/>
  <c r="C174" i="5"/>
  <c r="G174" i="5"/>
  <c r="H174" i="5"/>
  <c r="C175" i="5"/>
  <c r="D175" i="5"/>
  <c r="Y175" i="5" s="1"/>
  <c r="F175" i="5"/>
  <c r="G175" i="5"/>
  <c r="C176" i="5"/>
  <c r="D176" i="5"/>
  <c r="F176" i="5"/>
  <c r="Z176" i="5" s="1"/>
  <c r="G176" i="5"/>
  <c r="H176" i="5"/>
  <c r="C177" i="5"/>
  <c r="D177" i="5"/>
  <c r="G177" i="5"/>
  <c r="H177" i="5"/>
  <c r="C178" i="5"/>
  <c r="D178" i="5"/>
  <c r="F178" i="5"/>
  <c r="G178" i="5"/>
  <c r="C179" i="5"/>
  <c r="D179" i="5"/>
  <c r="F179" i="5"/>
  <c r="G179" i="5"/>
  <c r="H179" i="5"/>
  <c r="C180" i="5"/>
  <c r="G180" i="5"/>
  <c r="H180" i="5"/>
  <c r="C181" i="5"/>
  <c r="D181" i="5"/>
  <c r="F181" i="5"/>
  <c r="Z181" i="5" s="1"/>
  <c r="G181" i="5"/>
  <c r="H181" i="5"/>
  <c r="AA181" i="5" s="1"/>
  <c r="C182" i="5"/>
  <c r="D182" i="5"/>
  <c r="F182" i="5"/>
  <c r="G182" i="5"/>
  <c r="H182" i="5"/>
  <c r="AA182" i="5" s="1"/>
  <c r="C183" i="5"/>
  <c r="G183" i="5"/>
  <c r="H183" i="5"/>
  <c r="C184" i="5"/>
  <c r="D184" i="5"/>
  <c r="Y184" i="5" s="1"/>
  <c r="F184" i="5"/>
  <c r="Z184" i="5" s="1"/>
  <c r="G184" i="5"/>
  <c r="C185" i="5"/>
  <c r="D185" i="5"/>
  <c r="F185" i="5"/>
  <c r="Z185" i="5" s="1"/>
  <c r="G185" i="5"/>
  <c r="H185" i="5"/>
  <c r="AA185" i="5" s="1"/>
  <c r="C186" i="5"/>
  <c r="G186" i="5"/>
  <c r="H186" i="5"/>
  <c r="C187" i="5"/>
  <c r="D187" i="5"/>
  <c r="Y187" i="5" s="1"/>
  <c r="F187" i="5"/>
  <c r="G187" i="5"/>
  <c r="C188" i="5"/>
  <c r="D188" i="5"/>
  <c r="F188" i="5"/>
  <c r="Z188" i="5" s="1"/>
  <c r="G188" i="5"/>
  <c r="H188" i="5"/>
  <c r="C189" i="5"/>
  <c r="D189" i="5"/>
  <c r="G189" i="5"/>
  <c r="H189" i="5"/>
  <c r="C190" i="5"/>
  <c r="D190" i="5"/>
  <c r="F190" i="5"/>
  <c r="G190" i="5"/>
  <c r="C191" i="5"/>
  <c r="D191" i="5"/>
  <c r="F191" i="5"/>
  <c r="G191" i="5"/>
  <c r="H191" i="5"/>
  <c r="C192" i="5"/>
  <c r="G192" i="5"/>
  <c r="H192" i="5"/>
  <c r="C193" i="5"/>
  <c r="D193" i="5"/>
  <c r="F193" i="5"/>
  <c r="Z193" i="5" s="1"/>
  <c r="G193" i="5"/>
  <c r="H193" i="5"/>
  <c r="AA193" i="5" s="1"/>
  <c r="C194" i="5"/>
  <c r="D194" i="5"/>
  <c r="F194" i="5"/>
  <c r="G194" i="5"/>
  <c r="H194" i="5"/>
  <c r="AA194" i="5" s="1"/>
  <c r="C195" i="5"/>
  <c r="G195" i="5"/>
  <c r="H195" i="5"/>
  <c r="C196" i="5"/>
  <c r="D196" i="5"/>
  <c r="Y196" i="5" s="1"/>
  <c r="F196" i="5"/>
  <c r="Z196" i="5" s="1"/>
  <c r="G196" i="5"/>
  <c r="C197" i="5"/>
  <c r="D197" i="5"/>
  <c r="F197" i="5"/>
  <c r="Z197" i="5" s="1"/>
  <c r="G197" i="5"/>
  <c r="H197" i="5"/>
  <c r="AA197" i="5" s="1"/>
  <c r="C198" i="5"/>
  <c r="G198" i="5"/>
  <c r="H198" i="5"/>
  <c r="C199" i="5"/>
  <c r="D199" i="5"/>
  <c r="Y199" i="5" s="1"/>
  <c r="F199" i="5"/>
  <c r="G199" i="5"/>
  <c r="C200" i="5"/>
  <c r="D200" i="5"/>
  <c r="F200" i="5"/>
  <c r="Z200" i="5" s="1"/>
  <c r="G200" i="5"/>
  <c r="H200" i="5"/>
  <c r="C201" i="5"/>
  <c r="D201" i="5"/>
  <c r="F201" i="5"/>
  <c r="G201" i="5"/>
  <c r="H201" i="5"/>
  <c r="C202" i="5"/>
  <c r="D202" i="5"/>
  <c r="F202" i="5"/>
  <c r="G202" i="5"/>
  <c r="C203" i="5"/>
  <c r="D203" i="5"/>
  <c r="F203" i="5"/>
  <c r="G203" i="5"/>
  <c r="H203" i="5"/>
  <c r="C204" i="5"/>
  <c r="G204" i="5"/>
  <c r="H204" i="5"/>
  <c r="C205" i="5"/>
  <c r="D205" i="5"/>
  <c r="F205" i="5"/>
  <c r="W205" i="5" s="1"/>
  <c r="G205" i="5"/>
  <c r="H205" i="5"/>
  <c r="AA205" i="5" s="1"/>
  <c r="C206" i="5"/>
  <c r="D206" i="5"/>
  <c r="F206" i="5"/>
  <c r="G206" i="5"/>
  <c r="H206" i="5"/>
  <c r="AA206" i="5" s="1"/>
  <c r="C207" i="5"/>
  <c r="G207" i="5"/>
  <c r="H207" i="5"/>
  <c r="C208" i="5"/>
  <c r="D208" i="5"/>
  <c r="Y208" i="5" s="1"/>
  <c r="F208" i="5"/>
  <c r="Z208" i="5" s="1"/>
  <c r="G208" i="5"/>
  <c r="C209" i="5"/>
  <c r="D209" i="5"/>
  <c r="F209" i="5"/>
  <c r="Z209" i="5" s="1"/>
  <c r="G209" i="5"/>
  <c r="H209" i="5"/>
  <c r="AA209" i="5" s="1"/>
  <c r="C210" i="5"/>
  <c r="G210" i="5"/>
  <c r="H210" i="5"/>
  <c r="C211" i="5"/>
  <c r="D211" i="5"/>
  <c r="Y211" i="5" s="1"/>
  <c r="F211" i="5"/>
  <c r="G211" i="5"/>
  <c r="C212" i="5"/>
  <c r="D212" i="5"/>
  <c r="F212" i="5"/>
  <c r="Z212" i="5" s="1"/>
  <c r="G212" i="5"/>
  <c r="H212" i="5"/>
  <c r="C213" i="5"/>
  <c r="D213" i="5"/>
  <c r="G213" i="5"/>
  <c r="H213" i="5"/>
  <c r="C214" i="5"/>
  <c r="D214" i="5"/>
  <c r="F214" i="5"/>
  <c r="G214" i="5"/>
  <c r="C215" i="5"/>
  <c r="D215" i="5"/>
  <c r="F215" i="5"/>
  <c r="G215" i="5"/>
  <c r="H215" i="5"/>
  <c r="C216" i="5"/>
  <c r="G216" i="5"/>
  <c r="H216" i="5"/>
  <c r="C217" i="5"/>
  <c r="D217" i="5"/>
  <c r="F217" i="5"/>
  <c r="Z217" i="5" s="1"/>
  <c r="G217" i="5"/>
  <c r="H217" i="5"/>
  <c r="AA217" i="5" s="1"/>
  <c r="C218" i="5"/>
  <c r="D218" i="5"/>
  <c r="F218" i="5"/>
  <c r="G218" i="5"/>
  <c r="H218" i="5"/>
  <c r="AA218" i="5" s="1"/>
  <c r="C219" i="5"/>
  <c r="G219" i="5"/>
  <c r="H219" i="5"/>
  <c r="C220" i="5"/>
  <c r="D220" i="5"/>
  <c r="Y220" i="5" s="1"/>
  <c r="F220" i="5"/>
  <c r="Z220" i="5" s="1"/>
  <c r="G220" i="5"/>
  <c r="C221" i="5"/>
  <c r="D221" i="5"/>
  <c r="F221" i="5"/>
  <c r="W221" i="5" s="1"/>
  <c r="G221" i="5"/>
  <c r="H221" i="5"/>
  <c r="AA221" i="5" s="1"/>
  <c r="C222" i="5"/>
  <c r="G222" i="5"/>
  <c r="H222" i="5"/>
  <c r="C223" i="5"/>
  <c r="D223" i="5"/>
  <c r="Y223" i="5" s="1"/>
  <c r="F223" i="5"/>
  <c r="W223" i="5" s="1"/>
  <c r="G223" i="5"/>
  <c r="C224" i="5"/>
  <c r="D224" i="5"/>
  <c r="F224" i="5"/>
  <c r="Z224" i="5" s="1"/>
  <c r="G224" i="5"/>
  <c r="H224" i="5"/>
  <c r="AA224" i="5" s="1"/>
  <c r="C225" i="5"/>
  <c r="D225" i="5"/>
  <c r="Y225" i="5" s="1"/>
  <c r="G225" i="5"/>
  <c r="H225" i="5"/>
  <c r="C226" i="5"/>
  <c r="D226" i="5"/>
  <c r="Y226" i="5" s="1"/>
  <c r="F226" i="5"/>
  <c r="Z226" i="5" s="1"/>
  <c r="G226" i="5"/>
  <c r="C227" i="5"/>
  <c r="D227" i="5"/>
  <c r="F227" i="5"/>
  <c r="Z227" i="5" s="1"/>
  <c r="G227" i="5"/>
  <c r="H227" i="5"/>
  <c r="AA227" i="5" s="1"/>
  <c r="C228" i="5"/>
  <c r="G228" i="5"/>
  <c r="H228" i="5"/>
  <c r="C229" i="5"/>
  <c r="D229" i="5"/>
  <c r="Y229" i="5" s="1"/>
  <c r="F229" i="5"/>
  <c r="Z229" i="5" s="1"/>
  <c r="G229" i="5"/>
  <c r="H229" i="5"/>
  <c r="AA229" i="5" s="1"/>
  <c r="C230" i="5"/>
  <c r="D230" i="5"/>
  <c r="F230" i="5"/>
  <c r="W230" i="5" s="1"/>
  <c r="G230" i="5"/>
  <c r="H230" i="5"/>
  <c r="AA230" i="5" s="1"/>
  <c r="C231" i="5"/>
  <c r="G231" i="5"/>
  <c r="H231" i="5"/>
  <c r="C232" i="5"/>
  <c r="D232" i="5"/>
  <c r="Y232" i="5" s="1"/>
  <c r="F232" i="5"/>
  <c r="Z232" i="5" s="1"/>
  <c r="G232" i="5"/>
  <c r="C233" i="5"/>
  <c r="D233" i="5"/>
  <c r="F233" i="5"/>
  <c r="Z233" i="5" s="1"/>
  <c r="G233" i="5"/>
  <c r="H233" i="5"/>
  <c r="AA233" i="5" s="1"/>
  <c r="C234" i="5"/>
  <c r="G234" i="5"/>
  <c r="H234" i="5"/>
  <c r="C235" i="5"/>
  <c r="D235" i="5"/>
  <c r="Y235" i="5" s="1"/>
  <c r="F235" i="5"/>
  <c r="Z235" i="5" s="1"/>
  <c r="G235" i="5"/>
  <c r="C236" i="5"/>
  <c r="D236" i="5"/>
  <c r="F236" i="5"/>
  <c r="Z236" i="5" s="1"/>
  <c r="G236" i="5"/>
  <c r="H236" i="5"/>
  <c r="AA236" i="5" s="1"/>
  <c r="C237" i="5"/>
  <c r="D237" i="5"/>
  <c r="Y237" i="5" s="1"/>
  <c r="G237" i="5"/>
  <c r="H237" i="5"/>
  <c r="C238" i="5"/>
  <c r="D238" i="5"/>
  <c r="Y238" i="5" s="1"/>
  <c r="F238" i="5"/>
  <c r="W238" i="5" s="1"/>
  <c r="G238" i="5"/>
  <c r="C239" i="5"/>
  <c r="D239" i="5"/>
  <c r="F239" i="5"/>
  <c r="Z239" i="5" s="1"/>
  <c r="G239" i="5"/>
  <c r="H239" i="5"/>
  <c r="AA239" i="5" s="1"/>
  <c r="B232" i="5"/>
  <c r="B234" i="5"/>
  <c r="B235" i="5"/>
  <c r="B237" i="5"/>
  <c r="B238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4" i="5"/>
  <c r="B145" i="5"/>
  <c r="B147" i="5"/>
  <c r="B148" i="5"/>
  <c r="B150" i="5"/>
  <c r="B151" i="5"/>
  <c r="B153" i="5"/>
  <c r="B154" i="5"/>
  <c r="B156" i="5"/>
  <c r="B157" i="5"/>
  <c r="B159" i="5"/>
  <c r="B160" i="5"/>
  <c r="B162" i="5"/>
  <c r="B163" i="5"/>
  <c r="B165" i="5"/>
  <c r="B166" i="5"/>
  <c r="B168" i="5"/>
  <c r="B169" i="5"/>
  <c r="B171" i="5"/>
  <c r="B172" i="5"/>
  <c r="B174" i="5"/>
  <c r="B175" i="5"/>
  <c r="B177" i="5"/>
  <c r="B178" i="5"/>
  <c r="B180" i="5"/>
  <c r="B181" i="5"/>
  <c r="B183" i="5"/>
  <c r="B184" i="5"/>
  <c r="B186" i="5"/>
  <c r="B187" i="5"/>
  <c r="B189" i="5"/>
  <c r="B190" i="5"/>
  <c r="B192" i="5"/>
  <c r="B193" i="5"/>
  <c r="B195" i="5"/>
  <c r="B196" i="5"/>
  <c r="B198" i="5"/>
  <c r="B199" i="5"/>
  <c r="B201" i="5"/>
  <c r="B202" i="5"/>
  <c r="B204" i="5"/>
  <c r="B205" i="5"/>
  <c r="B207" i="5"/>
  <c r="B208" i="5"/>
  <c r="B210" i="5"/>
  <c r="B211" i="5"/>
  <c r="B213" i="5"/>
  <c r="B214" i="5"/>
  <c r="B216" i="5"/>
  <c r="B217" i="5"/>
  <c r="B219" i="5"/>
  <c r="B220" i="5"/>
  <c r="B222" i="5"/>
  <c r="B223" i="5"/>
  <c r="B225" i="5"/>
  <c r="B226" i="5"/>
  <c r="B228" i="5"/>
  <c r="B229" i="5"/>
  <c r="B231" i="5"/>
  <c r="B40" i="5"/>
  <c r="A40" i="5"/>
  <c r="C37" i="5"/>
  <c r="D37" i="5"/>
  <c r="B39" i="6" s="1"/>
  <c r="E37" i="5"/>
  <c r="V37" i="5" s="1"/>
  <c r="F37" i="5"/>
  <c r="G37" i="5"/>
  <c r="H37" i="5"/>
  <c r="I37" i="5"/>
  <c r="C38" i="5"/>
  <c r="D38" i="5"/>
  <c r="E38" i="5"/>
  <c r="F38" i="5"/>
  <c r="G38" i="5"/>
  <c r="H38" i="5"/>
  <c r="I38" i="5"/>
  <c r="B38" i="5"/>
  <c r="B37" i="5"/>
  <c r="A37" i="5"/>
  <c r="A36" i="5"/>
  <c r="A35" i="5"/>
  <c r="A34" i="5"/>
  <c r="A33" i="5"/>
  <c r="A32" i="5"/>
  <c r="A31" i="5"/>
  <c r="A30" i="5"/>
  <c r="A29" i="5"/>
  <c r="A28" i="5"/>
  <c r="C27" i="5"/>
  <c r="D27" i="5"/>
  <c r="E27" i="5"/>
  <c r="V27" i="5" s="1"/>
  <c r="F27" i="5"/>
  <c r="G27" i="5"/>
  <c r="H27" i="5"/>
  <c r="I27" i="5"/>
  <c r="C28" i="5"/>
  <c r="D28" i="5"/>
  <c r="B30" i="6" s="1"/>
  <c r="E28" i="5"/>
  <c r="V28" i="5" s="1"/>
  <c r="F28" i="5"/>
  <c r="C30" i="6" s="1"/>
  <c r="G28" i="5"/>
  <c r="H28" i="5"/>
  <c r="D30" i="6" s="1"/>
  <c r="I28" i="5"/>
  <c r="C29" i="5"/>
  <c r="D29" i="5"/>
  <c r="E29" i="5"/>
  <c r="F29" i="5"/>
  <c r="C31" i="6" s="1"/>
  <c r="G29" i="5"/>
  <c r="H29" i="5"/>
  <c r="I29" i="5"/>
  <c r="C30" i="5"/>
  <c r="D30" i="5"/>
  <c r="B32" i="6" s="1"/>
  <c r="E30" i="5"/>
  <c r="F30" i="5"/>
  <c r="C32" i="6" s="1"/>
  <c r="G30" i="5"/>
  <c r="H30" i="5"/>
  <c r="D32" i="6" s="1"/>
  <c r="I30" i="5"/>
  <c r="C31" i="5"/>
  <c r="D31" i="5"/>
  <c r="B33" i="6" s="1"/>
  <c r="E31" i="5"/>
  <c r="V31" i="5" s="1"/>
  <c r="F31" i="5"/>
  <c r="G31" i="5"/>
  <c r="H31" i="5"/>
  <c r="I31" i="5"/>
  <c r="C32" i="5"/>
  <c r="D32" i="5"/>
  <c r="B34" i="6" s="1"/>
  <c r="E32" i="5"/>
  <c r="V32" i="5" s="1"/>
  <c r="F32" i="5"/>
  <c r="G32" i="5"/>
  <c r="H32" i="5"/>
  <c r="D34" i="6" s="1"/>
  <c r="I32" i="5"/>
  <c r="C33" i="5"/>
  <c r="D33" i="5"/>
  <c r="B35" i="6" s="1"/>
  <c r="E33" i="5"/>
  <c r="V33" i="5" s="1"/>
  <c r="F33" i="5"/>
  <c r="C35" i="6" s="1"/>
  <c r="G33" i="5"/>
  <c r="H33" i="5"/>
  <c r="D35" i="6" s="1"/>
  <c r="I33" i="5"/>
  <c r="C34" i="5"/>
  <c r="D34" i="5"/>
  <c r="B36" i="6" s="1"/>
  <c r="E34" i="5"/>
  <c r="V34" i="5" s="1"/>
  <c r="F34" i="5"/>
  <c r="C36" i="6" s="1"/>
  <c r="G34" i="5"/>
  <c r="H34" i="5"/>
  <c r="D36" i="6" s="1"/>
  <c r="I34" i="5"/>
  <c r="C35" i="5"/>
  <c r="D35" i="5"/>
  <c r="B37" i="6" s="1"/>
  <c r="E35" i="5"/>
  <c r="V35" i="5" s="1"/>
  <c r="F35" i="5"/>
  <c r="C37" i="6" s="1"/>
  <c r="G35" i="5"/>
  <c r="H35" i="5"/>
  <c r="D37" i="6" s="1"/>
  <c r="I35" i="5"/>
  <c r="C36" i="5"/>
  <c r="D36" i="5"/>
  <c r="B38" i="6" s="1"/>
  <c r="E36" i="5"/>
  <c r="F36" i="5"/>
  <c r="G36" i="5"/>
  <c r="H36" i="5"/>
  <c r="I36" i="5"/>
  <c r="B36" i="5"/>
  <c r="B28" i="5"/>
  <c r="B29" i="5"/>
  <c r="B30" i="5"/>
  <c r="B31" i="5"/>
  <c r="B32" i="5"/>
  <c r="B33" i="5"/>
  <c r="B34" i="5"/>
  <c r="B35" i="5"/>
  <c r="B27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C7" i="5"/>
  <c r="D7" i="5"/>
  <c r="E7" i="5"/>
  <c r="V7" i="5" s="1"/>
  <c r="F7" i="5"/>
  <c r="C9" i="6" s="1"/>
  <c r="G7" i="5"/>
  <c r="H7" i="5"/>
  <c r="I7" i="5"/>
  <c r="C8" i="5"/>
  <c r="D8" i="5"/>
  <c r="B10" i="6" s="1"/>
  <c r="E8" i="5"/>
  <c r="V8" i="5" s="1"/>
  <c r="F8" i="5"/>
  <c r="C10" i="6" s="1"/>
  <c r="G8" i="5"/>
  <c r="H8" i="5"/>
  <c r="D10" i="6" s="1"/>
  <c r="I8" i="5"/>
  <c r="C9" i="5"/>
  <c r="D9" i="5"/>
  <c r="E9" i="5"/>
  <c r="V9" i="5" s="1"/>
  <c r="F9" i="5"/>
  <c r="C11" i="6" s="1"/>
  <c r="G9" i="5"/>
  <c r="H9" i="5"/>
  <c r="I9" i="5"/>
  <c r="C10" i="5"/>
  <c r="D10" i="5"/>
  <c r="B12" i="6" s="1"/>
  <c r="E10" i="5"/>
  <c r="V10" i="5" s="1"/>
  <c r="F10" i="5"/>
  <c r="C12" i="6" s="1"/>
  <c r="G10" i="5"/>
  <c r="H10" i="5"/>
  <c r="D12" i="6" s="1"/>
  <c r="I10" i="5"/>
  <c r="C11" i="5"/>
  <c r="D11" i="5"/>
  <c r="E11" i="5"/>
  <c r="F11" i="5"/>
  <c r="G11" i="5"/>
  <c r="H11" i="5"/>
  <c r="I11" i="5"/>
  <c r="C12" i="5"/>
  <c r="D12" i="5"/>
  <c r="E12" i="5"/>
  <c r="V12" i="5" s="1"/>
  <c r="F12" i="5"/>
  <c r="C14" i="6" s="1"/>
  <c r="G12" i="5"/>
  <c r="H12" i="5"/>
  <c r="D14" i="6" s="1"/>
  <c r="I12" i="5"/>
  <c r="C13" i="5"/>
  <c r="D13" i="5"/>
  <c r="B15" i="6" s="1"/>
  <c r="E13" i="5"/>
  <c r="F13" i="5"/>
  <c r="G13" i="5"/>
  <c r="H13" i="5"/>
  <c r="D15" i="6" s="1"/>
  <c r="I13" i="5"/>
  <c r="C14" i="5"/>
  <c r="D14" i="5"/>
  <c r="B16" i="6" s="1"/>
  <c r="E14" i="5"/>
  <c r="F14" i="5"/>
  <c r="C16" i="6" s="1"/>
  <c r="G14" i="5"/>
  <c r="H14" i="5"/>
  <c r="D16" i="6" s="1"/>
  <c r="I14" i="5"/>
  <c r="C15" i="5"/>
  <c r="D15" i="5"/>
  <c r="B17" i="6" s="1"/>
  <c r="E15" i="5"/>
  <c r="V15" i="5" s="1"/>
  <c r="F15" i="5"/>
  <c r="C17" i="6" s="1"/>
  <c r="G15" i="5"/>
  <c r="H15" i="5"/>
  <c r="I15" i="5"/>
  <c r="C16" i="5"/>
  <c r="D16" i="5"/>
  <c r="E16" i="5"/>
  <c r="F16" i="5"/>
  <c r="G16" i="5"/>
  <c r="H16" i="5"/>
  <c r="I16" i="5"/>
  <c r="C17" i="5"/>
  <c r="D17" i="5"/>
  <c r="B19" i="6" s="1"/>
  <c r="E17" i="5"/>
  <c r="V17" i="5" s="1"/>
  <c r="F17" i="5"/>
  <c r="C19" i="6" s="1"/>
  <c r="G17" i="5"/>
  <c r="H17" i="5"/>
  <c r="D19" i="6" s="1"/>
  <c r="I17" i="5"/>
  <c r="C18" i="5"/>
  <c r="D18" i="5"/>
  <c r="E18" i="5"/>
  <c r="F18" i="5"/>
  <c r="C20" i="6" s="1"/>
  <c r="G18" i="5"/>
  <c r="H18" i="5"/>
  <c r="I18" i="5"/>
  <c r="C19" i="5"/>
  <c r="D19" i="5"/>
  <c r="B21" i="6" s="1"/>
  <c r="E19" i="5"/>
  <c r="V19" i="5" s="1"/>
  <c r="F19" i="5"/>
  <c r="C21" i="6" s="1"/>
  <c r="G19" i="5"/>
  <c r="H19" i="5"/>
  <c r="D21" i="6" s="1"/>
  <c r="I19" i="5"/>
  <c r="C20" i="5"/>
  <c r="D20" i="5"/>
  <c r="E20" i="5"/>
  <c r="V20" i="5" s="1"/>
  <c r="F20" i="5"/>
  <c r="G20" i="5"/>
  <c r="H20" i="5"/>
  <c r="I20" i="5"/>
  <c r="C21" i="5"/>
  <c r="D21" i="5"/>
  <c r="E21" i="5"/>
  <c r="V21" i="5" s="1"/>
  <c r="F21" i="5"/>
  <c r="G21" i="5"/>
  <c r="H21" i="5"/>
  <c r="I21" i="5"/>
  <c r="C22" i="5"/>
  <c r="D22" i="5"/>
  <c r="E22" i="5"/>
  <c r="V22" i="5" s="1"/>
  <c r="F22" i="5"/>
  <c r="G22" i="5"/>
  <c r="H22" i="5"/>
  <c r="I22" i="5"/>
  <c r="C23" i="5"/>
  <c r="D23" i="5"/>
  <c r="B25" i="6" s="1"/>
  <c r="E23" i="5"/>
  <c r="F23" i="5"/>
  <c r="C25" i="6" s="1"/>
  <c r="G23" i="5"/>
  <c r="H23" i="5"/>
  <c r="D25" i="6" s="1"/>
  <c r="I23" i="5"/>
  <c r="C24" i="5"/>
  <c r="D24" i="5"/>
  <c r="E24" i="5"/>
  <c r="V24" i="5" s="1"/>
  <c r="F24" i="5"/>
  <c r="C26" i="6" s="1"/>
  <c r="G24" i="5"/>
  <c r="H24" i="5"/>
  <c r="I24" i="5"/>
  <c r="C25" i="5"/>
  <c r="D25" i="5"/>
  <c r="E25" i="5"/>
  <c r="F25" i="5"/>
  <c r="G25" i="5"/>
  <c r="H25" i="5"/>
  <c r="I25" i="5"/>
  <c r="C26" i="5"/>
  <c r="D26" i="5"/>
  <c r="E26" i="5"/>
  <c r="F26" i="5"/>
  <c r="G26" i="5"/>
  <c r="H26" i="5"/>
  <c r="I26" i="5"/>
  <c r="B26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7" i="5"/>
  <c r="C6" i="5"/>
  <c r="D6" i="5"/>
  <c r="B8" i="6" s="1"/>
  <c r="E6" i="5"/>
  <c r="V6" i="5" s="1"/>
  <c r="F6" i="5"/>
  <c r="G6" i="5"/>
  <c r="H6" i="5"/>
  <c r="D8" i="6" s="1"/>
  <c r="I6" i="5"/>
  <c r="C5" i="5"/>
  <c r="D5" i="5"/>
  <c r="B7" i="6" s="1"/>
  <c r="E5" i="5"/>
  <c r="V5" i="5" s="1"/>
  <c r="F5" i="5"/>
  <c r="C7" i="6" s="1"/>
  <c r="G5" i="5"/>
  <c r="H5" i="5"/>
  <c r="I5" i="5"/>
  <c r="C4" i="5"/>
  <c r="D4" i="5"/>
  <c r="B6" i="6" s="1"/>
  <c r="E4" i="5"/>
  <c r="F4" i="5"/>
  <c r="G4" i="5"/>
  <c r="H4" i="5"/>
  <c r="AA4" i="5" s="1"/>
  <c r="I4" i="5"/>
  <c r="A6" i="5"/>
  <c r="A5" i="5"/>
  <c r="B5" i="5"/>
  <c r="B6" i="5"/>
  <c r="B4" i="5"/>
  <c r="A4" i="5"/>
  <c r="G135" i="6" l="1"/>
  <c r="G132" i="6"/>
  <c r="H129" i="6"/>
  <c r="J129" i="6" s="1"/>
  <c r="J88" i="6"/>
  <c r="H41" i="6"/>
  <c r="J81" i="6"/>
  <c r="J77" i="6"/>
  <c r="J91" i="6"/>
  <c r="J87" i="6"/>
  <c r="J79" i="6"/>
  <c r="J98" i="6"/>
  <c r="J74" i="6"/>
  <c r="G57" i="6"/>
  <c r="H140" i="6"/>
  <c r="J140" i="6" s="1"/>
  <c r="F49" i="6"/>
  <c r="Z39" i="5"/>
  <c r="J37" i="6"/>
  <c r="G30" i="6"/>
  <c r="F30" i="6"/>
  <c r="V30" i="5"/>
  <c r="H38" i="6"/>
  <c r="J31" i="6"/>
  <c r="G38" i="6"/>
  <c r="J36" i="6"/>
  <c r="H34" i="6"/>
  <c r="J34" i="6" s="1"/>
  <c r="G29" i="6"/>
  <c r="J29" i="6" s="1"/>
  <c r="H30" i="6"/>
  <c r="J30" i="6" s="1"/>
  <c r="J17" i="6"/>
  <c r="G23" i="6"/>
  <c r="F27" i="6"/>
  <c r="H23" i="6"/>
  <c r="J23" i="6" s="1"/>
  <c r="F15" i="6"/>
  <c r="G13" i="6"/>
  <c r="J13" i="6" s="1"/>
  <c r="H11" i="6"/>
  <c r="J11" i="6" s="1"/>
  <c r="G28" i="6"/>
  <c r="J28" i="6" s="1"/>
  <c r="H26" i="6"/>
  <c r="J26" i="6" s="1"/>
  <c r="F18" i="6"/>
  <c r="G16" i="6"/>
  <c r="J16" i="6" s="1"/>
  <c r="G11" i="6"/>
  <c r="G26" i="6"/>
  <c r="H24" i="6"/>
  <c r="G14" i="6"/>
  <c r="J14" i="6" s="1"/>
  <c r="F28" i="6"/>
  <c r="G19" i="6"/>
  <c r="J19" i="6" s="1"/>
  <c r="V23" i="5"/>
  <c r="V11" i="5"/>
  <c r="H27" i="6"/>
  <c r="J27" i="6" s="1"/>
  <c r="H15" i="6"/>
  <c r="J15" i="6" s="1"/>
  <c r="J20" i="6"/>
  <c r="F13" i="6"/>
  <c r="V16" i="5"/>
  <c r="G27" i="6"/>
  <c r="F17" i="6"/>
  <c r="G15" i="6"/>
  <c r="V26" i="5"/>
  <c r="V14" i="5"/>
  <c r="J18" i="6"/>
  <c r="F7" i="6"/>
  <c r="H8" i="6"/>
  <c r="J8" i="6" s="1"/>
  <c r="B115" i="6"/>
  <c r="D7" i="6"/>
  <c r="D26" i="6"/>
  <c r="B18" i="6"/>
  <c r="D17" i="6"/>
  <c r="C28" i="6"/>
  <c r="D33" i="6"/>
  <c r="M8" i="4"/>
  <c r="I8" i="4"/>
  <c r="F40" i="6"/>
  <c r="H40" i="6"/>
  <c r="J40" i="6" s="1"/>
  <c r="AA39" i="5"/>
  <c r="O8" i="4"/>
  <c r="J8" i="4"/>
  <c r="N8" i="4"/>
  <c r="L8" i="4"/>
  <c r="H8" i="4"/>
  <c r="U4" i="5"/>
  <c r="B20" i="6"/>
  <c r="D28" i="6"/>
  <c r="C18" i="6"/>
  <c r="D39" i="6"/>
  <c r="B31" i="6"/>
  <c r="C29" i="6"/>
  <c r="D27" i="6"/>
  <c r="B14" i="6"/>
  <c r="D29" i="6"/>
  <c r="W39" i="5"/>
  <c r="B26" i="6"/>
  <c r="B29" i="6"/>
  <c r="C39" i="6"/>
  <c r="B22" i="6"/>
  <c r="D18" i="6"/>
  <c r="U39" i="5"/>
  <c r="C157" i="6"/>
  <c r="C24" i="6"/>
  <c r="J6" i="6"/>
  <c r="J7" i="6"/>
  <c r="J32" i="6"/>
  <c r="J25" i="6"/>
  <c r="J24" i="6"/>
  <c r="J12" i="6"/>
  <c r="J35" i="6"/>
  <c r="J84" i="6"/>
  <c r="AA210" i="5"/>
  <c r="Y239" i="5"/>
  <c r="AA213" i="5"/>
  <c r="Y191" i="5"/>
  <c r="AA165" i="5"/>
  <c r="H205" i="6"/>
  <c r="J205" i="6" s="1"/>
  <c r="F195" i="6"/>
  <c r="H181" i="6"/>
  <c r="J181" i="6" s="1"/>
  <c r="F171" i="6"/>
  <c r="H169" i="6"/>
  <c r="J169" i="6" s="1"/>
  <c r="F162" i="6"/>
  <c r="H160" i="6"/>
  <c r="J160" i="6" s="1"/>
  <c r="H157" i="6"/>
  <c r="F156" i="6"/>
  <c r="H154" i="6"/>
  <c r="J154" i="6" s="1"/>
  <c r="C44" i="6"/>
  <c r="G107" i="6"/>
  <c r="G83" i="6"/>
  <c r="D31" i="6"/>
  <c r="Y179" i="5"/>
  <c r="G220" i="6"/>
  <c r="AA238" i="5"/>
  <c r="AA235" i="5"/>
  <c r="U234" i="5"/>
  <c r="AA232" i="5"/>
  <c r="Y231" i="5"/>
  <c r="Y228" i="5"/>
  <c r="AA226" i="5"/>
  <c r="AA223" i="5"/>
  <c r="Y222" i="5"/>
  <c r="AA220" i="5"/>
  <c r="Y219" i="5"/>
  <c r="U216" i="5"/>
  <c r="AA214" i="5"/>
  <c r="Y207" i="5"/>
  <c r="Y204" i="5"/>
  <c r="AA202" i="5"/>
  <c r="Y195" i="5"/>
  <c r="Y192" i="5"/>
  <c r="AA190" i="5"/>
  <c r="Y183" i="5"/>
  <c r="Y180" i="5"/>
  <c r="AA178" i="5"/>
  <c r="Y171" i="5"/>
  <c r="Y168" i="5"/>
  <c r="AA166" i="5"/>
  <c r="Y159" i="5"/>
  <c r="Y156" i="5"/>
  <c r="AA154" i="5"/>
  <c r="Y150" i="5"/>
  <c r="F106" i="6"/>
  <c r="AA162" i="5"/>
  <c r="G59" i="6"/>
  <c r="B28" i="6"/>
  <c r="V38" i="5"/>
  <c r="Y145" i="5"/>
  <c r="H221" i="6"/>
  <c r="J221" i="6" s="1"/>
  <c r="F211" i="6"/>
  <c r="H197" i="6"/>
  <c r="F187" i="6"/>
  <c r="H185" i="6"/>
  <c r="F175" i="6"/>
  <c r="G109" i="6"/>
  <c r="G53" i="6"/>
  <c r="Y227" i="5"/>
  <c r="AA201" i="5"/>
  <c r="D22" i="6"/>
  <c r="V36" i="5"/>
  <c r="Y224" i="5"/>
  <c r="Y221" i="5"/>
  <c r="Z201" i="5"/>
  <c r="AA198" i="5"/>
  <c r="Y176" i="5"/>
  <c r="H141" i="6"/>
  <c r="G131" i="6"/>
  <c r="V29" i="5"/>
  <c r="AA237" i="5"/>
  <c r="Y215" i="5"/>
  <c r="AA189" i="5"/>
  <c r="Y167" i="5"/>
  <c r="F113" i="6"/>
  <c r="G141" i="6"/>
  <c r="H149" i="6"/>
  <c r="J149" i="6" s="1"/>
  <c r="F142" i="6"/>
  <c r="Y233" i="5"/>
  <c r="B24" i="6"/>
  <c r="D20" i="6"/>
  <c r="C159" i="6"/>
  <c r="G212" i="6"/>
  <c r="G164" i="6"/>
  <c r="G152" i="6"/>
  <c r="J152" i="6" s="1"/>
  <c r="G136" i="6"/>
  <c r="D38" i="6"/>
  <c r="C136" i="6"/>
  <c r="C58" i="6"/>
  <c r="G51" i="6"/>
  <c r="C22" i="6"/>
  <c r="W4" i="5"/>
  <c r="W237" i="5"/>
  <c r="AA234" i="5"/>
  <c r="AA231" i="5"/>
  <c r="Y212" i="5"/>
  <c r="AA186" i="5"/>
  <c r="Y164" i="5"/>
  <c r="C135" i="6"/>
  <c r="C131" i="6"/>
  <c r="C127" i="6"/>
  <c r="C123" i="6"/>
  <c r="C109" i="6"/>
  <c r="C107" i="6"/>
  <c r="C89" i="6"/>
  <c r="C83" i="6"/>
  <c r="C65" i="6"/>
  <c r="C63" i="6"/>
  <c r="C57" i="6"/>
  <c r="C53" i="6"/>
  <c r="C51" i="6"/>
  <c r="C47" i="6"/>
  <c r="C43" i="6"/>
  <c r="C41" i="6"/>
  <c r="H237" i="6"/>
  <c r="J237" i="6" s="1"/>
  <c r="H189" i="6"/>
  <c r="J189" i="6" s="1"/>
  <c r="F179" i="6"/>
  <c r="F167" i="6"/>
  <c r="H165" i="6"/>
  <c r="H162" i="6"/>
  <c r="J162" i="6" s="1"/>
  <c r="F158" i="6"/>
  <c r="H156" i="6"/>
  <c r="H153" i="6"/>
  <c r="J153" i="6" s="1"/>
  <c r="F152" i="6"/>
  <c r="G89" i="6"/>
  <c r="G44" i="6"/>
  <c r="Y236" i="5"/>
  <c r="C33" i="6"/>
  <c r="V25" i="5"/>
  <c r="V13" i="5"/>
  <c r="AA228" i="5"/>
  <c r="AA225" i="5"/>
  <c r="Y203" i="5"/>
  <c r="AA177" i="5"/>
  <c r="Y155" i="5"/>
  <c r="B23" i="6"/>
  <c r="Y230" i="5"/>
  <c r="Y188" i="5"/>
  <c r="D24" i="6"/>
  <c r="V4" i="5"/>
  <c r="C8" i="6"/>
  <c r="B27" i="6"/>
  <c r="D23" i="6"/>
  <c r="V18" i="5"/>
  <c r="C13" i="6"/>
  <c r="D11" i="6"/>
  <c r="B119" i="6"/>
  <c r="B111" i="6"/>
  <c r="Y104" i="5"/>
  <c r="B103" i="6"/>
  <c r="B99" i="6"/>
  <c r="B95" i="6"/>
  <c r="B83" i="6"/>
  <c r="B71" i="6"/>
  <c r="Y68" i="5"/>
  <c r="B55" i="6"/>
  <c r="B51" i="6"/>
  <c r="G192" i="6"/>
  <c r="G156" i="6"/>
  <c r="V146" i="5"/>
  <c r="V143" i="5"/>
  <c r="G41" i="6"/>
  <c r="J41" i="6" s="1"/>
  <c r="H55" i="6"/>
  <c r="J55" i="6" s="1"/>
  <c r="B11" i="6"/>
  <c r="AA222" i="5"/>
  <c r="Y200" i="5"/>
  <c r="AA174" i="5"/>
  <c r="F127" i="6"/>
  <c r="G43" i="6"/>
  <c r="B40" i="6"/>
  <c r="C40" i="6"/>
  <c r="B124" i="6"/>
  <c r="B118" i="6"/>
  <c r="B114" i="6"/>
  <c r="B110" i="6"/>
  <c r="B108" i="6"/>
  <c r="B104" i="6"/>
  <c r="B100" i="6"/>
  <c r="B92" i="6"/>
  <c r="B90" i="6"/>
  <c r="B84" i="6"/>
  <c r="B80" i="6"/>
  <c r="B78" i="6"/>
  <c r="B76" i="6"/>
  <c r="B70" i="6"/>
  <c r="B66" i="6"/>
  <c r="B64" i="6"/>
  <c r="B60" i="6"/>
  <c r="B56" i="6"/>
  <c r="B54" i="6"/>
  <c r="B52" i="6"/>
  <c r="B50" i="6"/>
  <c r="B48" i="6"/>
  <c r="B46" i="6"/>
  <c r="B44" i="6"/>
  <c r="B42" i="6"/>
  <c r="B130" i="6"/>
  <c r="B128" i="6"/>
  <c r="B122" i="6"/>
  <c r="B120" i="6"/>
  <c r="B116" i="6"/>
  <c r="B112" i="6"/>
  <c r="B106" i="6"/>
  <c r="B102" i="6"/>
  <c r="B96" i="6"/>
  <c r="C149" i="6"/>
  <c r="E8" i="4"/>
  <c r="G8" i="4"/>
  <c r="D8" i="4"/>
  <c r="F8" i="4"/>
  <c r="V239" i="5"/>
  <c r="V236" i="5"/>
  <c r="V234" i="5"/>
  <c r="V231" i="5"/>
  <c r="V230" i="5"/>
  <c r="V226" i="5"/>
  <c r="V224" i="5"/>
  <c r="V222" i="5"/>
  <c r="V219" i="5"/>
  <c r="V215" i="5"/>
  <c r="V213" i="5"/>
  <c r="V211" i="5"/>
  <c r="V207" i="5"/>
  <c r="V205" i="5"/>
  <c r="V203" i="5"/>
  <c r="V200" i="5"/>
  <c r="V199" i="5"/>
  <c r="V196" i="5"/>
  <c r="V192" i="5"/>
  <c r="V190" i="5"/>
  <c r="V188" i="5"/>
  <c r="V185" i="5"/>
  <c r="V181" i="5"/>
  <c r="V178" i="5"/>
  <c r="V176" i="5"/>
  <c r="V173" i="5"/>
  <c r="V170" i="5"/>
  <c r="V166" i="5"/>
  <c r="V165" i="5"/>
  <c r="V162" i="5"/>
  <c r="V159" i="5"/>
  <c r="V156" i="5"/>
  <c r="V152" i="5"/>
  <c r="H240" i="6"/>
  <c r="J240" i="6" s="1"/>
  <c r="F240" i="6"/>
  <c r="H239" i="6"/>
  <c r="J239" i="6" s="1"/>
  <c r="H238" i="6"/>
  <c r="J238" i="6" s="1"/>
  <c r="F238" i="6"/>
  <c r="F237" i="6"/>
  <c r="H236" i="6"/>
  <c r="J236" i="6" s="1"/>
  <c r="F236" i="6"/>
  <c r="H235" i="6"/>
  <c r="J235" i="6" s="1"/>
  <c r="H234" i="6"/>
  <c r="J234" i="6" s="1"/>
  <c r="F234" i="6"/>
  <c r="H232" i="6"/>
  <c r="J232" i="6" s="1"/>
  <c r="F232" i="6"/>
  <c r="H231" i="6"/>
  <c r="J231" i="6" s="1"/>
  <c r="H230" i="6"/>
  <c r="J230" i="6" s="1"/>
  <c r="F230" i="6"/>
  <c r="F229" i="6"/>
  <c r="H227" i="6"/>
  <c r="H226" i="6"/>
  <c r="J226" i="6" s="1"/>
  <c r="F226" i="6"/>
  <c r="F225" i="6"/>
  <c r="H224" i="6"/>
  <c r="J224" i="6" s="1"/>
  <c r="F224" i="6"/>
  <c r="H223" i="6"/>
  <c r="J223" i="6" s="1"/>
  <c r="H222" i="6"/>
  <c r="J222" i="6" s="1"/>
  <c r="F222" i="6"/>
  <c r="F221" i="6"/>
  <c r="H220" i="6"/>
  <c r="F220" i="6"/>
  <c r="H218" i="6"/>
  <c r="F217" i="6"/>
  <c r="H214" i="6"/>
  <c r="F213" i="6"/>
  <c r="H212" i="6"/>
  <c r="J212" i="6" s="1"/>
  <c r="F212" i="6"/>
  <c r="H211" i="6"/>
  <c r="J211" i="6" s="1"/>
  <c r="F210" i="6"/>
  <c r="F209" i="6"/>
  <c r="H208" i="6"/>
  <c r="J208" i="6" s="1"/>
  <c r="H207" i="6"/>
  <c r="H206" i="6"/>
  <c r="J206" i="6" s="1"/>
  <c r="F206" i="6"/>
  <c r="F205" i="6"/>
  <c r="H204" i="6"/>
  <c r="J204" i="6" s="1"/>
  <c r="F204" i="6"/>
  <c r="H203" i="6"/>
  <c r="J203" i="6" s="1"/>
  <c r="H202" i="6"/>
  <c r="J202" i="6" s="1"/>
  <c r="F202" i="6"/>
  <c r="F201" i="6"/>
  <c r="H199" i="6"/>
  <c r="J199" i="6" s="1"/>
  <c r="F197" i="6"/>
  <c r="H195" i="6"/>
  <c r="J195" i="6" s="1"/>
  <c r="H194" i="6"/>
  <c r="J194" i="6" s="1"/>
  <c r="F194" i="6"/>
  <c r="F193" i="6"/>
  <c r="H192" i="6"/>
  <c r="H191" i="6"/>
  <c r="J191" i="6" s="1"/>
  <c r="H190" i="6"/>
  <c r="J190" i="6" s="1"/>
  <c r="F190" i="6"/>
  <c r="F189" i="6"/>
  <c r="H186" i="6"/>
  <c r="J186" i="6" s="1"/>
  <c r="F186" i="6"/>
  <c r="F185" i="6"/>
  <c r="H184" i="6"/>
  <c r="J184" i="6" s="1"/>
  <c r="F184" i="6"/>
  <c r="H182" i="6"/>
  <c r="J182" i="6" s="1"/>
  <c r="F182" i="6"/>
  <c r="H180" i="6"/>
  <c r="J180" i="6" s="1"/>
  <c r="F180" i="6"/>
  <c r="H179" i="6"/>
  <c r="J179" i="6" s="1"/>
  <c r="H175" i="6"/>
  <c r="J175" i="6" s="1"/>
  <c r="H174" i="6"/>
  <c r="J174" i="6" s="1"/>
  <c r="F174" i="6"/>
  <c r="H172" i="6"/>
  <c r="J172" i="6" s="1"/>
  <c r="F172" i="6"/>
  <c r="H171" i="6"/>
  <c r="J171" i="6" s="1"/>
  <c r="F170" i="6"/>
  <c r="F169" i="6"/>
  <c r="H168" i="6"/>
  <c r="J168" i="6" s="1"/>
  <c r="F168" i="6"/>
  <c r="H167" i="6"/>
  <c r="J167" i="6" s="1"/>
  <c r="H166" i="6"/>
  <c r="J166" i="6" s="1"/>
  <c r="F166" i="6"/>
  <c r="H164" i="6"/>
  <c r="F164" i="6"/>
  <c r="H159" i="6"/>
  <c r="F157" i="6"/>
  <c r="F153" i="6"/>
  <c r="H151" i="6"/>
  <c r="J151" i="6" s="1"/>
  <c r="V237" i="5"/>
  <c r="V235" i="5"/>
  <c r="V232" i="5"/>
  <c r="V229" i="5"/>
  <c r="V227" i="5"/>
  <c r="V223" i="5"/>
  <c r="V221" i="5"/>
  <c r="V218" i="5"/>
  <c r="V216" i="5"/>
  <c r="V214" i="5"/>
  <c r="V210" i="5"/>
  <c r="V208" i="5"/>
  <c r="V204" i="5"/>
  <c r="V202" i="5"/>
  <c r="V198" i="5"/>
  <c r="V195" i="5"/>
  <c r="V193" i="5"/>
  <c r="V189" i="5"/>
  <c r="V186" i="5"/>
  <c r="V184" i="5"/>
  <c r="V182" i="5"/>
  <c r="V179" i="5"/>
  <c r="V174" i="5"/>
  <c r="V172" i="5"/>
  <c r="V169" i="5"/>
  <c r="V167" i="5"/>
  <c r="V164" i="5"/>
  <c r="V161" i="5"/>
  <c r="V158" i="5"/>
  <c r="V155" i="5"/>
  <c r="V153" i="5"/>
  <c r="V238" i="5"/>
  <c r="V233" i="5"/>
  <c r="V228" i="5"/>
  <c r="V225" i="5"/>
  <c r="V220" i="5"/>
  <c r="V217" i="5"/>
  <c r="V212" i="5"/>
  <c r="V209" i="5"/>
  <c r="V206" i="5"/>
  <c r="V201" i="5"/>
  <c r="V197" i="5"/>
  <c r="V194" i="5"/>
  <c r="V191" i="5"/>
  <c r="V187" i="5"/>
  <c r="V183" i="5"/>
  <c r="V180" i="5"/>
  <c r="V177" i="5"/>
  <c r="V175" i="5"/>
  <c r="V171" i="5"/>
  <c r="V168" i="5"/>
  <c r="V163" i="5"/>
  <c r="V160" i="5"/>
  <c r="V157" i="5"/>
  <c r="V154" i="5"/>
  <c r="V151" i="5"/>
  <c r="V150" i="5"/>
  <c r="V149" i="5"/>
  <c r="Z147" i="5"/>
  <c r="G233" i="6"/>
  <c r="J233" i="6" s="1"/>
  <c r="G229" i="6"/>
  <c r="J229" i="6" s="1"/>
  <c r="G227" i="6"/>
  <c r="G225" i="6"/>
  <c r="J225" i="6" s="1"/>
  <c r="G218" i="6"/>
  <c r="G214" i="6"/>
  <c r="G211" i="6"/>
  <c r="G207" i="6"/>
  <c r="G205" i="6"/>
  <c r="G203" i="6"/>
  <c r="G197" i="6"/>
  <c r="G193" i="6"/>
  <c r="J193" i="6" s="1"/>
  <c r="G191" i="6"/>
  <c r="G185" i="6"/>
  <c r="G181" i="6"/>
  <c r="G179" i="6"/>
  <c r="G165" i="6"/>
  <c r="G159" i="6"/>
  <c r="G157" i="6"/>
  <c r="F149" i="6"/>
  <c r="F145" i="6"/>
  <c r="H124" i="6"/>
  <c r="J124" i="6" s="1"/>
  <c r="H120" i="6"/>
  <c r="J120" i="6" s="1"/>
  <c r="H116" i="6"/>
  <c r="J116" i="6" s="1"/>
  <c r="H112" i="6"/>
  <c r="J112" i="6" s="1"/>
  <c r="H108" i="6"/>
  <c r="H104" i="6"/>
  <c r="H100" i="6"/>
  <c r="J100" i="6" s="1"/>
  <c r="H96" i="6"/>
  <c r="J96" i="6" s="1"/>
  <c r="H92" i="6"/>
  <c r="J92" i="6" s="1"/>
  <c r="H80" i="6"/>
  <c r="H76" i="6"/>
  <c r="J76" i="6" s="1"/>
  <c r="H72" i="6"/>
  <c r="H68" i="6"/>
  <c r="H64" i="6"/>
  <c r="J64" i="6" s="1"/>
  <c r="H60" i="6"/>
  <c r="J60" i="6" s="1"/>
  <c r="H52" i="6"/>
  <c r="J52" i="6" s="1"/>
  <c r="H139" i="6"/>
  <c r="J139" i="6" s="1"/>
  <c r="F139" i="6"/>
  <c r="H138" i="6"/>
  <c r="J138" i="6" s="1"/>
  <c r="F138" i="6"/>
  <c r="H137" i="6"/>
  <c r="J137" i="6" s="1"/>
  <c r="F137" i="6"/>
  <c r="H136" i="6"/>
  <c r="F136" i="6"/>
  <c r="H135" i="6"/>
  <c r="J135" i="6" s="1"/>
  <c r="H134" i="6"/>
  <c r="J134" i="6" s="1"/>
  <c r="F134" i="6"/>
  <c r="H133" i="6"/>
  <c r="J133" i="6" s="1"/>
  <c r="F133" i="6"/>
  <c r="H132" i="6"/>
  <c r="J132" i="6" s="1"/>
  <c r="H131" i="6"/>
  <c r="J131" i="6" s="1"/>
  <c r="H130" i="6"/>
  <c r="J130" i="6" s="1"/>
  <c r="H128" i="6"/>
  <c r="J128" i="6" s="1"/>
  <c r="H127" i="6"/>
  <c r="J127" i="6" s="1"/>
  <c r="H125" i="6"/>
  <c r="J125" i="6" s="1"/>
  <c r="H123" i="6"/>
  <c r="J123" i="6" s="1"/>
  <c r="H121" i="6"/>
  <c r="J121" i="6" s="1"/>
  <c r="H119" i="6"/>
  <c r="J119" i="6" s="1"/>
  <c r="H117" i="6"/>
  <c r="J117" i="6" s="1"/>
  <c r="H115" i="6"/>
  <c r="J115" i="6" s="1"/>
  <c r="H113" i="6"/>
  <c r="J113" i="6" s="1"/>
  <c r="H111" i="6"/>
  <c r="J111" i="6" s="1"/>
  <c r="H109" i="6"/>
  <c r="J109" i="6" s="1"/>
  <c r="H107" i="6"/>
  <c r="J107" i="6" s="1"/>
  <c r="H105" i="6"/>
  <c r="J105" i="6" s="1"/>
  <c r="H103" i="6"/>
  <c r="J103" i="6" s="1"/>
  <c r="H101" i="6"/>
  <c r="J101" i="6" s="1"/>
  <c r="H99" i="6"/>
  <c r="J99" i="6" s="1"/>
  <c r="H97" i="6"/>
  <c r="J97" i="6" s="1"/>
  <c r="H95" i="6"/>
  <c r="J95" i="6" s="1"/>
  <c r="H93" i="6"/>
  <c r="J93" i="6" s="1"/>
  <c r="F90" i="6"/>
  <c r="H89" i="6"/>
  <c r="J89" i="6" s="1"/>
  <c r="H85" i="6"/>
  <c r="J85" i="6" s="1"/>
  <c r="H83" i="6"/>
  <c r="F80" i="6"/>
  <c r="F78" i="6"/>
  <c r="F76" i="6"/>
  <c r="H73" i="6"/>
  <c r="J73" i="6" s="1"/>
  <c r="H71" i="6"/>
  <c r="J71" i="6" s="1"/>
  <c r="F70" i="6"/>
  <c r="H69" i="6"/>
  <c r="J69" i="6" s="1"/>
  <c r="H67" i="6"/>
  <c r="F66" i="6"/>
  <c r="H65" i="6"/>
  <c r="F64" i="6"/>
  <c r="H63" i="6"/>
  <c r="J63" i="6" s="1"/>
  <c r="H61" i="6"/>
  <c r="J61" i="6" s="1"/>
  <c r="H59" i="6"/>
  <c r="J59" i="6" s="1"/>
  <c r="F59" i="6"/>
  <c r="H58" i="6"/>
  <c r="F55" i="6"/>
  <c r="H54" i="6"/>
  <c r="J54" i="6" s="1"/>
  <c r="F51" i="6"/>
  <c r="H50" i="6"/>
  <c r="J50" i="6" s="1"/>
  <c r="F46" i="6"/>
  <c r="H45" i="6"/>
  <c r="F109" i="6"/>
  <c r="F101" i="6"/>
  <c r="F131" i="6"/>
  <c r="F130" i="6"/>
  <c r="F128" i="6"/>
  <c r="F124" i="6"/>
  <c r="F122" i="6"/>
  <c r="F120" i="6"/>
  <c r="F118" i="6"/>
  <c r="F116" i="6"/>
  <c r="F114" i="6"/>
  <c r="F112" i="6"/>
  <c r="F110" i="6"/>
  <c r="F108" i="6"/>
  <c r="F104" i="6"/>
  <c r="F102" i="6"/>
  <c r="F100" i="6"/>
  <c r="F96" i="6"/>
  <c r="F92" i="6"/>
  <c r="F84" i="6"/>
  <c r="V138" i="5"/>
  <c r="V136" i="5"/>
  <c r="V134" i="5"/>
  <c r="V132" i="5"/>
  <c r="V130" i="5"/>
  <c r="V128" i="5"/>
  <c r="V126" i="5"/>
  <c r="V124" i="5"/>
  <c r="V122" i="5"/>
  <c r="V120" i="5"/>
  <c r="V118" i="5"/>
  <c r="V116" i="5"/>
  <c r="V114" i="5"/>
  <c r="V112" i="5"/>
  <c r="V110" i="5"/>
  <c r="V108" i="5"/>
  <c r="V106" i="5"/>
  <c r="V104" i="5"/>
  <c r="V102" i="5"/>
  <c r="V100" i="5"/>
  <c r="V98" i="5"/>
  <c r="V96" i="5"/>
  <c r="V94" i="5"/>
  <c r="V92" i="5"/>
  <c r="V90" i="5"/>
  <c r="V88" i="5"/>
  <c r="V86" i="5"/>
  <c r="V84" i="5"/>
  <c r="V82" i="5"/>
  <c r="V80" i="5"/>
  <c r="V78" i="5"/>
  <c r="V76" i="5"/>
  <c r="V74" i="5"/>
  <c r="V72" i="5"/>
  <c r="V70" i="5"/>
  <c r="V68" i="5"/>
  <c r="V66" i="5"/>
  <c r="V64" i="5"/>
  <c r="V62" i="5"/>
  <c r="V60" i="5"/>
  <c r="V58" i="5"/>
  <c r="V56" i="5"/>
  <c r="V54" i="5"/>
  <c r="V52" i="5"/>
  <c r="V50" i="5"/>
  <c r="V48" i="5"/>
  <c r="V46" i="5"/>
  <c r="V44" i="5"/>
  <c r="V42" i="5"/>
  <c r="H126" i="6"/>
  <c r="H122" i="6"/>
  <c r="J122" i="6" s="1"/>
  <c r="H118" i="6"/>
  <c r="J118" i="6" s="1"/>
  <c r="H114" i="6"/>
  <c r="J114" i="6" s="1"/>
  <c r="H110" i="6"/>
  <c r="J110" i="6" s="1"/>
  <c r="H106" i="6"/>
  <c r="J106" i="6" s="1"/>
  <c r="H102" i="6"/>
  <c r="J102" i="6" s="1"/>
  <c r="H90" i="6"/>
  <c r="J90" i="6" s="1"/>
  <c r="H86" i="6"/>
  <c r="H82" i="6"/>
  <c r="H78" i="6"/>
  <c r="J78" i="6" s="1"/>
  <c r="H70" i="6"/>
  <c r="J70" i="6" s="1"/>
  <c r="H66" i="6"/>
  <c r="J66" i="6" s="1"/>
  <c r="H62" i="6"/>
  <c r="H56" i="6"/>
  <c r="J56" i="6" s="1"/>
  <c r="H48" i="6"/>
  <c r="J48" i="6" s="1"/>
  <c r="F125" i="6"/>
  <c r="F123" i="6"/>
  <c r="F121" i="6"/>
  <c r="F119" i="6"/>
  <c r="F117" i="6"/>
  <c r="F111" i="6"/>
  <c r="F107" i="6"/>
  <c r="F105" i="6"/>
  <c r="F103" i="6"/>
  <c r="F97" i="6"/>
  <c r="F93" i="6"/>
  <c r="F85" i="6"/>
  <c r="F73" i="6"/>
  <c r="F69" i="6"/>
  <c r="F56" i="6"/>
  <c r="F54" i="6"/>
  <c r="H53" i="6"/>
  <c r="J53" i="6" s="1"/>
  <c r="F52" i="6"/>
  <c r="H51" i="6"/>
  <c r="J51" i="6" s="1"/>
  <c r="F50" i="6"/>
  <c r="H49" i="6"/>
  <c r="J49" i="6" s="1"/>
  <c r="F48" i="6"/>
  <c r="H47" i="6"/>
  <c r="J47" i="6" s="1"/>
  <c r="H46" i="6"/>
  <c r="J46" i="6" s="1"/>
  <c r="H44" i="6"/>
  <c r="J44" i="6" s="1"/>
  <c r="F44" i="6"/>
  <c r="H43" i="6"/>
  <c r="J43" i="6" s="1"/>
  <c r="F43" i="6"/>
  <c r="V139" i="5"/>
  <c r="V137" i="5"/>
  <c r="V135" i="5"/>
  <c r="V133" i="5"/>
  <c r="V131" i="5"/>
  <c r="V129" i="5"/>
  <c r="V127" i="5"/>
  <c r="V125" i="5"/>
  <c r="V123" i="5"/>
  <c r="V121" i="5"/>
  <c r="V119" i="5"/>
  <c r="V117" i="5"/>
  <c r="V115" i="5"/>
  <c r="V113" i="5"/>
  <c r="V111" i="5"/>
  <c r="V109" i="5"/>
  <c r="V107" i="5"/>
  <c r="V105" i="5"/>
  <c r="V103" i="5"/>
  <c r="V101" i="5"/>
  <c r="V99" i="5"/>
  <c r="V97" i="5"/>
  <c r="V95" i="5"/>
  <c r="V93" i="5"/>
  <c r="V91" i="5"/>
  <c r="V89" i="5"/>
  <c r="V87" i="5"/>
  <c r="V85" i="5"/>
  <c r="V83" i="5"/>
  <c r="V81" i="5"/>
  <c r="V79" i="5"/>
  <c r="V77" i="5"/>
  <c r="V75" i="5"/>
  <c r="V73" i="5"/>
  <c r="V71" i="5"/>
  <c r="V69" i="5"/>
  <c r="V67" i="5"/>
  <c r="V65" i="5"/>
  <c r="V63" i="5"/>
  <c r="V61" i="5"/>
  <c r="V59" i="5"/>
  <c r="V57" i="5"/>
  <c r="V55" i="5"/>
  <c r="V53" i="5"/>
  <c r="V51" i="5"/>
  <c r="V49" i="5"/>
  <c r="V47" i="5"/>
  <c r="V45" i="5"/>
  <c r="V43" i="5"/>
  <c r="V41" i="5"/>
  <c r="G126" i="6"/>
  <c r="G108" i="6"/>
  <c r="G104" i="6"/>
  <c r="G86" i="6"/>
  <c r="G82" i="6"/>
  <c r="G80" i="6"/>
  <c r="G72" i="6"/>
  <c r="G68" i="6"/>
  <c r="F91" i="6"/>
  <c r="F83" i="6"/>
  <c r="F71" i="6"/>
  <c r="F65" i="6"/>
  <c r="F61" i="6"/>
  <c r="F57" i="6"/>
  <c r="F60" i="6"/>
  <c r="H57" i="6"/>
  <c r="J57" i="6" s="1"/>
  <c r="H42" i="6"/>
  <c r="J42" i="6" s="1"/>
  <c r="AA139" i="5"/>
  <c r="Y137" i="5"/>
  <c r="AA131" i="5"/>
  <c r="AA123" i="5"/>
  <c r="AA117" i="5"/>
  <c r="AA89" i="5"/>
  <c r="AA85" i="5"/>
  <c r="AA57" i="5"/>
  <c r="AA53" i="5"/>
  <c r="G67" i="6"/>
  <c r="G65" i="6"/>
  <c r="G62" i="6"/>
  <c r="G58" i="6"/>
  <c r="G45" i="6"/>
  <c r="Z218" i="5"/>
  <c r="C219" i="6"/>
  <c r="Y217" i="5"/>
  <c r="B218" i="6"/>
  <c r="Z210" i="5"/>
  <c r="C211" i="6"/>
  <c r="Z206" i="5"/>
  <c r="C207" i="6"/>
  <c r="Y205" i="5"/>
  <c r="B206" i="6"/>
  <c r="Z198" i="5"/>
  <c r="C199" i="6"/>
  <c r="Y197" i="5"/>
  <c r="B198" i="6"/>
  <c r="Z190" i="5"/>
  <c r="C191" i="6"/>
  <c r="Y189" i="5"/>
  <c r="B190" i="6"/>
  <c r="Z182" i="5"/>
  <c r="C183" i="6"/>
  <c r="Z178" i="5"/>
  <c r="C179" i="6"/>
  <c r="Y177" i="5"/>
  <c r="B178" i="6"/>
  <c r="Z170" i="5"/>
  <c r="C171" i="6"/>
  <c r="Y165" i="5"/>
  <c r="B166" i="6"/>
  <c r="Y161" i="5"/>
  <c r="B162" i="6"/>
  <c r="AA159" i="5"/>
  <c r="D160" i="6"/>
  <c r="AA151" i="5"/>
  <c r="D152" i="6"/>
  <c r="Y149" i="5"/>
  <c r="B150" i="6"/>
  <c r="AA145" i="5"/>
  <c r="D146" i="6"/>
  <c r="Y143" i="5"/>
  <c r="B144" i="6"/>
  <c r="AA141" i="5"/>
  <c r="D142" i="6"/>
  <c r="Y139" i="5"/>
  <c r="B140" i="6"/>
  <c r="AA137" i="5"/>
  <c r="D138" i="6"/>
  <c r="Y135" i="5"/>
  <c r="B136" i="6"/>
  <c r="AA133" i="5"/>
  <c r="D134" i="6"/>
  <c r="Y133" i="5"/>
  <c r="B134" i="6"/>
  <c r="Y131" i="5"/>
  <c r="B132" i="6"/>
  <c r="AA125" i="5"/>
  <c r="D126" i="6"/>
  <c r="C27" i="6"/>
  <c r="C23" i="6"/>
  <c r="C15" i="6"/>
  <c r="D13" i="6"/>
  <c r="B13" i="6"/>
  <c r="D9" i="6"/>
  <c r="B9" i="6"/>
  <c r="C38" i="6"/>
  <c r="C34" i="6"/>
  <c r="D40" i="6"/>
  <c r="U38" i="5"/>
  <c r="U34" i="5"/>
  <c r="U30" i="5"/>
  <c r="U26" i="5"/>
  <c r="U22" i="5"/>
  <c r="U18" i="5"/>
  <c r="U14" i="5"/>
  <c r="U10" i="5"/>
  <c r="U6" i="5"/>
  <c r="W37" i="5"/>
  <c r="W35" i="5"/>
  <c r="W33" i="5"/>
  <c r="W31" i="5"/>
  <c r="W29" i="5"/>
  <c r="W27" i="5"/>
  <c r="W25" i="5"/>
  <c r="W23" i="5"/>
  <c r="W21" i="5"/>
  <c r="W19" i="5"/>
  <c r="W17" i="5"/>
  <c r="W15" i="5"/>
  <c r="W13" i="5"/>
  <c r="W11" i="5"/>
  <c r="W9" i="5"/>
  <c r="W7" i="5"/>
  <c r="W5" i="5"/>
  <c r="AA38" i="5"/>
  <c r="Z37" i="5"/>
  <c r="Y36" i="5"/>
  <c r="AA34" i="5"/>
  <c r="Z33" i="5"/>
  <c r="Y32" i="5"/>
  <c r="AA30" i="5"/>
  <c r="Z29" i="5"/>
  <c r="Y28" i="5"/>
  <c r="AA26" i="5"/>
  <c r="Z25" i="5"/>
  <c r="Y24" i="5"/>
  <c r="AA22" i="5"/>
  <c r="Z21" i="5"/>
  <c r="Y20" i="5"/>
  <c r="AA18" i="5"/>
  <c r="Z17" i="5"/>
  <c r="Y16" i="5"/>
  <c r="AA14" i="5"/>
  <c r="Z13" i="5"/>
  <c r="Y12" i="5"/>
  <c r="AA10" i="5"/>
  <c r="Z9" i="5"/>
  <c r="Y8" i="5"/>
  <c r="AA6" i="5"/>
  <c r="Z5" i="5"/>
  <c r="D6" i="6"/>
  <c r="B240" i="6"/>
  <c r="D238" i="6"/>
  <c r="C237" i="6"/>
  <c r="B236" i="6"/>
  <c r="D234" i="6"/>
  <c r="C233" i="6"/>
  <c r="B232" i="6"/>
  <c r="D230" i="6"/>
  <c r="C229" i="6"/>
  <c r="B228" i="6"/>
  <c r="D226" i="6"/>
  <c r="C225" i="6"/>
  <c r="B224" i="6"/>
  <c r="D222" i="6"/>
  <c r="C221" i="6"/>
  <c r="D218" i="6"/>
  <c r="B216" i="6"/>
  <c r="C213" i="6"/>
  <c r="D210" i="6"/>
  <c r="B208" i="6"/>
  <c r="C205" i="6"/>
  <c r="D202" i="6"/>
  <c r="B200" i="6"/>
  <c r="C197" i="6"/>
  <c r="D194" i="6"/>
  <c r="B192" i="6"/>
  <c r="C189" i="6"/>
  <c r="D186" i="6"/>
  <c r="B184" i="6"/>
  <c r="C181" i="6"/>
  <c r="D178" i="6"/>
  <c r="B176" i="6"/>
  <c r="C173" i="6"/>
  <c r="D170" i="6"/>
  <c r="B168" i="6"/>
  <c r="C165" i="6"/>
  <c r="D162" i="6"/>
  <c r="B160" i="6"/>
  <c r="B154" i="6"/>
  <c r="D148" i="6"/>
  <c r="B138" i="6"/>
  <c r="D132" i="6"/>
  <c r="D115" i="6"/>
  <c r="B73" i="6"/>
  <c r="D65" i="6"/>
  <c r="D58" i="6"/>
  <c r="D51" i="6"/>
  <c r="Z214" i="5"/>
  <c r="C215" i="6"/>
  <c r="Y213" i="5"/>
  <c r="B214" i="6"/>
  <c r="Y209" i="5"/>
  <c r="B210" i="6"/>
  <c r="Z202" i="5"/>
  <c r="C203" i="6"/>
  <c r="Y201" i="5"/>
  <c r="B202" i="6"/>
  <c r="Z194" i="5"/>
  <c r="C195" i="6"/>
  <c r="Y193" i="5"/>
  <c r="B194" i="6"/>
  <c r="Z186" i="5"/>
  <c r="C187" i="6"/>
  <c r="Y185" i="5"/>
  <c r="B186" i="6"/>
  <c r="Y181" i="5"/>
  <c r="B182" i="6"/>
  <c r="Z174" i="5"/>
  <c r="C175" i="6"/>
  <c r="Y173" i="5"/>
  <c r="B174" i="6"/>
  <c r="AA167" i="5"/>
  <c r="D168" i="6"/>
  <c r="Z219" i="5"/>
  <c r="C220" i="6"/>
  <c r="Y218" i="5"/>
  <c r="B219" i="6"/>
  <c r="AA216" i="5"/>
  <c r="D217" i="6"/>
  <c r="Z215" i="5"/>
  <c r="C216" i="6"/>
  <c r="Y214" i="5"/>
  <c r="B215" i="6"/>
  <c r="AA212" i="5"/>
  <c r="D213" i="6"/>
  <c r="Z211" i="5"/>
  <c r="C212" i="6"/>
  <c r="Y210" i="5"/>
  <c r="B211" i="6"/>
  <c r="AA208" i="5"/>
  <c r="D209" i="6"/>
  <c r="W207" i="5"/>
  <c r="C208" i="6"/>
  <c r="Y206" i="5"/>
  <c r="B207" i="6"/>
  <c r="AA204" i="5"/>
  <c r="D205" i="6"/>
  <c r="Z203" i="5"/>
  <c r="C204" i="6"/>
  <c r="U202" i="5"/>
  <c r="B203" i="6"/>
  <c r="AA200" i="5"/>
  <c r="D201" i="6"/>
  <c r="Z199" i="5"/>
  <c r="C200" i="6"/>
  <c r="Y198" i="5"/>
  <c r="B199" i="6"/>
  <c r="AA196" i="5"/>
  <c r="D197" i="6"/>
  <c r="Z195" i="5"/>
  <c r="C196" i="6"/>
  <c r="Y194" i="5"/>
  <c r="B195" i="6"/>
  <c r="AA192" i="5"/>
  <c r="D193" i="6"/>
  <c r="Z191" i="5"/>
  <c r="C192" i="6"/>
  <c r="Y190" i="5"/>
  <c r="B191" i="6"/>
  <c r="AA188" i="5"/>
  <c r="D189" i="6"/>
  <c r="Z187" i="5"/>
  <c r="C188" i="6"/>
  <c r="Y186" i="5"/>
  <c r="B187" i="6"/>
  <c r="AA184" i="5"/>
  <c r="D185" i="6"/>
  <c r="Z183" i="5"/>
  <c r="C184" i="6"/>
  <c r="Y182" i="5"/>
  <c r="B183" i="6"/>
  <c r="AA180" i="5"/>
  <c r="D181" i="6"/>
  <c r="Z179" i="5"/>
  <c r="C180" i="6"/>
  <c r="Y178" i="5"/>
  <c r="B179" i="6"/>
  <c r="AA176" i="5"/>
  <c r="D177" i="6"/>
  <c r="Z175" i="5"/>
  <c r="C176" i="6"/>
  <c r="Y174" i="5"/>
  <c r="B175" i="6"/>
  <c r="AA172" i="5"/>
  <c r="D173" i="6"/>
  <c r="Z171" i="5"/>
  <c r="C172" i="6"/>
  <c r="Y170" i="5"/>
  <c r="B171" i="6"/>
  <c r="AA168" i="5"/>
  <c r="D169" i="6"/>
  <c r="Z167" i="5"/>
  <c r="C168" i="6"/>
  <c r="Y166" i="5"/>
  <c r="B167" i="6"/>
  <c r="AA164" i="5"/>
  <c r="D165" i="6"/>
  <c r="Z163" i="5"/>
  <c r="C164" i="6"/>
  <c r="Y162" i="5"/>
  <c r="B163" i="6"/>
  <c r="AA160" i="5"/>
  <c r="D161" i="6"/>
  <c r="Z159" i="5"/>
  <c r="C160" i="6"/>
  <c r="Y158" i="5"/>
  <c r="B159" i="6"/>
  <c r="AA156" i="5"/>
  <c r="D157" i="6"/>
  <c r="Z155" i="5"/>
  <c r="C156" i="6"/>
  <c r="Y154" i="5"/>
  <c r="B155" i="6"/>
  <c r="Y152" i="5"/>
  <c r="B153" i="6"/>
  <c r="Z151" i="5"/>
  <c r="C152" i="6"/>
  <c r="AA150" i="5"/>
  <c r="D151" i="6"/>
  <c r="Z149" i="5"/>
  <c r="C150" i="6"/>
  <c r="AA148" i="5"/>
  <c r="D149" i="6"/>
  <c r="Y148" i="5"/>
  <c r="B149" i="6"/>
  <c r="AA146" i="5"/>
  <c r="D147" i="6"/>
  <c r="Y146" i="5"/>
  <c r="B147" i="6"/>
  <c r="Y144" i="5"/>
  <c r="B145" i="6"/>
  <c r="Z143" i="5"/>
  <c r="C144" i="6"/>
  <c r="AA142" i="5"/>
  <c r="D143" i="6"/>
  <c r="Z141" i="5"/>
  <c r="C142" i="6"/>
  <c r="AA140" i="5"/>
  <c r="D141" i="6"/>
  <c r="Y140" i="5"/>
  <c r="B141" i="6"/>
  <c r="AA138" i="5"/>
  <c r="D139" i="6"/>
  <c r="Y138" i="5"/>
  <c r="B139" i="6"/>
  <c r="Y136" i="5"/>
  <c r="B137" i="6"/>
  <c r="AA134" i="5"/>
  <c r="D135" i="6"/>
  <c r="AA132" i="5"/>
  <c r="D133" i="6"/>
  <c r="Y132" i="5"/>
  <c r="B133" i="6"/>
  <c r="AA130" i="5"/>
  <c r="D131" i="6"/>
  <c r="Y130" i="5"/>
  <c r="B131" i="6"/>
  <c r="Y128" i="5"/>
  <c r="B129" i="6"/>
  <c r="W127" i="5"/>
  <c r="C128" i="6"/>
  <c r="AA126" i="5"/>
  <c r="D127" i="6"/>
  <c r="AA124" i="5"/>
  <c r="D125" i="6"/>
  <c r="Y124" i="5"/>
  <c r="B125" i="6"/>
  <c r="AA122" i="5"/>
  <c r="D123" i="6"/>
  <c r="U122" i="5"/>
  <c r="B123" i="6"/>
  <c r="Y120" i="5"/>
  <c r="B121" i="6"/>
  <c r="AA118" i="5"/>
  <c r="D119" i="6"/>
  <c r="AA116" i="5"/>
  <c r="D117" i="6"/>
  <c r="Y116" i="5"/>
  <c r="B117" i="6"/>
  <c r="AA112" i="5"/>
  <c r="D113" i="6"/>
  <c r="Y112" i="5"/>
  <c r="B113" i="6"/>
  <c r="W111" i="5"/>
  <c r="C112" i="6"/>
  <c r="AA108" i="5"/>
  <c r="D109" i="6"/>
  <c r="Y108" i="5"/>
  <c r="B109" i="6"/>
  <c r="AA106" i="5"/>
  <c r="D107" i="6"/>
  <c r="U106" i="5"/>
  <c r="B107" i="6"/>
  <c r="AA104" i="5"/>
  <c r="D105" i="6"/>
  <c r="AA102" i="5"/>
  <c r="D103" i="6"/>
  <c r="AA100" i="5"/>
  <c r="D101" i="6"/>
  <c r="AA98" i="5"/>
  <c r="D99" i="6"/>
  <c r="Y96" i="5"/>
  <c r="B97" i="6"/>
  <c r="W95" i="5"/>
  <c r="C96" i="6"/>
  <c r="AA94" i="5"/>
  <c r="D95" i="6"/>
  <c r="Y92" i="5"/>
  <c r="B93" i="6"/>
  <c r="AA90" i="5"/>
  <c r="D91" i="6"/>
  <c r="U90" i="5"/>
  <c r="B91" i="6"/>
  <c r="AA88" i="5"/>
  <c r="D89" i="6"/>
  <c r="Y88" i="5"/>
  <c r="B89" i="6"/>
  <c r="AA86" i="5"/>
  <c r="D87" i="6"/>
  <c r="AA84" i="5"/>
  <c r="D85" i="6"/>
  <c r="Y84" i="5"/>
  <c r="B85" i="6"/>
  <c r="AA80" i="5"/>
  <c r="D81" i="6"/>
  <c r="Y80" i="5"/>
  <c r="B81" i="6"/>
  <c r="W79" i="5"/>
  <c r="C80" i="6"/>
  <c r="AA76" i="5"/>
  <c r="D77" i="6"/>
  <c r="Y76" i="5"/>
  <c r="B77" i="6"/>
  <c r="AA74" i="5"/>
  <c r="D75" i="6"/>
  <c r="U74" i="5"/>
  <c r="B75" i="6"/>
  <c r="AA72" i="5"/>
  <c r="D73" i="6"/>
  <c r="AA70" i="5"/>
  <c r="D71" i="6"/>
  <c r="AA68" i="5"/>
  <c r="D69" i="6"/>
  <c r="C68" i="6"/>
  <c r="AA66" i="5"/>
  <c r="D67" i="6"/>
  <c r="Y64" i="5"/>
  <c r="B65" i="6"/>
  <c r="W63" i="5"/>
  <c r="C64" i="6"/>
  <c r="AA62" i="5"/>
  <c r="D63" i="6"/>
  <c r="B63" i="6"/>
  <c r="Y60" i="5"/>
  <c r="B61" i="6"/>
  <c r="AA58" i="5"/>
  <c r="D59" i="6"/>
  <c r="U58" i="5"/>
  <c r="B59" i="6"/>
  <c r="AA56" i="5"/>
  <c r="D57" i="6"/>
  <c r="Y56" i="5"/>
  <c r="B57" i="6"/>
  <c r="AA54" i="5"/>
  <c r="D55" i="6"/>
  <c r="C54" i="6"/>
  <c r="AA52" i="5"/>
  <c r="D53" i="6"/>
  <c r="Y52" i="5"/>
  <c r="B53" i="6"/>
  <c r="AA48" i="5"/>
  <c r="D49" i="6"/>
  <c r="Y48" i="5"/>
  <c r="B49" i="6"/>
  <c r="W47" i="5"/>
  <c r="C48" i="6"/>
  <c r="AA44" i="5"/>
  <c r="D45" i="6"/>
  <c r="Y44" i="5"/>
  <c r="B45" i="6"/>
  <c r="AA42" i="5"/>
  <c r="D43" i="6"/>
  <c r="U42" i="5"/>
  <c r="B43" i="6"/>
  <c r="D41" i="6"/>
  <c r="U37" i="5"/>
  <c r="U33" i="5"/>
  <c r="U29" i="5"/>
  <c r="U25" i="5"/>
  <c r="U21" i="5"/>
  <c r="U17" i="5"/>
  <c r="U13" i="5"/>
  <c r="U9" i="5"/>
  <c r="U5" i="5"/>
  <c r="Z38" i="5"/>
  <c r="Y37" i="5"/>
  <c r="AA35" i="5"/>
  <c r="Z34" i="5"/>
  <c r="Y33" i="5"/>
  <c r="AA31" i="5"/>
  <c r="Z30" i="5"/>
  <c r="Y29" i="5"/>
  <c r="AA27" i="5"/>
  <c r="Z26" i="5"/>
  <c r="Y25" i="5"/>
  <c r="AA23" i="5"/>
  <c r="Z22" i="5"/>
  <c r="Y21" i="5"/>
  <c r="AA19" i="5"/>
  <c r="Z18" i="5"/>
  <c r="Y17" i="5"/>
  <c r="AA15" i="5"/>
  <c r="Z14" i="5"/>
  <c r="Y13" i="5"/>
  <c r="AA11" i="5"/>
  <c r="Z10" i="5"/>
  <c r="Y9" i="5"/>
  <c r="AA7" i="5"/>
  <c r="Z6" i="5"/>
  <c r="Y5" i="5"/>
  <c r="C6" i="6"/>
  <c r="D239" i="6"/>
  <c r="C238" i="6"/>
  <c r="B237" i="6"/>
  <c r="D235" i="6"/>
  <c r="C234" i="6"/>
  <c r="B233" i="6"/>
  <c r="D231" i="6"/>
  <c r="C230" i="6"/>
  <c r="B229" i="6"/>
  <c r="D227" i="6"/>
  <c r="C226" i="6"/>
  <c r="B225" i="6"/>
  <c r="D223" i="6"/>
  <c r="C222" i="6"/>
  <c r="B221" i="6"/>
  <c r="C218" i="6"/>
  <c r="D215" i="6"/>
  <c r="B213" i="6"/>
  <c r="C210" i="6"/>
  <c r="D207" i="6"/>
  <c r="B205" i="6"/>
  <c r="C202" i="6"/>
  <c r="D199" i="6"/>
  <c r="B197" i="6"/>
  <c r="C194" i="6"/>
  <c r="D191" i="6"/>
  <c r="B189" i="6"/>
  <c r="C186" i="6"/>
  <c r="D183" i="6"/>
  <c r="B181" i="6"/>
  <c r="C178" i="6"/>
  <c r="D175" i="6"/>
  <c r="B173" i="6"/>
  <c r="C170" i="6"/>
  <c r="D167" i="6"/>
  <c r="B165" i="6"/>
  <c r="D159" i="6"/>
  <c r="B157" i="6"/>
  <c r="D153" i="6"/>
  <c r="C148" i="6"/>
  <c r="B143" i="6"/>
  <c r="D137" i="6"/>
  <c r="B127" i="6"/>
  <c r="D121" i="6"/>
  <c r="B101" i="6"/>
  <c r="D93" i="6"/>
  <c r="D86" i="6"/>
  <c r="D79" i="6"/>
  <c r="U36" i="5"/>
  <c r="U32" i="5"/>
  <c r="U28" i="5"/>
  <c r="U24" i="5"/>
  <c r="U20" i="5"/>
  <c r="U16" i="5"/>
  <c r="U12" i="5"/>
  <c r="U8" i="5"/>
  <c r="W38" i="5"/>
  <c r="W36" i="5"/>
  <c r="W34" i="5"/>
  <c r="W32" i="5"/>
  <c r="W30" i="5"/>
  <c r="W28" i="5"/>
  <c r="W26" i="5"/>
  <c r="W24" i="5"/>
  <c r="W22" i="5"/>
  <c r="W20" i="5"/>
  <c r="W18" i="5"/>
  <c r="W16" i="5"/>
  <c r="W14" i="5"/>
  <c r="W12" i="5"/>
  <c r="W10" i="5"/>
  <c r="W8" i="5"/>
  <c r="W6" i="5"/>
  <c r="Y38" i="5"/>
  <c r="AA36" i="5"/>
  <c r="Z35" i="5"/>
  <c r="Y34" i="5"/>
  <c r="AA32" i="5"/>
  <c r="Z31" i="5"/>
  <c r="Y30" i="5"/>
  <c r="AA28" i="5"/>
  <c r="Z27" i="5"/>
  <c r="Y26" i="5"/>
  <c r="AA24" i="5"/>
  <c r="Z23" i="5"/>
  <c r="Y22" i="5"/>
  <c r="AA20" i="5"/>
  <c r="Z19" i="5"/>
  <c r="Y18" i="5"/>
  <c r="AA16" i="5"/>
  <c r="Z15" i="5"/>
  <c r="Y14" i="5"/>
  <c r="AA12" i="5"/>
  <c r="Z11" i="5"/>
  <c r="Y10" i="5"/>
  <c r="AA8" i="5"/>
  <c r="Z7" i="5"/>
  <c r="Y6" i="5"/>
  <c r="D240" i="6"/>
  <c r="C239" i="6"/>
  <c r="B238" i="6"/>
  <c r="D236" i="6"/>
  <c r="C235" i="6"/>
  <c r="B234" i="6"/>
  <c r="D232" i="6"/>
  <c r="C231" i="6"/>
  <c r="B230" i="6"/>
  <c r="D228" i="6"/>
  <c r="C227" i="6"/>
  <c r="B226" i="6"/>
  <c r="D224" i="6"/>
  <c r="C223" i="6"/>
  <c r="B222" i="6"/>
  <c r="B220" i="6"/>
  <c r="C217" i="6"/>
  <c r="D214" i="6"/>
  <c r="B212" i="6"/>
  <c r="C209" i="6"/>
  <c r="D206" i="6"/>
  <c r="B204" i="6"/>
  <c r="C201" i="6"/>
  <c r="D198" i="6"/>
  <c r="B196" i="6"/>
  <c r="C193" i="6"/>
  <c r="D190" i="6"/>
  <c r="B188" i="6"/>
  <c r="C185" i="6"/>
  <c r="D182" i="6"/>
  <c r="B180" i="6"/>
  <c r="C177" i="6"/>
  <c r="D174" i="6"/>
  <c r="B172" i="6"/>
  <c r="C169" i="6"/>
  <c r="D166" i="6"/>
  <c r="B164" i="6"/>
  <c r="D158" i="6"/>
  <c r="B156" i="6"/>
  <c r="B146" i="6"/>
  <c r="D140" i="6"/>
  <c r="D124" i="6"/>
  <c r="B105" i="6"/>
  <c r="D97" i="6"/>
  <c r="D90" i="6"/>
  <c r="D83" i="6"/>
  <c r="AA219" i="5"/>
  <c r="D220" i="6"/>
  <c r="AA215" i="5"/>
  <c r="D216" i="6"/>
  <c r="AA211" i="5"/>
  <c r="D212" i="6"/>
  <c r="AA207" i="5"/>
  <c r="D208" i="6"/>
  <c r="AA203" i="5"/>
  <c r="D204" i="6"/>
  <c r="AA199" i="5"/>
  <c r="D200" i="6"/>
  <c r="AA195" i="5"/>
  <c r="D196" i="6"/>
  <c r="AA191" i="5"/>
  <c r="D192" i="6"/>
  <c r="AA187" i="5"/>
  <c r="D188" i="6"/>
  <c r="AA183" i="5"/>
  <c r="D184" i="6"/>
  <c r="AA179" i="5"/>
  <c r="D180" i="6"/>
  <c r="AA175" i="5"/>
  <c r="D176" i="6"/>
  <c r="AA171" i="5"/>
  <c r="D172" i="6"/>
  <c r="Y169" i="5"/>
  <c r="B170" i="6"/>
  <c r="Z166" i="5"/>
  <c r="C167" i="6"/>
  <c r="AA163" i="5"/>
  <c r="D164" i="6"/>
  <c r="Y157" i="5"/>
  <c r="B158" i="6"/>
  <c r="AA155" i="5"/>
  <c r="D156" i="6"/>
  <c r="AA153" i="5"/>
  <c r="D154" i="6"/>
  <c r="Y151" i="5"/>
  <c r="B152" i="6"/>
  <c r="AA149" i="5"/>
  <c r="D150" i="6"/>
  <c r="Y147" i="5"/>
  <c r="B148" i="6"/>
  <c r="AA143" i="5"/>
  <c r="D144" i="6"/>
  <c r="Y141" i="5"/>
  <c r="B142" i="6"/>
  <c r="AA135" i="5"/>
  <c r="D136" i="6"/>
  <c r="AA129" i="5"/>
  <c r="D130" i="6"/>
  <c r="AA127" i="5"/>
  <c r="D128" i="6"/>
  <c r="AA121" i="5"/>
  <c r="D122" i="6"/>
  <c r="AA119" i="5"/>
  <c r="D120" i="6"/>
  <c r="AA115" i="5"/>
  <c r="D116" i="6"/>
  <c r="AA113" i="5"/>
  <c r="D114" i="6"/>
  <c r="AA111" i="5"/>
  <c r="D112" i="6"/>
  <c r="AA109" i="5"/>
  <c r="D110" i="6"/>
  <c r="AA107" i="5"/>
  <c r="D108" i="6"/>
  <c r="AA105" i="5"/>
  <c r="D106" i="6"/>
  <c r="AA103" i="5"/>
  <c r="D104" i="6"/>
  <c r="AA101" i="5"/>
  <c r="D102" i="6"/>
  <c r="AA99" i="5"/>
  <c r="D100" i="6"/>
  <c r="AA97" i="5"/>
  <c r="D98" i="6"/>
  <c r="AA95" i="5"/>
  <c r="D96" i="6"/>
  <c r="AA93" i="5"/>
  <c r="D94" i="6"/>
  <c r="AA91" i="5"/>
  <c r="D92" i="6"/>
  <c r="AA87" i="5"/>
  <c r="D88" i="6"/>
  <c r="AA83" i="5"/>
  <c r="D84" i="6"/>
  <c r="AA81" i="5"/>
  <c r="D82" i="6"/>
  <c r="AA79" i="5"/>
  <c r="D80" i="6"/>
  <c r="AA77" i="5"/>
  <c r="D78" i="6"/>
  <c r="AA75" i="5"/>
  <c r="D76" i="6"/>
  <c r="AA73" i="5"/>
  <c r="D74" i="6"/>
  <c r="AA71" i="5"/>
  <c r="D72" i="6"/>
  <c r="AA69" i="5"/>
  <c r="D70" i="6"/>
  <c r="AA67" i="5"/>
  <c r="D68" i="6"/>
  <c r="AA65" i="5"/>
  <c r="D66" i="6"/>
  <c r="AA63" i="5"/>
  <c r="D64" i="6"/>
  <c r="AA61" i="5"/>
  <c r="D62" i="6"/>
  <c r="AA59" i="5"/>
  <c r="D60" i="6"/>
  <c r="AA55" i="5"/>
  <c r="D56" i="6"/>
  <c r="AA51" i="5"/>
  <c r="D52" i="6"/>
  <c r="AA49" i="5"/>
  <c r="D50" i="6"/>
  <c r="AA47" i="5"/>
  <c r="D48" i="6"/>
  <c r="AA45" i="5"/>
  <c r="D46" i="6"/>
  <c r="AA43" i="5"/>
  <c r="D44" i="6"/>
  <c r="AA41" i="5"/>
  <c r="D42" i="6"/>
  <c r="U35" i="5"/>
  <c r="U31" i="5"/>
  <c r="U27" i="5"/>
  <c r="U23" i="5"/>
  <c r="U19" i="5"/>
  <c r="U15" i="5"/>
  <c r="U11" i="5"/>
  <c r="U7" i="5"/>
  <c r="AA37" i="5"/>
  <c r="Z36" i="5"/>
  <c r="Y35" i="5"/>
  <c r="AA33" i="5"/>
  <c r="Z32" i="5"/>
  <c r="Y31" i="5"/>
  <c r="AA29" i="5"/>
  <c r="Z28" i="5"/>
  <c r="Y27" i="5"/>
  <c r="AA25" i="5"/>
  <c r="Z24" i="5"/>
  <c r="Y23" i="5"/>
  <c r="AA21" i="5"/>
  <c r="Z20" i="5"/>
  <c r="Y19" i="5"/>
  <c r="AA17" i="5"/>
  <c r="Z16" i="5"/>
  <c r="Y15" i="5"/>
  <c r="AA13" i="5"/>
  <c r="Z12" i="5"/>
  <c r="Y11" i="5"/>
  <c r="AA9" i="5"/>
  <c r="Z8" i="5"/>
  <c r="Y7" i="5"/>
  <c r="AA5" i="5"/>
  <c r="C240" i="6"/>
  <c r="B239" i="6"/>
  <c r="D237" i="6"/>
  <c r="C236" i="6"/>
  <c r="B235" i="6"/>
  <c r="D233" i="6"/>
  <c r="C232" i="6"/>
  <c r="B231" i="6"/>
  <c r="D229" i="6"/>
  <c r="C228" i="6"/>
  <c r="B227" i="6"/>
  <c r="D225" i="6"/>
  <c r="C224" i="6"/>
  <c r="B223" i="6"/>
  <c r="D221" i="6"/>
  <c r="D219" i="6"/>
  <c r="B217" i="6"/>
  <c r="C214" i="6"/>
  <c r="D211" i="6"/>
  <c r="B209" i="6"/>
  <c r="C206" i="6"/>
  <c r="D203" i="6"/>
  <c r="B201" i="6"/>
  <c r="C198" i="6"/>
  <c r="D195" i="6"/>
  <c r="B193" i="6"/>
  <c r="C190" i="6"/>
  <c r="D187" i="6"/>
  <c r="B185" i="6"/>
  <c r="C182" i="6"/>
  <c r="D179" i="6"/>
  <c r="B177" i="6"/>
  <c r="C174" i="6"/>
  <c r="D171" i="6"/>
  <c r="B169" i="6"/>
  <c r="C166" i="6"/>
  <c r="D163" i="6"/>
  <c r="B161" i="6"/>
  <c r="C158" i="6"/>
  <c r="D155" i="6"/>
  <c r="B151" i="6"/>
  <c r="D145" i="6"/>
  <c r="B135" i="6"/>
  <c r="D129" i="6"/>
  <c r="D118" i="6"/>
  <c r="D111" i="6"/>
  <c r="B69" i="6"/>
  <c r="D61" i="6"/>
  <c r="D54" i="6"/>
  <c r="D47" i="6"/>
  <c r="V40" i="5"/>
  <c r="AA40" i="5"/>
  <c r="Y40" i="5"/>
  <c r="U237" i="5"/>
  <c r="U233" i="5"/>
  <c r="U229" i="5"/>
  <c r="U225" i="5"/>
  <c r="U221" i="5"/>
  <c r="U217" i="5"/>
  <c r="U213" i="5"/>
  <c r="U209" i="5"/>
  <c r="U205" i="5"/>
  <c r="U201" i="5"/>
  <c r="U197" i="5"/>
  <c r="U193" i="5"/>
  <c r="U189" i="5"/>
  <c r="U185" i="5"/>
  <c r="U181" i="5"/>
  <c r="U177" i="5"/>
  <c r="U173" i="5"/>
  <c r="U169" i="5"/>
  <c r="U165" i="5"/>
  <c r="U161" i="5"/>
  <c r="U157" i="5"/>
  <c r="U153" i="5"/>
  <c r="U149" i="5"/>
  <c r="U145" i="5"/>
  <c r="U141" i="5"/>
  <c r="W202" i="5"/>
  <c r="W199" i="5"/>
  <c r="W194" i="5"/>
  <c r="W191" i="5"/>
  <c r="W186" i="5"/>
  <c r="W183" i="5"/>
  <c r="W178" i="5"/>
  <c r="W175" i="5"/>
  <c r="W170" i="5"/>
  <c r="W167" i="5"/>
  <c r="W151" i="5"/>
  <c r="W147" i="5"/>
  <c r="Z238" i="5"/>
  <c r="Z230" i="5"/>
  <c r="Z223" i="5"/>
  <c r="Y216" i="5"/>
  <c r="Y202" i="5"/>
  <c r="W162" i="5"/>
  <c r="Z162" i="5"/>
  <c r="Z160" i="5"/>
  <c r="W160" i="5"/>
  <c r="W158" i="5"/>
  <c r="Z158" i="5"/>
  <c r="Z156" i="5"/>
  <c r="W156" i="5"/>
  <c r="W154" i="5"/>
  <c r="Z154" i="5"/>
  <c r="Z152" i="5"/>
  <c r="W152" i="5"/>
  <c r="W150" i="5"/>
  <c r="Z150" i="5"/>
  <c r="Z148" i="5"/>
  <c r="W148" i="5"/>
  <c r="W146" i="5"/>
  <c r="Z146" i="5"/>
  <c r="Z144" i="5"/>
  <c r="W144" i="5"/>
  <c r="W142" i="5"/>
  <c r="Z142" i="5"/>
  <c r="U236" i="5"/>
  <c r="U232" i="5"/>
  <c r="U228" i="5"/>
  <c r="U224" i="5"/>
  <c r="U220" i="5"/>
  <c r="U212" i="5"/>
  <c r="U208" i="5"/>
  <c r="U204" i="5"/>
  <c r="U200" i="5"/>
  <c r="U196" i="5"/>
  <c r="U192" i="5"/>
  <c r="U188" i="5"/>
  <c r="U184" i="5"/>
  <c r="U180" i="5"/>
  <c r="U176" i="5"/>
  <c r="U172" i="5"/>
  <c r="U168" i="5"/>
  <c r="U164" i="5"/>
  <c r="U160" i="5"/>
  <c r="U156" i="5"/>
  <c r="U152" i="5"/>
  <c r="U148" i="5"/>
  <c r="U144" i="5"/>
  <c r="W236" i="5"/>
  <c r="W234" i="5"/>
  <c r="W232" i="5"/>
  <c r="W228" i="5"/>
  <c r="W226" i="5"/>
  <c r="W224" i="5"/>
  <c r="W222" i="5"/>
  <c r="W220" i="5"/>
  <c r="W218" i="5"/>
  <c r="W216" i="5"/>
  <c r="W214" i="5"/>
  <c r="W212" i="5"/>
  <c r="W210" i="5"/>
  <c r="W208" i="5"/>
  <c r="W206" i="5"/>
  <c r="W204" i="5"/>
  <c r="W201" i="5"/>
  <c r="W196" i="5"/>
  <c r="W193" i="5"/>
  <c r="W188" i="5"/>
  <c r="W185" i="5"/>
  <c r="W180" i="5"/>
  <c r="W177" i="5"/>
  <c r="W172" i="5"/>
  <c r="W169" i="5"/>
  <c r="W164" i="5"/>
  <c r="W157" i="5"/>
  <c r="W143" i="5"/>
  <c r="Z237" i="5"/>
  <c r="Y234" i="5"/>
  <c r="Z221" i="5"/>
  <c r="Z207" i="5"/>
  <c r="U239" i="5"/>
  <c r="U235" i="5"/>
  <c r="U231" i="5"/>
  <c r="U227" i="5"/>
  <c r="U223" i="5"/>
  <c r="U219" i="5"/>
  <c r="U215" i="5"/>
  <c r="U211" i="5"/>
  <c r="U207" i="5"/>
  <c r="U203" i="5"/>
  <c r="U199" i="5"/>
  <c r="U195" i="5"/>
  <c r="U191" i="5"/>
  <c r="U187" i="5"/>
  <c r="U183" i="5"/>
  <c r="U179" i="5"/>
  <c r="U175" i="5"/>
  <c r="U171" i="5"/>
  <c r="U167" i="5"/>
  <c r="U163" i="5"/>
  <c r="U159" i="5"/>
  <c r="U155" i="5"/>
  <c r="U151" i="5"/>
  <c r="U147" i="5"/>
  <c r="U143" i="5"/>
  <c r="W203" i="5"/>
  <c r="W198" i="5"/>
  <c r="W195" i="5"/>
  <c r="W190" i="5"/>
  <c r="W187" i="5"/>
  <c r="W182" i="5"/>
  <c r="W179" i="5"/>
  <c r="W174" i="5"/>
  <c r="W171" i="5"/>
  <c r="W166" i="5"/>
  <c r="W163" i="5"/>
  <c r="W149" i="5"/>
  <c r="Z205" i="5"/>
  <c r="Z161" i="5"/>
  <c r="W161" i="5"/>
  <c r="Z153" i="5"/>
  <c r="W153" i="5"/>
  <c r="Z145" i="5"/>
  <c r="W145" i="5"/>
  <c r="U238" i="5"/>
  <c r="U230" i="5"/>
  <c r="U226" i="5"/>
  <c r="U222" i="5"/>
  <c r="U218" i="5"/>
  <c r="U214" i="5"/>
  <c r="U210" i="5"/>
  <c r="U206" i="5"/>
  <c r="U198" i="5"/>
  <c r="U194" i="5"/>
  <c r="U190" i="5"/>
  <c r="U186" i="5"/>
  <c r="U182" i="5"/>
  <c r="U178" i="5"/>
  <c r="U174" i="5"/>
  <c r="U170" i="5"/>
  <c r="U166" i="5"/>
  <c r="U162" i="5"/>
  <c r="U158" i="5"/>
  <c r="U154" i="5"/>
  <c r="U150" i="5"/>
  <c r="U146" i="5"/>
  <c r="U142" i="5"/>
  <c r="W239" i="5"/>
  <c r="W235" i="5"/>
  <c r="W233" i="5"/>
  <c r="W231" i="5"/>
  <c r="W229" i="5"/>
  <c r="W227" i="5"/>
  <c r="W225" i="5"/>
  <c r="W219" i="5"/>
  <c r="W217" i="5"/>
  <c r="W215" i="5"/>
  <c r="W213" i="5"/>
  <c r="W211" i="5"/>
  <c r="W209" i="5"/>
  <c r="W200" i="5"/>
  <c r="W197" i="5"/>
  <c r="W192" i="5"/>
  <c r="W189" i="5"/>
  <c r="W184" i="5"/>
  <c r="W181" i="5"/>
  <c r="W176" i="5"/>
  <c r="W173" i="5"/>
  <c r="W168" i="5"/>
  <c r="W165" i="5"/>
  <c r="W159" i="5"/>
  <c r="W155" i="5"/>
  <c r="W141" i="5"/>
  <c r="Z137" i="5"/>
  <c r="W137" i="5"/>
  <c r="W135" i="5"/>
  <c r="Z135" i="5"/>
  <c r="Z133" i="5"/>
  <c r="W133" i="5"/>
  <c r="W131" i="5"/>
  <c r="Z131" i="5"/>
  <c r="Z129" i="5"/>
  <c r="W129" i="5"/>
  <c r="Z125" i="5"/>
  <c r="W125" i="5"/>
  <c r="Z123" i="5"/>
  <c r="W123" i="5"/>
  <c r="Z121" i="5"/>
  <c r="W121" i="5"/>
  <c r="W119" i="5"/>
  <c r="Z119" i="5"/>
  <c r="Y118" i="5"/>
  <c r="U118" i="5"/>
  <c r="Z117" i="5"/>
  <c r="W117" i="5"/>
  <c r="W115" i="5"/>
  <c r="Z115" i="5"/>
  <c r="Y114" i="5"/>
  <c r="U114" i="5"/>
  <c r="Z113" i="5"/>
  <c r="W113" i="5"/>
  <c r="U110" i="5"/>
  <c r="Y110" i="5"/>
  <c r="Z109" i="5"/>
  <c r="W109" i="5"/>
  <c r="Z107" i="5"/>
  <c r="W107" i="5"/>
  <c r="Z105" i="5"/>
  <c r="W105" i="5"/>
  <c r="W103" i="5"/>
  <c r="Z103" i="5"/>
  <c r="Y102" i="5"/>
  <c r="U102" i="5"/>
  <c r="Z101" i="5"/>
  <c r="W101" i="5"/>
  <c r="W99" i="5"/>
  <c r="Z99" i="5"/>
  <c r="Y98" i="5"/>
  <c r="U98" i="5"/>
  <c r="Z97" i="5"/>
  <c r="W97" i="5"/>
  <c r="U94" i="5"/>
  <c r="Y94" i="5"/>
  <c r="Z93" i="5"/>
  <c r="W93" i="5"/>
  <c r="Z91" i="5"/>
  <c r="W91" i="5"/>
  <c r="Z89" i="5"/>
  <c r="W89" i="5"/>
  <c r="W87" i="5"/>
  <c r="Z87" i="5"/>
  <c r="Y86" i="5"/>
  <c r="U86" i="5"/>
  <c r="Z85" i="5"/>
  <c r="W85" i="5"/>
  <c r="W83" i="5"/>
  <c r="Z83" i="5"/>
  <c r="Y82" i="5"/>
  <c r="U82" i="5"/>
  <c r="Z81" i="5"/>
  <c r="W81" i="5"/>
  <c r="U78" i="5"/>
  <c r="Y78" i="5"/>
  <c r="Z77" i="5"/>
  <c r="W77" i="5"/>
  <c r="Z75" i="5"/>
  <c r="W75" i="5"/>
  <c r="Z73" i="5"/>
  <c r="W73" i="5"/>
  <c r="W71" i="5"/>
  <c r="Z71" i="5"/>
  <c r="Y70" i="5"/>
  <c r="U70" i="5"/>
  <c r="Z69" i="5"/>
  <c r="W69" i="5"/>
  <c r="W67" i="5"/>
  <c r="Z67" i="5"/>
  <c r="Y66" i="5"/>
  <c r="U66" i="5"/>
  <c r="Z65" i="5"/>
  <c r="W65" i="5"/>
  <c r="U62" i="5"/>
  <c r="Y62" i="5"/>
  <c r="Z61" i="5"/>
  <c r="W61" i="5"/>
  <c r="Z59" i="5"/>
  <c r="W59" i="5"/>
  <c r="Z57" i="5"/>
  <c r="W57" i="5"/>
  <c r="W55" i="5"/>
  <c r="Z55" i="5"/>
  <c r="Y54" i="5"/>
  <c r="U54" i="5"/>
  <c r="Z53" i="5"/>
  <c r="W53" i="5"/>
  <c r="W51" i="5"/>
  <c r="Z51" i="5"/>
  <c r="Y50" i="5"/>
  <c r="U50" i="5"/>
  <c r="Z49" i="5"/>
  <c r="W49" i="5"/>
  <c r="U46" i="5"/>
  <c r="Y46" i="5"/>
  <c r="Z45" i="5"/>
  <c r="W45" i="5"/>
  <c r="W43" i="5"/>
  <c r="Z43" i="5"/>
  <c r="Z41" i="5"/>
  <c r="W41" i="5"/>
  <c r="U138" i="5"/>
  <c r="U134" i="5"/>
  <c r="U130" i="5"/>
  <c r="U120" i="5"/>
  <c r="U104" i="5"/>
  <c r="U88" i="5"/>
  <c r="U72" i="5"/>
  <c r="U56" i="5"/>
  <c r="U40" i="5"/>
  <c r="Z111" i="5"/>
  <c r="Y90" i="5"/>
  <c r="Z47" i="5"/>
  <c r="U137" i="5"/>
  <c r="U133" i="5"/>
  <c r="U128" i="5"/>
  <c r="U116" i="5"/>
  <c r="U100" i="5"/>
  <c r="U84" i="5"/>
  <c r="U68" i="5"/>
  <c r="U52" i="5"/>
  <c r="Z127" i="5"/>
  <c r="Y106" i="5"/>
  <c r="Z63" i="5"/>
  <c r="Y42" i="5"/>
  <c r="Y41" i="5"/>
  <c r="U41" i="5"/>
  <c r="W40" i="5"/>
  <c r="Z40" i="5"/>
  <c r="U140" i="5"/>
  <c r="U136" i="5"/>
  <c r="U132" i="5"/>
  <c r="U126" i="5"/>
  <c r="U112" i="5"/>
  <c r="U96" i="5"/>
  <c r="U80" i="5"/>
  <c r="U64" i="5"/>
  <c r="U48" i="5"/>
  <c r="Y122" i="5"/>
  <c r="Z79" i="5"/>
  <c r="Y58" i="5"/>
  <c r="Z139" i="5"/>
  <c r="W139" i="5"/>
  <c r="Z140" i="5"/>
  <c r="W140" i="5"/>
  <c r="Z138" i="5"/>
  <c r="W138" i="5"/>
  <c r="Z136" i="5"/>
  <c r="W136" i="5"/>
  <c r="Z134" i="5"/>
  <c r="W134" i="5"/>
  <c r="Z132" i="5"/>
  <c r="W132" i="5"/>
  <c r="Z130" i="5"/>
  <c r="W130" i="5"/>
  <c r="Y129" i="5"/>
  <c r="U129" i="5"/>
  <c r="Z128" i="5"/>
  <c r="W128" i="5"/>
  <c r="Y127" i="5"/>
  <c r="U127" i="5"/>
  <c r="Z126" i="5"/>
  <c r="W126" i="5"/>
  <c r="Y125" i="5"/>
  <c r="U125" i="5"/>
  <c r="Z124" i="5"/>
  <c r="W124" i="5"/>
  <c r="Y123" i="5"/>
  <c r="U123" i="5"/>
  <c r="Z122" i="5"/>
  <c r="W122" i="5"/>
  <c r="Y121" i="5"/>
  <c r="U121" i="5"/>
  <c r="Z120" i="5"/>
  <c r="W120" i="5"/>
  <c r="Y119" i="5"/>
  <c r="U119" i="5"/>
  <c r="Z118" i="5"/>
  <c r="W118" i="5"/>
  <c r="Y117" i="5"/>
  <c r="U117" i="5"/>
  <c r="Z116" i="5"/>
  <c r="W116" i="5"/>
  <c r="Y115" i="5"/>
  <c r="U115" i="5"/>
  <c r="Z114" i="5"/>
  <c r="W114" i="5"/>
  <c r="Y113" i="5"/>
  <c r="U113" i="5"/>
  <c r="Z112" i="5"/>
  <c r="W112" i="5"/>
  <c r="Y111" i="5"/>
  <c r="U111" i="5"/>
  <c r="Z110" i="5"/>
  <c r="W110" i="5"/>
  <c r="Y109" i="5"/>
  <c r="U109" i="5"/>
  <c r="Z108" i="5"/>
  <c r="W108" i="5"/>
  <c r="Y107" i="5"/>
  <c r="U107" i="5"/>
  <c r="Z106" i="5"/>
  <c r="W106" i="5"/>
  <c r="Y105" i="5"/>
  <c r="U105" i="5"/>
  <c r="Z104" i="5"/>
  <c r="W104" i="5"/>
  <c r="Y103" i="5"/>
  <c r="U103" i="5"/>
  <c r="Z102" i="5"/>
  <c r="W102" i="5"/>
  <c r="Y101" i="5"/>
  <c r="U101" i="5"/>
  <c r="Z100" i="5"/>
  <c r="W100" i="5"/>
  <c r="Y99" i="5"/>
  <c r="U99" i="5"/>
  <c r="Z98" i="5"/>
  <c r="W98" i="5"/>
  <c r="Y97" i="5"/>
  <c r="U97" i="5"/>
  <c r="Z96" i="5"/>
  <c r="W96" i="5"/>
  <c r="Y95" i="5"/>
  <c r="U95" i="5"/>
  <c r="Z94" i="5"/>
  <c r="W94" i="5"/>
  <c r="Y93" i="5"/>
  <c r="U93" i="5"/>
  <c r="Z92" i="5"/>
  <c r="W92" i="5"/>
  <c r="Y91" i="5"/>
  <c r="U91" i="5"/>
  <c r="Z90" i="5"/>
  <c r="W90" i="5"/>
  <c r="Y89" i="5"/>
  <c r="U89" i="5"/>
  <c r="Z88" i="5"/>
  <c r="W88" i="5"/>
  <c r="Y87" i="5"/>
  <c r="U87" i="5"/>
  <c r="Z86" i="5"/>
  <c r="W86" i="5"/>
  <c r="Y85" i="5"/>
  <c r="U85" i="5"/>
  <c r="Z84" i="5"/>
  <c r="W84" i="5"/>
  <c r="Y83" i="5"/>
  <c r="U83" i="5"/>
  <c r="Z82" i="5"/>
  <c r="W82" i="5"/>
  <c r="Y81" i="5"/>
  <c r="U81" i="5"/>
  <c r="Z80" i="5"/>
  <c r="W80" i="5"/>
  <c r="Y79" i="5"/>
  <c r="U79" i="5"/>
  <c r="Z78" i="5"/>
  <c r="W78" i="5"/>
  <c r="Y77" i="5"/>
  <c r="U77" i="5"/>
  <c r="Z76" i="5"/>
  <c r="W76" i="5"/>
  <c r="Y75" i="5"/>
  <c r="U75" i="5"/>
  <c r="Z74" i="5"/>
  <c r="W74" i="5"/>
  <c r="Y73" i="5"/>
  <c r="U73" i="5"/>
  <c r="Z72" i="5"/>
  <c r="W72" i="5"/>
  <c r="Y71" i="5"/>
  <c r="U71" i="5"/>
  <c r="Z70" i="5"/>
  <c r="W70" i="5"/>
  <c r="Y69" i="5"/>
  <c r="U69" i="5"/>
  <c r="Z68" i="5"/>
  <c r="W68" i="5"/>
  <c r="Y67" i="5"/>
  <c r="U67" i="5"/>
  <c r="Z66" i="5"/>
  <c r="W66" i="5"/>
  <c r="Y65" i="5"/>
  <c r="U65" i="5"/>
  <c r="Z64" i="5"/>
  <c r="W64" i="5"/>
  <c r="Y63" i="5"/>
  <c r="U63" i="5"/>
  <c r="Z62" i="5"/>
  <c r="W62" i="5"/>
  <c r="Y61" i="5"/>
  <c r="U61" i="5"/>
  <c r="Z60" i="5"/>
  <c r="W60" i="5"/>
  <c r="Y59" i="5"/>
  <c r="U59" i="5"/>
  <c r="Z58" i="5"/>
  <c r="W58" i="5"/>
  <c r="Y57" i="5"/>
  <c r="U57" i="5"/>
  <c r="W56" i="5"/>
  <c r="Z56" i="5"/>
  <c r="Y55" i="5"/>
  <c r="U55" i="5"/>
  <c r="Z54" i="5"/>
  <c r="W54" i="5"/>
  <c r="Y53" i="5"/>
  <c r="U53" i="5"/>
  <c r="W52" i="5"/>
  <c r="Z52" i="5"/>
  <c r="Y51" i="5"/>
  <c r="U51" i="5"/>
  <c r="Z50" i="5"/>
  <c r="W50" i="5"/>
  <c r="Y49" i="5"/>
  <c r="U49" i="5"/>
  <c r="W48" i="5"/>
  <c r="Z48" i="5"/>
  <c r="Y47" i="5"/>
  <c r="U47" i="5"/>
  <c r="Z46" i="5"/>
  <c r="W46" i="5"/>
  <c r="Y45" i="5"/>
  <c r="U45" i="5"/>
  <c r="W44" i="5"/>
  <c r="Z44" i="5"/>
  <c r="Y43" i="5"/>
  <c r="U43" i="5"/>
  <c r="Z42" i="5"/>
  <c r="W42" i="5"/>
  <c r="U139" i="5"/>
  <c r="U135" i="5"/>
  <c r="U131" i="5"/>
  <c r="U124" i="5"/>
  <c r="U108" i="5"/>
  <c r="U92" i="5"/>
  <c r="U76" i="5"/>
  <c r="U60" i="5"/>
  <c r="U44" i="5"/>
  <c r="Z95" i="5"/>
  <c r="Y74" i="5"/>
  <c r="Y4" i="5"/>
  <c r="Z4" i="5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B6" i="4"/>
  <c r="C6" i="4"/>
  <c r="D6" i="4"/>
  <c r="E6" i="4"/>
  <c r="F6" i="4"/>
  <c r="G6" i="4"/>
  <c r="I6" i="4"/>
  <c r="J6" i="4"/>
  <c r="K6" i="4"/>
  <c r="L6" i="4"/>
  <c r="M6" i="4"/>
  <c r="O6" i="4"/>
  <c r="D7" i="4"/>
  <c r="E7" i="4"/>
  <c r="F7" i="4"/>
  <c r="G7" i="4"/>
  <c r="H7" i="4"/>
  <c r="I7" i="4"/>
  <c r="J7" i="4"/>
  <c r="K7" i="4"/>
  <c r="L7" i="4"/>
  <c r="M7" i="4"/>
  <c r="N7" i="4"/>
  <c r="O7" i="4"/>
  <c r="B8" i="4"/>
  <c r="C8" i="4"/>
  <c r="J104" i="6" l="1"/>
  <c r="J38" i="6"/>
  <c r="C9" i="4"/>
  <c r="B9" i="4"/>
  <c r="M9" i="4"/>
  <c r="K9" i="4"/>
  <c r="L9" i="4"/>
  <c r="N9" i="4"/>
  <c r="J9" i="4"/>
  <c r="O9" i="4"/>
  <c r="H9" i="4"/>
  <c r="I9" i="4"/>
  <c r="F9" i="4"/>
  <c r="D9" i="4"/>
  <c r="J83" i="6"/>
  <c r="J192" i="6"/>
  <c r="J214" i="6"/>
  <c r="J45" i="6"/>
  <c r="J65" i="6"/>
  <c r="J108" i="6"/>
  <c r="J218" i="6"/>
  <c r="J227" i="6"/>
  <c r="J165" i="6"/>
  <c r="J62" i="6"/>
  <c r="J156" i="6"/>
  <c r="J126" i="6"/>
  <c r="J67" i="6"/>
  <c r="J207" i="6"/>
  <c r="J220" i="6"/>
  <c r="J141" i="6"/>
  <c r="J68" i="6"/>
  <c r="J159" i="6"/>
  <c r="J185" i="6"/>
  <c r="J157" i="6"/>
  <c r="J82" i="6"/>
  <c r="J72" i="6"/>
  <c r="J86" i="6"/>
  <c r="J58" i="6"/>
  <c r="J136" i="6"/>
  <c r="J164" i="6"/>
  <c r="J197" i="6"/>
  <c r="J80" i="6"/>
  <c r="F4" i="6"/>
  <c r="H4" i="6"/>
  <c r="G4" i="6"/>
  <c r="B4" i="6"/>
  <c r="D4" i="6"/>
  <c r="G9" i="4"/>
  <c r="C4" i="6"/>
  <c r="E9" i="4"/>
</calcChain>
</file>

<file path=xl/sharedStrings.xml><?xml version="1.0" encoding="utf-8"?>
<sst xmlns="http://schemas.openxmlformats.org/spreadsheetml/2006/main" count="2930" uniqueCount="283">
  <si>
    <t>Y</t>
  </si>
  <si>
    <t>N</t>
  </si>
  <si>
    <t>Squeeze</t>
  </si>
  <si>
    <t>Spacer</t>
  </si>
  <si>
    <t>SimpleQuote</t>
  </si>
  <si>
    <t>ParseToken</t>
  </si>
  <si>
    <t>Modify</t>
  </si>
  <si>
    <t>LongToHex</t>
  </si>
  <si>
    <t>Literal</t>
  </si>
  <si>
    <t>Lexx</t>
  </si>
  <si>
    <t>GetShortClassName</t>
  </si>
  <si>
    <t>GetFormattedExceptionMessage</t>
  </si>
  <si>
    <t>SubstringsBetween</t>
  </si>
  <si>
    <t>GetCanonicalName</t>
  </si>
  <si>
    <t>SplitWorker2</t>
  </si>
  <si>
    <t>DurationFormat</t>
  </si>
  <si>
    <t>SplitWorker</t>
  </si>
  <si>
    <t>DiffResultToString</t>
  </si>
  <si>
    <t>SplitByWholeSeparatorWorker</t>
  </si>
  <si>
    <t>DbgPrint</t>
  </si>
  <si>
    <t>ReplaceChars</t>
  </si>
  <si>
    <t>AppendRecursiveTypes</t>
  </si>
  <si>
    <t>Replace</t>
  </si>
  <si>
    <t>AppendQuotedString</t>
  </si>
  <si>
    <t>JoinWith</t>
  </si>
  <si>
    <t>AppendFullDigits</t>
  </si>
  <si>
    <t>Join2</t>
  </si>
  <si>
    <t>AppendDisplayNames</t>
  </si>
  <si>
    <t>PadStart</t>
  </si>
  <si>
    <t>TemplateEngine2</t>
  </si>
  <si>
    <t>Join</t>
  </si>
  <si>
    <t>AppendDetail</t>
  </si>
  <si>
    <t>PadEnd</t>
  </si>
  <si>
    <t>time</t>
  </si>
  <si>
    <t>verified</t>
  </si>
  <si>
    <t>lines</t>
  </si>
  <si>
    <t>program</t>
  </si>
  <si>
    <t>TemplateEngine</t>
  </si>
  <si>
    <t>GetDigits</t>
  </si>
  <si>
    <t>AppendAllTo</t>
  </si>
  <si>
    <t>LenientFormat</t>
  </si>
  <si>
    <t>programs</t>
  </si>
  <si>
    <t>synthetic</t>
  </si>
  <si>
    <t>stac</t>
  </si>
  <si>
    <t>stringutils</t>
  </si>
  <si>
    <t>lang3</t>
  </si>
  <si>
    <t>guava</t>
  </si>
  <si>
    <t>total</t>
  </si>
  <si>
    <t>(s)</t>
  </si>
  <si>
    <t>(n)</t>
  </si>
  <si>
    <t>LoC</t>
  </si>
  <si>
    <t>Most precise</t>
  </si>
  <si>
    <t>Less precise</t>
  </si>
  <si>
    <t>Category</t>
  </si>
  <si>
    <t>Programs</t>
  </si>
  <si>
    <t>No Amt.</t>
  </si>
  <si>
    <t>Full Amt.</t>
  </si>
  <si>
    <t>Sel Amrtz.</t>
  </si>
  <si>
    <t>Sel. Amt.</t>
  </si>
  <si>
    <t>Vr.</t>
  </si>
  <si>
    <t>Time</t>
  </si>
  <si>
    <t>Degraded results?</t>
  </si>
  <si>
    <t>Improved results?</t>
  </si>
  <si>
    <t>Synthetic000</t>
  </si>
  <si>
    <t>Synthetic001</t>
  </si>
  <si>
    <t>Synthetic002</t>
  </si>
  <si>
    <t>Synthetic003</t>
  </si>
  <si>
    <t>Synthetic004</t>
  </si>
  <si>
    <t>Synthetic005</t>
  </si>
  <si>
    <t>Synthetic006</t>
  </si>
  <si>
    <t>Synthetic007</t>
  </si>
  <si>
    <t>Synthetic008</t>
  </si>
  <si>
    <t>Synthetic009</t>
  </si>
  <si>
    <t>Synthetic010</t>
  </si>
  <si>
    <t>Synthetic011</t>
  </si>
  <si>
    <t>Synthetic012</t>
  </si>
  <si>
    <t>Synthetic013</t>
  </si>
  <si>
    <t>Synthetic014</t>
  </si>
  <si>
    <t>Synthetic015</t>
  </si>
  <si>
    <t>Synthetic016</t>
  </si>
  <si>
    <t>Synthetic017</t>
  </si>
  <si>
    <t>Synthetic018</t>
  </si>
  <si>
    <t>Synthetic019</t>
  </si>
  <si>
    <t>Synthetic020</t>
  </si>
  <si>
    <t>Synthetic021</t>
  </si>
  <si>
    <t>Synthetic022</t>
  </si>
  <si>
    <t>Synthetic023</t>
  </si>
  <si>
    <t>Synthetic024</t>
  </si>
  <si>
    <t>Synthetic025</t>
  </si>
  <si>
    <t>Synthetic026</t>
  </si>
  <si>
    <t>Synthetic027</t>
  </si>
  <si>
    <t>Synthetic028</t>
  </si>
  <si>
    <t>Synthetic029</t>
  </si>
  <si>
    <t>Synthetic030</t>
  </si>
  <si>
    <t>Synthetic031</t>
  </si>
  <si>
    <t>Synthetic032</t>
  </si>
  <si>
    <t>Synthetic033</t>
  </si>
  <si>
    <t>Synthetic034</t>
  </si>
  <si>
    <t>Synthetic035</t>
  </si>
  <si>
    <t>Synthetic036</t>
  </si>
  <si>
    <t>Synthetic037</t>
  </si>
  <si>
    <t>Synthetic038</t>
  </si>
  <si>
    <t>Synthetic039</t>
  </si>
  <si>
    <t>Synthetic040</t>
  </si>
  <si>
    <t>Synthetic041</t>
  </si>
  <si>
    <t>Synthetic042</t>
  </si>
  <si>
    <t>Synthetic043</t>
  </si>
  <si>
    <t>Synthetic044</t>
  </si>
  <si>
    <t>Synthetic045</t>
  </si>
  <si>
    <t>Synthetic046</t>
  </si>
  <si>
    <t>Synthetic047</t>
  </si>
  <si>
    <t>Synthetic048</t>
  </si>
  <si>
    <t>Synthetic049</t>
  </si>
  <si>
    <t>Synthetic050</t>
  </si>
  <si>
    <t>Synthetic051</t>
  </si>
  <si>
    <t>Synthetic052</t>
  </si>
  <si>
    <t>Synthetic053</t>
  </si>
  <si>
    <t>Synthetic054</t>
  </si>
  <si>
    <t>Synthetic055</t>
  </si>
  <si>
    <t>Synthetic056</t>
  </si>
  <si>
    <t>Synthetic057</t>
  </si>
  <si>
    <t>Synthetic058</t>
  </si>
  <si>
    <t>Synthetic059</t>
  </si>
  <si>
    <t>Synthetic060</t>
  </si>
  <si>
    <t>Synthetic061</t>
  </si>
  <si>
    <t>Synthetic062</t>
  </si>
  <si>
    <t>Synthetic063</t>
  </si>
  <si>
    <t>Synthetic064</t>
  </si>
  <si>
    <t>Synthetic065</t>
  </si>
  <si>
    <t>Synthetic066</t>
  </si>
  <si>
    <t>Synthetic067</t>
  </si>
  <si>
    <t>Synthetic068</t>
  </si>
  <si>
    <t>Synthetic069</t>
  </si>
  <si>
    <t>Synthetic070</t>
  </si>
  <si>
    <t>Synthetic071</t>
  </si>
  <si>
    <t>Synthetic072</t>
  </si>
  <si>
    <t>Synthetic073</t>
  </si>
  <si>
    <t>Synthetic074</t>
  </si>
  <si>
    <t>Synthetic075</t>
  </si>
  <si>
    <t>Synthetic076</t>
  </si>
  <si>
    <t>Synthetic077</t>
  </si>
  <si>
    <t>Synthetic078</t>
  </si>
  <si>
    <t>Synthetic079</t>
  </si>
  <si>
    <t>Synthetic080</t>
  </si>
  <si>
    <t>Synthetic081</t>
  </si>
  <si>
    <t>Synthetic082</t>
  </si>
  <si>
    <t>Synthetic083</t>
  </si>
  <si>
    <t>Synthetic084</t>
  </si>
  <si>
    <t>Synthetic085</t>
  </si>
  <si>
    <t>Synthetic086</t>
  </si>
  <si>
    <t>Synthetic087</t>
  </si>
  <si>
    <t>Synthetic088</t>
  </si>
  <si>
    <t>Synthetic089</t>
  </si>
  <si>
    <t>Synthetic090</t>
  </si>
  <si>
    <t>Synthetic091</t>
  </si>
  <si>
    <t>Synthetic092</t>
  </si>
  <si>
    <t>Synthetic093</t>
  </si>
  <si>
    <t>Synthetic094</t>
  </si>
  <si>
    <t>Synthetic095</t>
  </si>
  <si>
    <t>Synthetic096</t>
  </si>
  <si>
    <t>Synthetic097</t>
  </si>
  <si>
    <t>Synthetic098</t>
  </si>
  <si>
    <t>Synthetic099</t>
  </si>
  <si>
    <t>Pr.</t>
  </si>
  <si>
    <t>Constant-weakened Bounds</t>
  </si>
  <si>
    <t>no</t>
  </si>
  <si>
    <t>selective</t>
  </si>
  <si>
    <t>full</t>
  </si>
  <si>
    <t>synthetic 01</t>
  </si>
  <si>
    <t>synthetic 02</t>
  </si>
  <si>
    <t>Synthetic100</t>
  </si>
  <si>
    <t>Synthetic101</t>
  </si>
  <si>
    <t>Synthetic102</t>
  </si>
  <si>
    <t>Synthetic103</t>
  </si>
  <si>
    <t>Synthetic104</t>
  </si>
  <si>
    <t>Synthetic105</t>
  </si>
  <si>
    <t>Synthetic106</t>
  </si>
  <si>
    <t>Synthetic107</t>
  </si>
  <si>
    <t>Synthetic108</t>
  </si>
  <si>
    <t>Synthetic109</t>
  </si>
  <si>
    <t>Synthetic110</t>
  </si>
  <si>
    <t>Synthetic111</t>
  </si>
  <si>
    <t>Synthetic112</t>
  </si>
  <si>
    <t>Synthetic113</t>
  </si>
  <si>
    <t>Synthetic114</t>
  </si>
  <si>
    <t>Synthetic115</t>
  </si>
  <si>
    <t>Synthetic116</t>
  </si>
  <si>
    <t>Synthetic117</t>
  </si>
  <si>
    <t>Synthetic118</t>
  </si>
  <si>
    <t>Synthetic119</t>
  </si>
  <si>
    <t>Synthetic120</t>
  </si>
  <si>
    <t>Synthetic121</t>
  </si>
  <si>
    <t>Synthetic122</t>
  </si>
  <si>
    <t>Synthetic123</t>
  </si>
  <si>
    <t>Synthetic124</t>
  </si>
  <si>
    <t>Synthetic125</t>
  </si>
  <si>
    <t>Synthetic126</t>
  </si>
  <si>
    <t>Synthetic127</t>
  </si>
  <si>
    <t>Synthetic128</t>
  </si>
  <si>
    <t>Synthetic129</t>
  </si>
  <si>
    <t>Synthetic130</t>
  </si>
  <si>
    <t>Synthetic131</t>
  </si>
  <si>
    <t>Synthetic132</t>
  </si>
  <si>
    <t>Synthetic133</t>
  </si>
  <si>
    <t>Synthetic134</t>
  </si>
  <si>
    <t>Synthetic135</t>
  </si>
  <si>
    <t>Synthetic136</t>
  </si>
  <si>
    <t>Synthetic137</t>
  </si>
  <si>
    <t>Synthetic138</t>
  </si>
  <si>
    <t>Synthetic139</t>
  </si>
  <si>
    <t>Synthetic140</t>
  </si>
  <si>
    <t>Synthetic141</t>
  </si>
  <si>
    <t>Synthetic142</t>
  </si>
  <si>
    <t>Synthetic143</t>
  </si>
  <si>
    <t>Synthetic144</t>
  </si>
  <si>
    <t>Synthetic145</t>
  </si>
  <si>
    <t>Synthetic146</t>
  </si>
  <si>
    <t>Synthetic147</t>
  </si>
  <si>
    <t>Synthetic148</t>
  </si>
  <si>
    <t>Synthetic149</t>
  </si>
  <si>
    <t>Synthetic150</t>
  </si>
  <si>
    <t>Synthetic151</t>
  </si>
  <si>
    <t>Synthetic152</t>
  </si>
  <si>
    <t>Synthetic153</t>
  </si>
  <si>
    <t>Synthetic154</t>
  </si>
  <si>
    <t>Synthetic155</t>
  </si>
  <si>
    <t>Synthetic156</t>
  </si>
  <si>
    <t>Synthetic157</t>
  </si>
  <si>
    <t>Synthetic158</t>
  </si>
  <si>
    <t>Synthetic159</t>
  </si>
  <si>
    <t>Synthetic160</t>
  </si>
  <si>
    <t>Synthetic161</t>
  </si>
  <si>
    <t>Synthetic162</t>
  </si>
  <si>
    <t>Synthetic163</t>
  </si>
  <si>
    <t>Synthetic164</t>
  </si>
  <si>
    <t>Synthetic165</t>
  </si>
  <si>
    <t>Synthetic166</t>
  </si>
  <si>
    <t>Synthetic167</t>
  </si>
  <si>
    <t>Synthetic168</t>
  </si>
  <si>
    <t>Synthetic169</t>
  </si>
  <si>
    <t>Synthetic170</t>
  </si>
  <si>
    <t>Synthetic171</t>
  </si>
  <si>
    <t>Synthetic172</t>
  </si>
  <si>
    <t>Synthetic173</t>
  </si>
  <si>
    <t>Synthetic174</t>
  </si>
  <si>
    <t>Synthetic175</t>
  </si>
  <si>
    <t>Synthetic176</t>
  </si>
  <si>
    <t>Synthetic177</t>
  </si>
  <si>
    <t>Synthetic178</t>
  </si>
  <si>
    <t>Synthetic179</t>
  </si>
  <si>
    <t>Synthetic180</t>
  </si>
  <si>
    <t>Synthetic181</t>
  </si>
  <si>
    <t>Synthetic182</t>
  </si>
  <si>
    <t>Synthetic183</t>
  </si>
  <si>
    <t>Synthetic184</t>
  </si>
  <si>
    <t>Synthetic185</t>
  </si>
  <si>
    <t>Synthetic186</t>
  </si>
  <si>
    <t>Synthetic187</t>
  </si>
  <si>
    <t>Synthetic188</t>
  </si>
  <si>
    <t>Synthetic189</t>
  </si>
  <si>
    <t>Synthetic190</t>
  </si>
  <si>
    <t>Synthetic191</t>
  </si>
  <si>
    <t>Synthetic192</t>
  </si>
  <si>
    <t>Synthetic193</t>
  </si>
  <si>
    <t>Synthetic194</t>
  </si>
  <si>
    <t>Synthetic195</t>
  </si>
  <si>
    <t>Synthetic196</t>
  </si>
  <si>
    <t>Synthetic197</t>
  </si>
  <si>
    <t>Synthetic198</t>
  </si>
  <si>
    <t>Synthetic199</t>
  </si>
  <si>
    <t>max</t>
  </si>
  <si>
    <t>difference</t>
  </si>
  <si>
    <t>Worst-Cse</t>
  </si>
  <si>
    <t>Fully-Amt</t>
  </si>
  <si>
    <t>Sel-Amt</t>
  </si>
  <si>
    <t>Most Precise Bounds</t>
  </si>
  <si>
    <t>verified(no)</t>
  </si>
  <si>
    <t>time(no)</t>
  </si>
  <si>
    <t>verified(ful.)</t>
  </si>
  <si>
    <t>time(ful.)</t>
  </si>
  <si>
    <t>verified(sel.)</t>
  </si>
  <si>
    <t>time(sel.)</t>
  </si>
  <si>
    <t>TemplateEngine3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</si>
</sst>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right"/>
    </xf>
    <xf numFmtId="0" fontId="0" fillId="0" borderId="8" xfId="0" applyBorder="1"/>
    <xf numFmtId="0" fontId="0" fillId="0" borderId="9" xfId="0" applyBorder="1" applyAlignment="1">
      <alignment horizontal="right"/>
    </xf>
    <xf numFmtId="0" fontId="0" fillId="0" borderId="10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164" fontId="0" fillId="0" borderId="0" xfId="0" applyNumberFormat="1" applyBorder="1" applyAlignment="1">
      <alignment horizontal="center"/>
    </xf>
    <xf numFmtId="0" fontId="0" fillId="0" borderId="3" xfId="0" applyBorder="1" applyAlignment="1"/>
    <xf numFmtId="0" fontId="0" fillId="0" borderId="11" xfId="0" applyBorder="1" applyAlignment="1"/>
    <xf numFmtId="0" fontId="1" fillId="0" borderId="0" xfId="0" applyFont="1"/>
    <xf numFmtId="0" fontId="1" fillId="0" borderId="2" xfId="0" applyFont="1" applyBorder="1"/>
    <xf numFmtId="0" fontId="1" fillId="0" borderId="4" xfId="0" applyFont="1" applyBorder="1"/>
    <xf numFmtId="0" fontId="0" fillId="0" borderId="0" xfId="0" applyBorder="1"/>
    <xf numFmtId="0" fontId="0" fillId="0" borderId="6" xfId="0" applyFont="1" applyBorder="1"/>
    <xf numFmtId="0" fontId="0" fillId="0" borderId="2" xfId="0" applyFont="1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D253B-7CB6-4628-9DFD-6E77E6702B80}">
  <dimension ref="A1:AA239"/>
  <sheetViews>
    <sheetView topLeftCell="A10" workbookViewId="0">
      <selection activeCell="N39" sqref="N39"/>
    </sheetView>
  </sheetViews>
  <sheetFormatPr defaultRowHeight="14.5" x14ac:dyDescent="0.35"/>
  <sheetData>
    <row r="1" spans="1:27" x14ac:dyDescent="0.35">
      <c r="A1" s="25" t="s">
        <v>51</v>
      </c>
      <c r="B1" s="25"/>
      <c r="C1" s="25"/>
      <c r="D1" s="25"/>
      <c r="E1" s="25"/>
      <c r="F1" s="25"/>
      <c r="G1" s="25"/>
      <c r="H1" s="25"/>
      <c r="I1" s="25"/>
      <c r="J1" s="12"/>
      <c r="K1" s="25" t="s">
        <v>52</v>
      </c>
      <c r="L1" s="25"/>
      <c r="M1" s="25"/>
      <c r="N1" s="25"/>
      <c r="O1" s="25"/>
      <c r="P1" s="25"/>
      <c r="Q1" s="25"/>
      <c r="R1" s="25"/>
      <c r="S1" s="25"/>
      <c r="U1" s="13"/>
      <c r="V1" s="13"/>
      <c r="W1" s="13"/>
      <c r="X1" s="13"/>
      <c r="Y1" s="13"/>
      <c r="Z1" s="13"/>
      <c r="AA1" s="13"/>
    </row>
    <row r="2" spans="1:27" x14ac:dyDescent="0.35">
      <c r="A2" s="26" t="s">
        <v>53</v>
      </c>
      <c r="B2" s="25" t="s">
        <v>54</v>
      </c>
      <c r="C2" s="27" t="s">
        <v>50</v>
      </c>
      <c r="D2" s="25" t="s">
        <v>55</v>
      </c>
      <c r="E2" s="25"/>
      <c r="F2" s="25" t="s">
        <v>56</v>
      </c>
      <c r="G2" s="25"/>
      <c r="H2" s="25" t="s">
        <v>57</v>
      </c>
      <c r="I2" s="25"/>
      <c r="J2" s="12"/>
      <c r="K2" s="26" t="s">
        <v>53</v>
      </c>
      <c r="L2" s="25" t="s">
        <v>54</v>
      </c>
      <c r="M2" s="27" t="s">
        <v>50</v>
      </c>
      <c r="N2" s="25" t="s">
        <v>55</v>
      </c>
      <c r="O2" s="25"/>
      <c r="P2" s="25" t="s">
        <v>56</v>
      </c>
      <c r="Q2" s="25"/>
      <c r="R2" s="25" t="s">
        <v>58</v>
      </c>
      <c r="S2" s="25"/>
      <c r="U2" s="13"/>
      <c r="V2" s="13"/>
      <c r="W2" s="13"/>
      <c r="X2" s="13"/>
      <c r="Y2" s="13"/>
      <c r="Z2" s="13"/>
      <c r="AA2" s="13"/>
    </row>
    <row r="3" spans="1:27" x14ac:dyDescent="0.35">
      <c r="A3" s="26"/>
      <c r="B3" s="25"/>
      <c r="C3" s="27"/>
      <c r="D3" s="13" t="s">
        <v>59</v>
      </c>
      <c r="E3" s="14" t="s">
        <v>60</v>
      </c>
      <c r="F3" s="13" t="s">
        <v>59</v>
      </c>
      <c r="G3" s="14" t="s">
        <v>60</v>
      </c>
      <c r="H3" s="13" t="s">
        <v>59</v>
      </c>
      <c r="I3" s="14" t="s">
        <v>60</v>
      </c>
      <c r="J3" s="13"/>
      <c r="K3" s="26"/>
      <c r="L3" s="25"/>
      <c r="M3" s="27"/>
      <c r="N3" s="13" t="s">
        <v>59</v>
      </c>
      <c r="O3" s="14" t="s">
        <v>60</v>
      </c>
      <c r="P3" s="13" t="s">
        <v>59</v>
      </c>
      <c r="Q3" s="14" t="s">
        <v>60</v>
      </c>
      <c r="R3" s="13" t="s">
        <v>59</v>
      </c>
      <c r="S3" s="14" t="s">
        <v>60</v>
      </c>
      <c r="U3" s="24" t="s">
        <v>61</v>
      </c>
      <c r="V3" s="24"/>
      <c r="W3" s="24"/>
      <c r="X3" s="15"/>
      <c r="Y3" s="24" t="s">
        <v>62</v>
      </c>
      <c r="Z3" s="24"/>
      <c r="AA3" s="24"/>
    </row>
    <row r="4" spans="1:27" x14ac:dyDescent="0.35">
      <c r="A4" s="13" t="str">
        <f>'Most precise'!A1</f>
        <v>guava</v>
      </c>
      <c r="B4" s="13" t="str">
        <f>'Most precise'!A14</f>
        <v>LenientFormat</v>
      </c>
      <c r="C4" s="13">
        <f>'Most precise'!B14</f>
        <v>45</v>
      </c>
      <c r="D4" s="13" t="str">
        <f>'Most precise'!C14</f>
        <v>N</v>
      </c>
      <c r="E4" s="13">
        <f>'Most precise'!D14</f>
        <v>71.2</v>
      </c>
      <c r="F4" s="13" t="str">
        <f>'Most precise'!E14</f>
        <v>N</v>
      </c>
      <c r="G4" s="13">
        <f>'Most precise'!F14</f>
        <v>14.6</v>
      </c>
      <c r="H4" s="13" t="str">
        <f>'Most precise'!G14</f>
        <v>N</v>
      </c>
      <c r="I4" s="13">
        <f>'Most precise'!H14</f>
        <v>51.1</v>
      </c>
      <c r="J4" s="13"/>
      <c r="K4" s="13" t="str">
        <f>'Less precise'!A1</f>
        <v>guava</v>
      </c>
      <c r="L4" s="13" t="str">
        <f>'Less precise'!A14</f>
        <v>LenientFormat</v>
      </c>
      <c r="M4" s="13">
        <f>'Less precise'!B14</f>
        <v>45</v>
      </c>
      <c r="N4" s="13" t="str">
        <f>'Less precise'!C14</f>
        <v>N</v>
      </c>
      <c r="O4" s="13">
        <f>'Less precise'!D14</f>
        <v>73.2</v>
      </c>
      <c r="P4" s="13" t="str">
        <f>'Less precise'!E14</f>
        <v>Y</v>
      </c>
      <c r="Q4" s="13">
        <f>'Less precise'!F14</f>
        <v>14.7</v>
      </c>
      <c r="R4" s="13" t="str">
        <f>'Less precise'!G14</f>
        <v>Y</v>
      </c>
      <c r="S4" s="13">
        <f>'Less precise'!H14</f>
        <v>54.9</v>
      </c>
      <c r="U4" s="13" t="str">
        <f>IF(AND(NOT(EXACT(D4,N4)), EXACT(N4, "N")), "Degrade", "No")</f>
        <v>No</v>
      </c>
      <c r="V4" s="13" t="str">
        <f t="shared" ref="V4:W19" si="0">IF(AND(NOT(EXACT(E4,O4)), EXACT(O4, "N")), "Degrade", "No")</f>
        <v>No</v>
      </c>
      <c r="W4" s="13" t="str">
        <f t="shared" si="0"/>
        <v>No</v>
      </c>
      <c r="X4" s="13"/>
      <c r="Y4" s="13" t="str">
        <f>IF(AND(NOT(EXACT(D4,N4)), EXACT(N4, "Y")), "Improve", "No")</f>
        <v>No</v>
      </c>
      <c r="Z4" s="13" t="str">
        <f>IF(AND(NOT(EXACT(F4,P4)), EXACT(P4, "Y")), "Improve", "No")</f>
        <v>Improve</v>
      </c>
      <c r="AA4" s="13" t="str">
        <f>IF(AND(NOT(EXACT(H4,R4)), EXACT(R4, "Y")), "Improve", "No")</f>
        <v>Improve</v>
      </c>
    </row>
    <row r="5" spans="1:27" x14ac:dyDescent="0.35">
      <c r="A5" s="13" t="str">
        <f>'Most precise'!A1</f>
        <v>guava</v>
      </c>
      <c r="B5" s="13" t="str">
        <f>'Most precise'!A15</f>
        <v>PadEnd</v>
      </c>
      <c r="C5" s="13">
        <f>'Most precise'!B15</f>
        <v>21</v>
      </c>
      <c r="D5" s="13" t="str">
        <f>'Most precise'!C15</f>
        <v>N</v>
      </c>
      <c r="E5" s="13">
        <f>'Most precise'!D15</f>
        <v>9.3000000000000007</v>
      </c>
      <c r="F5" s="13" t="str">
        <f>'Most precise'!E15</f>
        <v>N</v>
      </c>
      <c r="G5" s="13">
        <f>'Most precise'!F15</f>
        <v>7.6</v>
      </c>
      <c r="H5" s="13" t="str">
        <f>'Most precise'!G15</f>
        <v>N</v>
      </c>
      <c r="I5" s="13">
        <f>'Most precise'!H15</f>
        <v>9.1</v>
      </c>
      <c r="J5" s="13"/>
      <c r="K5" s="13"/>
      <c r="L5" s="13" t="str">
        <f>'Less precise'!A15</f>
        <v>PadEnd</v>
      </c>
      <c r="M5" s="13">
        <f>'Less precise'!B15</f>
        <v>21</v>
      </c>
      <c r="N5" s="13" t="str">
        <f>'Less precise'!C15</f>
        <v>Y</v>
      </c>
      <c r="O5" s="13">
        <f>'Less precise'!D15</f>
        <v>9.1999999999999993</v>
      </c>
      <c r="P5" s="13" t="str">
        <f>'Less precise'!E15</f>
        <v>Y</v>
      </c>
      <c r="Q5" s="13">
        <f>'Less precise'!F15</f>
        <v>7.8</v>
      </c>
      <c r="R5" s="13" t="str">
        <f>'Less precise'!G15</f>
        <v>Y</v>
      </c>
      <c r="S5" s="13">
        <f>'Less precise'!H15</f>
        <v>9.1999999999999993</v>
      </c>
      <c r="U5" s="13" t="str">
        <f t="shared" ref="U5:U69" si="1">IF(AND(NOT(EXACT(D5,N5)), EXACT(N5, "N")), "Degrade", "No")</f>
        <v>No</v>
      </c>
      <c r="V5" s="13" t="str">
        <f t="shared" si="0"/>
        <v>No</v>
      </c>
      <c r="W5" s="13" t="str">
        <f t="shared" si="0"/>
        <v>No</v>
      </c>
      <c r="Y5" s="13" t="str">
        <f t="shared" ref="Y5:Y69" si="2">IF(AND(NOT(EXACT(D5,N5)), EXACT(N5, "Y")), "Improve", "No")</f>
        <v>Improve</v>
      </c>
      <c r="Z5" s="13" t="str">
        <f t="shared" ref="Z5:Z69" si="3">IF(AND(NOT(EXACT(F5,P5)), EXACT(P5, "Y")), "Improve", "No")</f>
        <v>Improve</v>
      </c>
      <c r="AA5" s="13" t="str">
        <f t="shared" ref="AA5:AA69" si="4">IF(AND(NOT(EXACT(H5,R5)), EXACT(R5, "Y")), "Improve", "No")</f>
        <v>Improve</v>
      </c>
    </row>
    <row r="6" spans="1:27" x14ac:dyDescent="0.35">
      <c r="A6" s="13" t="str">
        <f>'Most precise'!A1</f>
        <v>guava</v>
      </c>
      <c r="B6" s="13" t="str">
        <f>'Most precise'!A16</f>
        <v>PadStart</v>
      </c>
      <c r="C6" s="13">
        <f>'Most precise'!B16</f>
        <v>24</v>
      </c>
      <c r="D6" s="13" t="str">
        <f>'Most precise'!C16</f>
        <v>N</v>
      </c>
      <c r="E6" s="13">
        <f>'Most precise'!D16</f>
        <v>9.3000000000000007</v>
      </c>
      <c r="F6" s="13" t="str">
        <f>'Most precise'!E16</f>
        <v>Y</v>
      </c>
      <c r="G6" s="13">
        <f>'Most precise'!F16</f>
        <v>7.6</v>
      </c>
      <c r="H6" s="13" t="str">
        <f>'Most precise'!G16</f>
        <v>N</v>
      </c>
      <c r="I6" s="13">
        <f>'Most precise'!H16</f>
        <v>9.1999999999999993</v>
      </c>
      <c r="J6" s="13"/>
      <c r="K6" s="13"/>
      <c r="L6" s="13" t="str">
        <f>'Less precise'!A16</f>
        <v>PadStart</v>
      </c>
      <c r="M6" s="13">
        <f>'Less precise'!B16</f>
        <v>24</v>
      </c>
      <c r="N6" s="13" t="str">
        <f>'Less precise'!C16</f>
        <v>Y</v>
      </c>
      <c r="O6" s="13">
        <f>'Less precise'!D16</f>
        <v>9.1</v>
      </c>
      <c r="P6" s="13" t="str">
        <f>'Less precise'!E16</f>
        <v>Y</v>
      </c>
      <c r="Q6" s="13">
        <f>'Less precise'!F16</f>
        <v>7.5</v>
      </c>
      <c r="R6" s="13" t="str">
        <f>'Less precise'!G16</f>
        <v>Y</v>
      </c>
      <c r="S6" s="13">
        <f>'Less precise'!H16</f>
        <v>9.1999999999999993</v>
      </c>
      <c r="U6" s="13" t="str">
        <f t="shared" si="1"/>
        <v>No</v>
      </c>
      <c r="V6" s="13" t="str">
        <f t="shared" si="0"/>
        <v>No</v>
      </c>
      <c r="W6" s="13" t="str">
        <f t="shared" si="0"/>
        <v>No</v>
      </c>
      <c r="Y6" s="13" t="str">
        <f t="shared" si="2"/>
        <v>Improve</v>
      </c>
      <c r="Z6" s="13" t="str">
        <f t="shared" si="3"/>
        <v>No</v>
      </c>
      <c r="AA6" s="13" t="str">
        <f t="shared" si="4"/>
        <v>Improve</v>
      </c>
    </row>
    <row r="7" spans="1:27" x14ac:dyDescent="0.35">
      <c r="A7" s="13" t="str">
        <f>'Most precise'!J1</f>
        <v>lang3</v>
      </c>
      <c r="B7" s="13" t="str">
        <f>'Most precise'!J14</f>
        <v>AppendAllTo</v>
      </c>
      <c r="C7" s="13">
        <f>'Most precise'!K14</f>
        <v>28</v>
      </c>
      <c r="D7" s="13" t="str">
        <f>'Most precise'!L14</f>
        <v>Y</v>
      </c>
      <c r="E7" s="13">
        <f>'Most precise'!M14</f>
        <v>21.2</v>
      </c>
      <c r="F7" s="13" t="str">
        <f>'Most precise'!N14</f>
        <v>N</v>
      </c>
      <c r="G7" s="13">
        <f>'Most precise'!O14</f>
        <v>7.4</v>
      </c>
      <c r="H7" s="13" t="str">
        <f>'Most precise'!P14</f>
        <v>Y</v>
      </c>
      <c r="I7" s="13">
        <f>'Most precise'!Q14</f>
        <v>21.1</v>
      </c>
      <c r="J7" s="13"/>
      <c r="K7" s="13" t="str">
        <f>'Less precise'!J1</f>
        <v>lang3</v>
      </c>
      <c r="L7" s="13" t="str">
        <f>'Less precise'!J14</f>
        <v>AppendAllTo</v>
      </c>
      <c r="M7" s="13">
        <f>'Less precise'!K14</f>
        <v>28</v>
      </c>
      <c r="N7" s="13" t="str">
        <f>'Less precise'!L14</f>
        <v>Y</v>
      </c>
      <c r="O7" s="13">
        <f>'Less precise'!M14</f>
        <v>13.4</v>
      </c>
      <c r="P7" s="13" t="str">
        <f>'Less precise'!N14</f>
        <v>N</v>
      </c>
      <c r="Q7" s="13">
        <f>'Less precise'!O14</f>
        <v>7.4</v>
      </c>
      <c r="R7" s="13" t="str">
        <f>'Less precise'!P14</f>
        <v>Y</v>
      </c>
      <c r="S7" s="13">
        <f>'Less precise'!Q14</f>
        <v>13.6</v>
      </c>
      <c r="U7" s="13" t="str">
        <f t="shared" si="1"/>
        <v>No</v>
      </c>
      <c r="V7" s="13" t="str">
        <f t="shared" si="0"/>
        <v>No</v>
      </c>
      <c r="W7" s="13" t="str">
        <f t="shared" si="0"/>
        <v>No</v>
      </c>
      <c r="Y7" s="13" t="str">
        <f t="shared" si="2"/>
        <v>No</v>
      </c>
      <c r="Z7" s="13" t="str">
        <f t="shared" si="3"/>
        <v>No</v>
      </c>
      <c r="AA7" s="13" t="str">
        <f t="shared" si="4"/>
        <v>No</v>
      </c>
    </row>
    <row r="8" spans="1:27" x14ac:dyDescent="0.35">
      <c r="A8" t="str">
        <f>'Most precise'!J1</f>
        <v>lang3</v>
      </c>
      <c r="B8" s="13" t="str">
        <f>'Most precise'!J15</f>
        <v>AppendDetail</v>
      </c>
      <c r="C8" s="13">
        <f>'Most precise'!K15</f>
        <v>23</v>
      </c>
      <c r="D8" s="13" t="str">
        <f>'Most precise'!L15</f>
        <v>N</v>
      </c>
      <c r="E8" s="13">
        <f>'Most precise'!M15</f>
        <v>5.4</v>
      </c>
      <c r="F8" s="13" t="str">
        <f>'Most precise'!N15</f>
        <v>N</v>
      </c>
      <c r="G8" s="13">
        <f>'Most precise'!O15</f>
        <v>3.9</v>
      </c>
      <c r="H8" s="13" t="str">
        <f>'Most precise'!P15</f>
        <v>N</v>
      </c>
      <c r="I8" s="13">
        <f>'Most precise'!Q15</f>
        <v>5.5</v>
      </c>
      <c r="L8" s="13" t="str">
        <f>'Less precise'!J15</f>
        <v>AppendDetail</v>
      </c>
      <c r="M8" s="13">
        <f>'Less precise'!K15</f>
        <v>23</v>
      </c>
      <c r="N8" s="13" t="str">
        <f>'Less precise'!L15</f>
        <v>N</v>
      </c>
      <c r="O8" s="13">
        <f>'Less precise'!M15</f>
        <v>5.6</v>
      </c>
      <c r="P8" s="13" t="str">
        <f>'Less precise'!N15</f>
        <v>N</v>
      </c>
      <c r="Q8" s="13">
        <f>'Less precise'!O15</f>
        <v>3.9</v>
      </c>
      <c r="R8" s="13" t="str">
        <f>'Less precise'!P15</f>
        <v>N</v>
      </c>
      <c r="S8" s="13">
        <f>'Less precise'!Q15</f>
        <v>5.5</v>
      </c>
      <c r="U8" s="13" t="str">
        <f t="shared" si="1"/>
        <v>No</v>
      </c>
      <c r="V8" s="13" t="str">
        <f t="shared" si="0"/>
        <v>No</v>
      </c>
      <c r="W8" s="13" t="str">
        <f t="shared" si="0"/>
        <v>No</v>
      </c>
      <c r="Y8" s="13" t="str">
        <f t="shared" si="2"/>
        <v>No</v>
      </c>
      <c r="Z8" s="13" t="str">
        <f t="shared" si="3"/>
        <v>No</v>
      </c>
      <c r="AA8" s="13" t="str">
        <f t="shared" si="4"/>
        <v>No</v>
      </c>
    </row>
    <row r="9" spans="1:27" x14ac:dyDescent="0.35">
      <c r="A9" t="str">
        <f>'Most precise'!J1</f>
        <v>lang3</v>
      </c>
      <c r="B9" s="13" t="str">
        <f>'Most precise'!J16</f>
        <v>AppendDisplayNames</v>
      </c>
      <c r="C9" s="13">
        <f>'Most precise'!K16</f>
        <v>34</v>
      </c>
      <c r="D9" s="13" t="str">
        <f>'Most precise'!L16</f>
        <v>Y</v>
      </c>
      <c r="E9" s="13">
        <f>'Most precise'!M16</f>
        <v>60.8</v>
      </c>
      <c r="F9" s="13" t="str">
        <f>'Most precise'!N16</f>
        <v>N</v>
      </c>
      <c r="G9" s="13">
        <f>'Most precise'!O16</f>
        <v>10.1</v>
      </c>
      <c r="H9" s="13" t="str">
        <f>'Most precise'!P16</f>
        <v>Y</v>
      </c>
      <c r="I9" s="13">
        <f>'Most precise'!Q16</f>
        <v>60.7</v>
      </c>
      <c r="L9" s="13" t="str">
        <f>'Less precise'!J16</f>
        <v>AppendDisplayNames</v>
      </c>
      <c r="M9" s="13">
        <f>'Less precise'!K16</f>
        <v>34</v>
      </c>
      <c r="N9" s="13" t="str">
        <f>'Less precise'!L16</f>
        <v>Y</v>
      </c>
      <c r="O9" s="13">
        <f>'Less precise'!M16</f>
        <v>60.7</v>
      </c>
      <c r="P9" s="13" t="str">
        <f>'Less precise'!N16</f>
        <v>Y</v>
      </c>
      <c r="Q9" s="13">
        <f>'Less precise'!O16</f>
        <v>9.6</v>
      </c>
      <c r="R9" s="13" t="str">
        <f>'Less precise'!P16</f>
        <v>Y</v>
      </c>
      <c r="S9" s="13">
        <f>'Less precise'!Q16</f>
        <v>60.6</v>
      </c>
      <c r="U9" s="13" t="str">
        <f t="shared" si="1"/>
        <v>No</v>
      </c>
      <c r="V9" s="13" t="str">
        <f t="shared" si="0"/>
        <v>No</v>
      </c>
      <c r="W9" s="13" t="str">
        <f t="shared" si="0"/>
        <v>No</v>
      </c>
      <c r="Y9" s="13" t="str">
        <f t="shared" si="2"/>
        <v>No</v>
      </c>
      <c r="Z9" s="13" t="str">
        <f t="shared" si="3"/>
        <v>Improve</v>
      </c>
      <c r="AA9" s="13" t="str">
        <f t="shared" si="4"/>
        <v>No</v>
      </c>
    </row>
    <row r="10" spans="1:27" x14ac:dyDescent="0.35">
      <c r="A10" t="str">
        <f>'Most precise'!J1</f>
        <v>lang3</v>
      </c>
      <c r="B10" s="13" t="str">
        <f>'Most precise'!J17</f>
        <v>AppendFullDigits</v>
      </c>
      <c r="C10" s="13">
        <f>'Most precise'!K17</f>
        <v>88</v>
      </c>
      <c r="D10" s="13" t="str">
        <f>'Most precise'!L17</f>
        <v>N</v>
      </c>
      <c r="E10" s="13">
        <f>'Most precise'!M17</f>
        <v>60.5</v>
      </c>
      <c r="F10" s="13" t="str">
        <f>'Most precise'!N17</f>
        <v>N</v>
      </c>
      <c r="G10" s="13">
        <f>'Most precise'!O17</f>
        <v>1.4</v>
      </c>
      <c r="H10" s="13" t="str">
        <f>'Most precise'!P17</f>
        <v>N</v>
      </c>
      <c r="I10" s="13">
        <f>'Most precise'!Q17</f>
        <v>60.5</v>
      </c>
      <c r="L10" s="13" t="str">
        <f>'Less precise'!J17</f>
        <v>AppendFullDigits</v>
      </c>
      <c r="M10" s="13">
        <f>'Less precise'!K17</f>
        <v>88</v>
      </c>
      <c r="N10" s="13" t="str">
        <f>'Less precise'!L17</f>
        <v>N</v>
      </c>
      <c r="O10" s="13">
        <f>'Less precise'!M17</f>
        <v>60.5</v>
      </c>
      <c r="P10" s="13" t="str">
        <f>'Less precise'!N17</f>
        <v>N</v>
      </c>
      <c r="Q10" s="13">
        <f>'Less precise'!O17</f>
        <v>1.5</v>
      </c>
      <c r="R10" s="13" t="str">
        <f>'Less precise'!P17</f>
        <v>N</v>
      </c>
      <c r="S10" s="13">
        <f>'Less precise'!Q17</f>
        <v>60.6</v>
      </c>
      <c r="U10" s="13" t="str">
        <f t="shared" si="1"/>
        <v>No</v>
      </c>
      <c r="V10" s="13" t="str">
        <f t="shared" si="0"/>
        <v>No</v>
      </c>
      <c r="W10" s="13" t="str">
        <f t="shared" si="0"/>
        <v>No</v>
      </c>
      <c r="Y10" s="13" t="str">
        <f t="shared" si="2"/>
        <v>No</v>
      </c>
      <c r="Z10" s="13" t="str">
        <f t="shared" si="3"/>
        <v>No</v>
      </c>
      <c r="AA10" s="13" t="str">
        <f t="shared" si="4"/>
        <v>No</v>
      </c>
    </row>
    <row r="11" spans="1:27" x14ac:dyDescent="0.35">
      <c r="A11" t="str">
        <f>'Most precise'!J1</f>
        <v>lang3</v>
      </c>
      <c r="B11" s="13" t="str">
        <f>'Most precise'!J18</f>
        <v>AppendQuotedString</v>
      </c>
      <c r="C11" s="13">
        <f>'Most precise'!K18</f>
        <v>26</v>
      </c>
      <c r="D11" s="13" t="str">
        <f>'Most precise'!L18</f>
        <v>Y</v>
      </c>
      <c r="E11" s="13">
        <f>'Most precise'!M18</f>
        <v>8.6999999999999993</v>
      </c>
      <c r="F11" s="13" t="str">
        <f>'Most precise'!N18</f>
        <v>Y</v>
      </c>
      <c r="G11" s="13">
        <f>'Most precise'!O18</f>
        <v>8.6999999999999993</v>
      </c>
      <c r="H11" s="13" t="str">
        <f>'Most precise'!P18</f>
        <v>Y</v>
      </c>
      <c r="I11" s="13">
        <f>'Most precise'!Q18</f>
        <v>8.6999999999999993</v>
      </c>
      <c r="L11" s="13" t="str">
        <f>'Less precise'!J18</f>
        <v>AppendQuotedString</v>
      </c>
      <c r="M11" s="13">
        <f>'Less precise'!K18</f>
        <v>26</v>
      </c>
      <c r="N11" s="13" t="str">
        <f>'Less precise'!L18</f>
        <v>Y</v>
      </c>
      <c r="O11" s="13">
        <f>'Less precise'!M18</f>
        <v>8.4</v>
      </c>
      <c r="P11" s="13" t="str">
        <f>'Less precise'!N18</f>
        <v>Y</v>
      </c>
      <c r="Q11" s="13">
        <f>'Less precise'!O18</f>
        <v>8.6999999999999993</v>
      </c>
      <c r="R11" s="13" t="str">
        <f>'Less precise'!P18</f>
        <v>Y</v>
      </c>
      <c r="S11" s="13">
        <f>'Less precise'!Q18</f>
        <v>8.5</v>
      </c>
      <c r="U11" s="13" t="str">
        <f t="shared" si="1"/>
        <v>No</v>
      </c>
      <c r="V11" s="13" t="str">
        <f t="shared" si="0"/>
        <v>No</v>
      </c>
      <c r="W11" s="13" t="str">
        <f t="shared" si="0"/>
        <v>No</v>
      </c>
      <c r="Y11" s="13" t="str">
        <f t="shared" si="2"/>
        <v>No</v>
      </c>
      <c r="Z11" s="13" t="str">
        <f t="shared" si="3"/>
        <v>No</v>
      </c>
      <c r="AA11" s="13" t="str">
        <f t="shared" si="4"/>
        <v>No</v>
      </c>
    </row>
    <row r="12" spans="1:27" x14ac:dyDescent="0.35">
      <c r="A12" t="str">
        <f>'Most precise'!J1</f>
        <v>lang3</v>
      </c>
      <c r="B12" s="13" t="str">
        <f>'Most precise'!J19</f>
        <v>AppendRecursiveTypes</v>
      </c>
      <c r="C12" s="13">
        <f>'Most precise'!K19</f>
        <v>42</v>
      </c>
      <c r="D12" s="13" t="str">
        <f>'Most precise'!L19</f>
        <v>Y</v>
      </c>
      <c r="E12" s="13">
        <f>'Most precise'!M19</f>
        <v>29.9</v>
      </c>
      <c r="F12" s="13" t="str">
        <f>'Most precise'!N19</f>
        <v>N</v>
      </c>
      <c r="G12" s="13">
        <f>'Most precise'!O19</f>
        <v>9.1</v>
      </c>
      <c r="H12" s="13" t="str">
        <f>'Most precise'!P19</f>
        <v>N</v>
      </c>
      <c r="I12" s="13">
        <f>'Most precise'!Q19</f>
        <v>29.5</v>
      </c>
      <c r="L12" s="13" t="str">
        <f>'Less precise'!J19</f>
        <v>AppendRecursiveTypes</v>
      </c>
      <c r="M12" s="13">
        <f>'Less precise'!K19</f>
        <v>42</v>
      </c>
      <c r="N12" s="13" t="str">
        <f>'Less precise'!L19</f>
        <v>Y</v>
      </c>
      <c r="O12" s="13">
        <f>'Less precise'!M19</f>
        <v>29.4</v>
      </c>
      <c r="P12" s="13" t="str">
        <f>'Less precise'!N19</f>
        <v>Y</v>
      </c>
      <c r="Q12" s="13">
        <f>'Less precise'!O19</f>
        <v>9.1999999999999993</v>
      </c>
      <c r="R12" s="13" t="str">
        <f>'Less precise'!P19</f>
        <v>N</v>
      </c>
      <c r="S12" s="13">
        <f>'Less precise'!Q19</f>
        <v>29.6</v>
      </c>
      <c r="U12" s="13" t="str">
        <f t="shared" si="1"/>
        <v>No</v>
      </c>
      <c r="V12" s="13" t="str">
        <f t="shared" si="0"/>
        <v>No</v>
      </c>
      <c r="W12" s="13" t="str">
        <f t="shared" si="0"/>
        <v>No</v>
      </c>
      <c r="Y12" s="13" t="str">
        <f t="shared" si="2"/>
        <v>No</v>
      </c>
      <c r="Z12" s="13" t="str">
        <f t="shared" si="3"/>
        <v>Improve</v>
      </c>
      <c r="AA12" s="13" t="str">
        <f t="shared" si="4"/>
        <v>No</v>
      </c>
    </row>
    <row r="13" spans="1:27" x14ac:dyDescent="0.35">
      <c r="A13" t="str">
        <f>'Most precise'!J1</f>
        <v>lang3</v>
      </c>
      <c r="B13" s="13" t="str">
        <f>'Most precise'!J20</f>
        <v>DbgPrint</v>
      </c>
      <c r="C13" s="13">
        <f>'Most precise'!K20</f>
        <v>25</v>
      </c>
      <c r="D13" s="13" t="str">
        <f>'Most precise'!L20</f>
        <v>N</v>
      </c>
      <c r="E13" s="13">
        <f>'Most precise'!M20</f>
        <v>8.6999999999999993</v>
      </c>
      <c r="F13" s="13" t="str">
        <f>'Most precise'!N20</f>
        <v>Y</v>
      </c>
      <c r="G13" s="13">
        <f>'Most precise'!O20</f>
        <v>4.9000000000000004</v>
      </c>
      <c r="H13" s="13" t="str">
        <f>'Most precise'!P20</f>
        <v>N</v>
      </c>
      <c r="I13" s="13">
        <f>'Most precise'!Q20</f>
        <v>8.6999999999999993</v>
      </c>
      <c r="L13" s="13" t="str">
        <f>'Less precise'!J20</f>
        <v>DbgPrint</v>
      </c>
      <c r="M13" s="13">
        <f>'Less precise'!K20</f>
        <v>25</v>
      </c>
      <c r="N13" s="13" t="str">
        <f>'Less precise'!L20</f>
        <v>Y</v>
      </c>
      <c r="O13" s="13">
        <f>'Less precise'!M20</f>
        <v>8.9</v>
      </c>
      <c r="P13" s="13" t="str">
        <f>'Less precise'!N20</f>
        <v>Y</v>
      </c>
      <c r="Q13" s="13">
        <f>'Less precise'!O20</f>
        <v>4.8</v>
      </c>
      <c r="R13" s="13" t="str">
        <f>'Less precise'!P20</f>
        <v>Y</v>
      </c>
      <c r="S13" s="13">
        <f>'Less precise'!Q20</f>
        <v>9.4</v>
      </c>
      <c r="U13" s="13" t="str">
        <f t="shared" si="1"/>
        <v>No</v>
      </c>
      <c r="V13" s="13" t="str">
        <f t="shared" si="0"/>
        <v>No</v>
      </c>
      <c r="W13" s="13" t="str">
        <f t="shared" si="0"/>
        <v>No</v>
      </c>
      <c r="Y13" s="13" t="str">
        <f t="shared" si="2"/>
        <v>Improve</v>
      </c>
      <c r="Z13" s="13" t="str">
        <f t="shared" si="3"/>
        <v>No</v>
      </c>
      <c r="AA13" s="13" t="str">
        <f t="shared" si="4"/>
        <v>Improve</v>
      </c>
    </row>
    <row r="14" spans="1:27" x14ac:dyDescent="0.35">
      <c r="A14" t="str">
        <f>'Most precise'!J1</f>
        <v>lang3</v>
      </c>
      <c r="B14" s="13" t="str">
        <f>'Most precise'!J21</f>
        <v>DiffResultToString</v>
      </c>
      <c r="C14" s="13">
        <f>'Most precise'!K21</f>
        <v>28</v>
      </c>
      <c r="D14" s="13" t="str">
        <f>'Most precise'!L21</f>
        <v>N</v>
      </c>
      <c r="E14" s="13">
        <f>'Most precise'!M21</f>
        <v>7</v>
      </c>
      <c r="F14" s="13" t="str">
        <f>'Most precise'!N21</f>
        <v>N</v>
      </c>
      <c r="G14" s="13">
        <f>'Most precise'!O21</f>
        <v>5.0999999999999996</v>
      </c>
      <c r="H14" s="13" t="str">
        <f>'Most precise'!P21</f>
        <v>N</v>
      </c>
      <c r="I14" s="13">
        <f>'Most precise'!Q21</f>
        <v>5.2</v>
      </c>
      <c r="L14" s="13" t="str">
        <f>'Less precise'!J21</f>
        <v>DiffResultToString</v>
      </c>
      <c r="M14" s="13">
        <f>'Less precise'!K21</f>
        <v>28</v>
      </c>
      <c r="N14" s="13" t="str">
        <f>'Less precise'!L21</f>
        <v>N</v>
      </c>
      <c r="O14" s="13">
        <f>'Less precise'!M21</f>
        <v>7</v>
      </c>
      <c r="P14" s="13" t="str">
        <f>'Less precise'!N21</f>
        <v>Y</v>
      </c>
      <c r="Q14" s="13">
        <f>'Less precise'!O21</f>
        <v>5.3</v>
      </c>
      <c r="R14" s="13" t="str">
        <f>'Less precise'!P21</f>
        <v>Y</v>
      </c>
      <c r="S14" s="13">
        <f>'Less precise'!Q21</f>
        <v>5.3</v>
      </c>
      <c r="U14" s="13" t="str">
        <f t="shared" si="1"/>
        <v>No</v>
      </c>
      <c r="V14" s="13" t="str">
        <f t="shared" si="0"/>
        <v>No</v>
      </c>
      <c r="W14" s="13" t="str">
        <f t="shared" si="0"/>
        <v>No</v>
      </c>
      <c r="Y14" s="13" t="str">
        <f t="shared" si="2"/>
        <v>No</v>
      </c>
      <c r="Z14" s="13" t="str">
        <f t="shared" si="3"/>
        <v>Improve</v>
      </c>
      <c r="AA14" s="13" t="str">
        <f t="shared" si="4"/>
        <v>Improve</v>
      </c>
    </row>
    <row r="15" spans="1:27" x14ac:dyDescent="0.35">
      <c r="A15" t="str">
        <f>'Most precise'!J1</f>
        <v>lang3</v>
      </c>
      <c r="B15" s="13" t="str">
        <f>'Most precise'!J22</f>
        <v>DurationFormat</v>
      </c>
      <c r="C15" s="13">
        <f>'Most precise'!K22</f>
        <v>38</v>
      </c>
      <c r="D15" s="13" t="str">
        <f>'Most precise'!L22</f>
        <v>N</v>
      </c>
      <c r="E15" s="13">
        <f>'Most precise'!M22</f>
        <v>121.9</v>
      </c>
      <c r="F15" s="13" t="str">
        <f>'Most precise'!N22</f>
        <v>N</v>
      </c>
      <c r="G15" s="13">
        <f>'Most precise'!O22</f>
        <v>60.5</v>
      </c>
      <c r="H15" s="13" t="str">
        <f>'Most precise'!P22</f>
        <v>Y</v>
      </c>
      <c r="I15" s="13">
        <f>'Most precise'!Q22</f>
        <v>103.5</v>
      </c>
      <c r="L15" s="13" t="str">
        <f>'Less precise'!J22</f>
        <v>DurationFormat</v>
      </c>
      <c r="M15" s="13">
        <f>'Less precise'!K22</f>
        <v>38</v>
      </c>
      <c r="N15" s="13" t="str">
        <f>'Less precise'!L22</f>
        <v>Y</v>
      </c>
      <c r="O15" s="13">
        <f>'Less precise'!M22</f>
        <v>127</v>
      </c>
      <c r="P15" s="13" t="str">
        <f>'Less precise'!N22</f>
        <v>N</v>
      </c>
      <c r="Q15" s="13">
        <f>'Less precise'!O22</f>
        <v>60.5</v>
      </c>
      <c r="R15" s="13" t="str">
        <f>'Less precise'!P22</f>
        <v>Y</v>
      </c>
      <c r="S15" s="13">
        <f>'Less precise'!Q22</f>
        <v>99.3</v>
      </c>
      <c r="U15" s="13" t="str">
        <f t="shared" si="1"/>
        <v>No</v>
      </c>
      <c r="V15" s="13" t="str">
        <f t="shared" si="0"/>
        <v>No</v>
      </c>
      <c r="W15" s="13" t="str">
        <f t="shared" si="0"/>
        <v>No</v>
      </c>
      <c r="Y15" s="13" t="str">
        <f t="shared" si="2"/>
        <v>Improve</v>
      </c>
      <c r="Z15" s="13" t="str">
        <f t="shared" si="3"/>
        <v>No</v>
      </c>
      <c r="AA15" s="13" t="str">
        <f t="shared" si="4"/>
        <v>No</v>
      </c>
    </row>
    <row r="16" spans="1:27" x14ac:dyDescent="0.35">
      <c r="A16" t="str">
        <f>'Most precise'!J1</f>
        <v>lang3</v>
      </c>
      <c r="B16" s="13" t="str">
        <f>'Most precise'!J23</f>
        <v>GetCanonicalName</v>
      </c>
      <c r="C16" s="13">
        <f>'Most precise'!K23</f>
        <v>28</v>
      </c>
      <c r="D16" s="13" t="str">
        <f>'Most precise'!L23</f>
        <v>Y</v>
      </c>
      <c r="E16" s="13">
        <f>'Most precise'!M23</f>
        <v>5.3</v>
      </c>
      <c r="F16" s="13" t="str">
        <f>'Most precise'!N23</f>
        <v>Y</v>
      </c>
      <c r="G16" s="13">
        <f>'Most precise'!O23</f>
        <v>4.9000000000000004</v>
      </c>
      <c r="H16" s="13" t="str">
        <f>'Most precise'!P23</f>
        <v>Y</v>
      </c>
      <c r="I16" s="13">
        <f>'Most precise'!Q23</f>
        <v>5.2</v>
      </c>
      <c r="L16" s="13" t="str">
        <f>'Less precise'!J23</f>
        <v>GetCanonicalName</v>
      </c>
      <c r="M16" s="13">
        <f>'Less precise'!K23</f>
        <v>28</v>
      </c>
      <c r="N16" s="13" t="str">
        <f>'Less precise'!L23</f>
        <v>Y</v>
      </c>
      <c r="O16" s="13">
        <f>'Less precise'!M23</f>
        <v>5.0999999999999996</v>
      </c>
      <c r="P16" s="13" t="str">
        <f>'Less precise'!N23</f>
        <v>Y</v>
      </c>
      <c r="Q16" s="13">
        <f>'Less precise'!O23</f>
        <v>4.9000000000000004</v>
      </c>
      <c r="R16" s="13" t="str">
        <f>'Less precise'!P23</f>
        <v>Y</v>
      </c>
      <c r="S16" s="13">
        <f>'Less precise'!Q23</f>
        <v>5.2</v>
      </c>
      <c r="U16" s="13" t="str">
        <f t="shared" si="1"/>
        <v>No</v>
      </c>
      <c r="V16" s="13" t="str">
        <f t="shared" si="0"/>
        <v>No</v>
      </c>
      <c r="W16" s="13" t="str">
        <f t="shared" si="0"/>
        <v>No</v>
      </c>
      <c r="Y16" s="13" t="str">
        <f t="shared" si="2"/>
        <v>No</v>
      </c>
      <c r="Z16" s="13" t="str">
        <f t="shared" si="3"/>
        <v>No</v>
      </c>
      <c r="AA16" s="13" t="str">
        <f t="shared" si="4"/>
        <v>No</v>
      </c>
    </row>
    <row r="17" spans="1:27" x14ac:dyDescent="0.35">
      <c r="A17" t="str">
        <f>'Most precise'!J1</f>
        <v>lang3</v>
      </c>
      <c r="B17" s="13" t="str">
        <f>'Most precise'!J24</f>
        <v>GetFormattedExceptionMessage</v>
      </c>
      <c r="C17" s="13">
        <f>'Most precise'!K24</f>
        <v>53</v>
      </c>
      <c r="D17" s="13" t="str">
        <f>'Most precise'!L24</f>
        <v>N</v>
      </c>
      <c r="E17" s="13">
        <f>'Most precise'!M24</f>
        <v>60.8</v>
      </c>
      <c r="F17" s="13" t="str">
        <f>'Most precise'!N24</f>
        <v>N</v>
      </c>
      <c r="G17" s="13">
        <f>'Most precise'!O24</f>
        <v>11.6</v>
      </c>
      <c r="H17" s="13" t="str">
        <f>'Most precise'!P24</f>
        <v>N</v>
      </c>
      <c r="I17" s="13">
        <f>'Most precise'!Q24</f>
        <v>91.6</v>
      </c>
      <c r="L17" s="13" t="str">
        <f>'Less precise'!J24</f>
        <v>GetFormattedExceptionMessage</v>
      </c>
      <c r="M17" s="13">
        <f>'Less precise'!K24</f>
        <v>53</v>
      </c>
      <c r="N17" s="13" t="str">
        <f>'Less precise'!L24</f>
        <v>N</v>
      </c>
      <c r="O17" s="13">
        <f>'Less precise'!M24</f>
        <v>60.8</v>
      </c>
      <c r="P17" s="13" t="str">
        <f>'Less precise'!N24</f>
        <v>Y</v>
      </c>
      <c r="Q17" s="13">
        <f>'Less precise'!O24</f>
        <v>11.7</v>
      </c>
      <c r="R17" s="13" t="str">
        <f>'Less precise'!P24</f>
        <v>N</v>
      </c>
      <c r="S17" s="13">
        <f>'Less precise'!Q24</f>
        <v>60.5</v>
      </c>
      <c r="U17" s="13" t="str">
        <f t="shared" si="1"/>
        <v>No</v>
      </c>
      <c r="V17" s="13" t="str">
        <f t="shared" si="0"/>
        <v>No</v>
      </c>
      <c r="W17" s="13" t="str">
        <f t="shared" si="0"/>
        <v>No</v>
      </c>
      <c r="Y17" s="13" t="str">
        <f t="shared" si="2"/>
        <v>No</v>
      </c>
      <c r="Z17" s="13" t="str">
        <f t="shared" si="3"/>
        <v>Improve</v>
      </c>
      <c r="AA17" s="13" t="str">
        <f t="shared" si="4"/>
        <v>No</v>
      </c>
    </row>
    <row r="18" spans="1:27" x14ac:dyDescent="0.35">
      <c r="A18" t="str">
        <f>'Most precise'!J1</f>
        <v>lang3</v>
      </c>
      <c r="B18" s="13" t="str">
        <f>'Most precise'!J25</f>
        <v>GetShortClassName</v>
      </c>
      <c r="C18" s="13">
        <f>'Most precise'!K25</f>
        <v>21</v>
      </c>
      <c r="D18" s="13" t="str">
        <f>'Most precise'!L25</f>
        <v>Y</v>
      </c>
      <c r="E18" s="13">
        <f>'Most precise'!M25</f>
        <v>4.9000000000000004</v>
      </c>
      <c r="F18" s="13" t="str">
        <f>'Most precise'!N25</f>
        <v>N</v>
      </c>
      <c r="G18" s="13">
        <f>'Most precise'!O25</f>
        <v>4.5</v>
      </c>
      <c r="H18" s="13" t="str">
        <f>'Most precise'!P25</f>
        <v>Y</v>
      </c>
      <c r="I18" s="13">
        <f>'Most precise'!Q25</f>
        <v>5.0999999999999996</v>
      </c>
      <c r="L18" s="13" t="str">
        <f>'Less precise'!J25</f>
        <v>GetShortClassName</v>
      </c>
      <c r="M18" s="13">
        <f>'Less precise'!K25</f>
        <v>21</v>
      </c>
      <c r="N18" s="13" t="str">
        <f>'Less precise'!L25</f>
        <v>Y</v>
      </c>
      <c r="O18" s="13">
        <f>'Less precise'!M25</f>
        <v>4.9000000000000004</v>
      </c>
      <c r="P18" s="13" t="str">
        <f>'Less precise'!N25</f>
        <v>Y</v>
      </c>
      <c r="Q18" s="13">
        <f>'Less precise'!O25</f>
        <v>4.5</v>
      </c>
      <c r="R18" s="13" t="str">
        <f>'Less precise'!P25</f>
        <v>Y</v>
      </c>
      <c r="S18" s="13">
        <f>'Less precise'!Q25</f>
        <v>5</v>
      </c>
      <c r="U18" s="13" t="str">
        <f t="shared" si="1"/>
        <v>No</v>
      </c>
      <c r="V18" s="13" t="str">
        <f t="shared" si="0"/>
        <v>No</v>
      </c>
      <c r="W18" s="13" t="str">
        <f t="shared" si="0"/>
        <v>No</v>
      </c>
      <c r="Y18" s="13" t="str">
        <f t="shared" si="2"/>
        <v>No</v>
      </c>
      <c r="Z18" s="13" t="str">
        <f t="shared" si="3"/>
        <v>Improve</v>
      </c>
      <c r="AA18" s="13" t="str">
        <f t="shared" si="4"/>
        <v>No</v>
      </c>
    </row>
    <row r="19" spans="1:27" x14ac:dyDescent="0.35">
      <c r="A19" t="str">
        <f>'Most precise'!J1</f>
        <v>lang3</v>
      </c>
      <c r="B19" s="13" t="str">
        <f>'Most precise'!J26</f>
        <v>Lexx</v>
      </c>
      <c r="C19" s="13">
        <f>'Most precise'!K26</f>
        <v>33</v>
      </c>
      <c r="D19" s="13" t="str">
        <f>'Most precise'!L26</f>
        <v>N</v>
      </c>
      <c r="E19" s="13">
        <f>'Most precise'!M26</f>
        <v>17.7</v>
      </c>
      <c r="F19" s="13" t="str">
        <f>'Most precise'!N26</f>
        <v>N</v>
      </c>
      <c r="G19" s="13">
        <f>'Most precise'!O26</f>
        <v>6.2</v>
      </c>
      <c r="H19" s="13" t="str">
        <f>'Most precise'!P26</f>
        <v>N</v>
      </c>
      <c r="I19" s="13">
        <f>'Most precise'!Q26</f>
        <v>12.2</v>
      </c>
      <c r="L19" s="13" t="str">
        <f>'Less precise'!J26</f>
        <v>Lexx</v>
      </c>
      <c r="M19" s="13">
        <f>'Less precise'!K26</f>
        <v>33</v>
      </c>
      <c r="N19" s="13" t="str">
        <f>'Less precise'!L26</f>
        <v>N</v>
      </c>
      <c r="O19" s="13">
        <f>'Less precise'!M26</f>
        <v>18.2</v>
      </c>
      <c r="P19" s="13" t="str">
        <f>'Less precise'!N26</f>
        <v>N</v>
      </c>
      <c r="Q19" s="13">
        <f>'Less precise'!O26</f>
        <v>6.4</v>
      </c>
      <c r="R19" s="13" t="str">
        <f>'Less precise'!P26</f>
        <v>N</v>
      </c>
      <c r="S19" s="13">
        <f>'Less precise'!Q26</f>
        <v>12.9</v>
      </c>
      <c r="U19" s="13" t="str">
        <f t="shared" si="1"/>
        <v>No</v>
      </c>
      <c r="V19" s="13" t="str">
        <f t="shared" si="0"/>
        <v>No</v>
      </c>
      <c r="W19" s="13" t="str">
        <f t="shared" si="0"/>
        <v>No</v>
      </c>
      <c r="Y19" s="13" t="str">
        <f t="shared" si="2"/>
        <v>No</v>
      </c>
      <c r="Z19" s="13" t="str">
        <f t="shared" si="3"/>
        <v>No</v>
      </c>
      <c r="AA19" s="13" t="str">
        <f t="shared" si="4"/>
        <v>No</v>
      </c>
    </row>
    <row r="20" spans="1:27" x14ac:dyDescent="0.35">
      <c r="A20" t="str">
        <f>'Most precise'!J1</f>
        <v>lang3</v>
      </c>
      <c r="B20" s="13" t="str">
        <f>'Most precise'!J27</f>
        <v>Literal</v>
      </c>
      <c r="C20" s="13">
        <f>'Most precise'!K27</f>
        <v>28</v>
      </c>
      <c r="D20" s="13" t="str">
        <f>'Most precise'!L27</f>
        <v>Y</v>
      </c>
      <c r="E20" s="13">
        <f>'Most precise'!M27</f>
        <v>8.3000000000000007</v>
      </c>
      <c r="F20" s="13" t="str">
        <f>'Most precise'!N27</f>
        <v>Y</v>
      </c>
      <c r="G20" s="13">
        <f>'Most precise'!O27</f>
        <v>5.0999999999999996</v>
      </c>
      <c r="H20" s="13" t="str">
        <f>'Most precise'!P27</f>
        <v>Y</v>
      </c>
      <c r="I20" s="13">
        <f>'Most precise'!Q27</f>
        <v>8.5</v>
      </c>
      <c r="L20" s="13" t="str">
        <f>'Less precise'!J27</f>
        <v>Literal</v>
      </c>
      <c r="M20" s="13">
        <f>'Less precise'!K27</f>
        <v>28</v>
      </c>
      <c r="N20" s="13" t="str">
        <f>'Less precise'!L27</f>
        <v>Y</v>
      </c>
      <c r="O20" s="13">
        <f>'Less precise'!M27</f>
        <v>8.3000000000000007</v>
      </c>
      <c r="P20" s="13" t="str">
        <f>'Less precise'!N27</f>
        <v>Y</v>
      </c>
      <c r="Q20" s="13">
        <f>'Less precise'!O27</f>
        <v>4.9000000000000004</v>
      </c>
      <c r="R20" s="13" t="str">
        <f>'Less precise'!P27</f>
        <v>Y</v>
      </c>
      <c r="S20" s="13">
        <f>'Less precise'!Q27</f>
        <v>8.1</v>
      </c>
      <c r="U20" s="13" t="str">
        <f t="shared" si="1"/>
        <v>No</v>
      </c>
      <c r="V20" s="13" t="str">
        <f t="shared" ref="V20:V84" si="5">IF(AND(NOT(EXACT(E20,O20)), EXACT(O20, "N")), "Degrade", "No")</f>
        <v>No</v>
      </c>
      <c r="W20" s="13" t="str">
        <f t="shared" ref="W20:W84" si="6">IF(AND(NOT(EXACT(F20,P20)), EXACT(P20, "N")), "Degrade", "No")</f>
        <v>No</v>
      </c>
      <c r="Y20" s="13" t="str">
        <f t="shared" si="2"/>
        <v>No</v>
      </c>
      <c r="Z20" s="13" t="str">
        <f t="shared" si="3"/>
        <v>No</v>
      </c>
      <c r="AA20" s="13" t="str">
        <f t="shared" si="4"/>
        <v>No</v>
      </c>
    </row>
    <row r="21" spans="1:27" x14ac:dyDescent="0.35">
      <c r="A21" t="str">
        <f>'Most precise'!J1</f>
        <v>lang3</v>
      </c>
      <c r="B21" s="13" t="str">
        <f>'Most precise'!J28</f>
        <v>LongToHex</v>
      </c>
      <c r="C21" s="13">
        <f>'Most precise'!K28</f>
        <v>21</v>
      </c>
      <c r="D21" s="13" t="str">
        <f>'Most precise'!L28</f>
        <v>Y</v>
      </c>
      <c r="E21" s="13">
        <f>'Most precise'!M28</f>
        <v>5.4</v>
      </c>
      <c r="F21" s="13" t="str">
        <f>'Most precise'!N28</f>
        <v>Y</v>
      </c>
      <c r="G21" s="13">
        <f>'Most precise'!O28</f>
        <v>4.7</v>
      </c>
      <c r="H21" s="13" t="str">
        <f>'Most precise'!P28</f>
        <v>Y</v>
      </c>
      <c r="I21" s="13">
        <f>'Most precise'!Q28</f>
        <v>5.5</v>
      </c>
      <c r="L21" s="13" t="str">
        <f>'Less precise'!J28</f>
        <v>LongToHex</v>
      </c>
      <c r="M21" s="13">
        <f>'Less precise'!K28</f>
        <v>21</v>
      </c>
      <c r="N21" s="13" t="str">
        <f>'Less precise'!L28</f>
        <v>Y</v>
      </c>
      <c r="O21" s="13">
        <f>'Less precise'!M28</f>
        <v>5.2</v>
      </c>
      <c r="P21" s="13" t="str">
        <f>'Less precise'!N28</f>
        <v>Y</v>
      </c>
      <c r="Q21" s="13">
        <f>'Less precise'!O28</f>
        <v>4.7</v>
      </c>
      <c r="R21" s="13" t="str">
        <f>'Less precise'!P28</f>
        <v>Y</v>
      </c>
      <c r="S21" s="13">
        <f>'Less precise'!Q28</f>
        <v>5.2</v>
      </c>
      <c r="U21" s="13" t="str">
        <f t="shared" si="1"/>
        <v>No</v>
      </c>
      <c r="V21" s="13" t="str">
        <f t="shared" si="5"/>
        <v>No</v>
      </c>
      <c r="W21" s="13" t="str">
        <f t="shared" si="6"/>
        <v>No</v>
      </c>
      <c r="Y21" s="13" t="str">
        <f t="shared" si="2"/>
        <v>No</v>
      </c>
      <c r="Z21" s="13" t="str">
        <f t="shared" si="3"/>
        <v>No</v>
      </c>
      <c r="AA21" s="13" t="str">
        <f t="shared" si="4"/>
        <v>No</v>
      </c>
    </row>
    <row r="22" spans="1:27" x14ac:dyDescent="0.35">
      <c r="A22" t="str">
        <f>'Most precise'!J1</f>
        <v>lang3</v>
      </c>
      <c r="B22" s="13" t="str">
        <f>'Most precise'!J29</f>
        <v>Modify</v>
      </c>
      <c r="C22" s="13">
        <f>'Most precise'!K29</f>
        <v>23</v>
      </c>
      <c r="D22" s="13" t="str">
        <f>'Most precise'!L29</f>
        <v>Y</v>
      </c>
      <c r="E22" s="13">
        <f>'Most precise'!M29</f>
        <v>5.3</v>
      </c>
      <c r="F22" s="13" t="str">
        <f>'Most precise'!N29</f>
        <v>Y</v>
      </c>
      <c r="G22" s="13">
        <f>'Most precise'!O29</f>
        <v>4.8</v>
      </c>
      <c r="H22" s="13" t="str">
        <f>'Most precise'!P29</f>
        <v>Y</v>
      </c>
      <c r="I22" s="13">
        <f>'Most precise'!Q29</f>
        <v>5.2</v>
      </c>
      <c r="L22" s="13" t="str">
        <f>'Less precise'!J29</f>
        <v>Modify</v>
      </c>
      <c r="M22" s="13">
        <f>'Less precise'!K29</f>
        <v>23</v>
      </c>
      <c r="N22" s="13" t="str">
        <f>'Less precise'!L29</f>
        <v>Y</v>
      </c>
      <c r="O22" s="13">
        <f>'Less precise'!M29</f>
        <v>5.4</v>
      </c>
      <c r="P22" s="13" t="str">
        <f>'Less precise'!N29</f>
        <v>Y</v>
      </c>
      <c r="Q22" s="13">
        <f>'Less precise'!O29</f>
        <v>4.7</v>
      </c>
      <c r="R22" s="13" t="str">
        <f>'Less precise'!P29</f>
        <v>Y</v>
      </c>
      <c r="S22" s="13">
        <f>'Less precise'!Q29</f>
        <v>5.0999999999999996</v>
      </c>
      <c r="U22" s="13" t="str">
        <f t="shared" si="1"/>
        <v>No</v>
      </c>
      <c r="V22" s="13" t="str">
        <f t="shared" si="5"/>
        <v>No</v>
      </c>
      <c r="W22" s="13" t="str">
        <f t="shared" si="6"/>
        <v>No</v>
      </c>
      <c r="Y22" s="13" t="str">
        <f t="shared" si="2"/>
        <v>No</v>
      </c>
      <c r="Z22" s="13" t="str">
        <f t="shared" si="3"/>
        <v>No</v>
      </c>
      <c r="AA22" s="13" t="str">
        <f t="shared" si="4"/>
        <v>No</v>
      </c>
    </row>
    <row r="23" spans="1:27" x14ac:dyDescent="0.35">
      <c r="A23" t="str">
        <f>'Most precise'!J1</f>
        <v>lang3</v>
      </c>
      <c r="B23" s="13" t="str">
        <f>'Most precise'!J30</f>
        <v>ParseToken</v>
      </c>
      <c r="C23" s="13">
        <f>'Most precise'!K30</f>
        <v>52</v>
      </c>
      <c r="D23" s="13" t="str">
        <f>'Most precise'!L30</f>
        <v>N</v>
      </c>
      <c r="E23" s="13">
        <f>'Most precise'!M30</f>
        <v>82.2</v>
      </c>
      <c r="F23" s="13" t="str">
        <f>'Most precise'!N30</f>
        <v>N</v>
      </c>
      <c r="G23" s="13">
        <f>'Most precise'!O30</f>
        <v>6.8</v>
      </c>
      <c r="H23" s="13" t="str">
        <f>'Most precise'!P30</f>
        <v>N</v>
      </c>
      <c r="I23" s="13">
        <f>'Most precise'!Q30</f>
        <v>82</v>
      </c>
      <c r="L23" s="13" t="str">
        <f>'Less precise'!J30</f>
        <v>ParseToken</v>
      </c>
      <c r="M23" s="13">
        <f>'Less precise'!K30</f>
        <v>52</v>
      </c>
      <c r="N23" s="13" t="str">
        <f>'Less precise'!L30</f>
        <v>N</v>
      </c>
      <c r="O23" s="13">
        <f>'Less precise'!M30</f>
        <v>35.5</v>
      </c>
      <c r="P23" s="13" t="str">
        <f>'Less precise'!N30</f>
        <v>N</v>
      </c>
      <c r="Q23" s="13">
        <f>'Less precise'!O30</f>
        <v>6.5</v>
      </c>
      <c r="R23" s="13" t="str">
        <f>'Less precise'!P30</f>
        <v>N</v>
      </c>
      <c r="S23" s="13">
        <f>'Less precise'!Q30</f>
        <v>35.5</v>
      </c>
      <c r="U23" s="13" t="str">
        <f t="shared" si="1"/>
        <v>No</v>
      </c>
      <c r="V23" s="13" t="str">
        <f t="shared" si="5"/>
        <v>No</v>
      </c>
      <c r="W23" s="13" t="str">
        <f t="shared" si="6"/>
        <v>No</v>
      </c>
      <c r="Y23" s="13" t="str">
        <f t="shared" si="2"/>
        <v>No</v>
      </c>
      <c r="Z23" s="13" t="str">
        <f t="shared" si="3"/>
        <v>No</v>
      </c>
      <c r="AA23" s="13" t="str">
        <f t="shared" si="4"/>
        <v>No</v>
      </c>
    </row>
    <row r="24" spans="1:27" x14ac:dyDescent="0.35">
      <c r="A24" t="str">
        <f>'Most precise'!J1</f>
        <v>lang3</v>
      </c>
      <c r="B24" s="13" t="str">
        <f>'Most precise'!J31</f>
        <v>SimpleQuote</v>
      </c>
      <c r="C24" s="13">
        <f>'Most precise'!K31</f>
        <v>28</v>
      </c>
      <c r="D24" s="13" t="str">
        <f>'Most precise'!L31</f>
        <v>Y</v>
      </c>
      <c r="E24" s="13">
        <f>'Most precise'!M31</f>
        <v>13</v>
      </c>
      <c r="F24" s="13" t="str">
        <f>'Most precise'!N31</f>
        <v>N</v>
      </c>
      <c r="G24" s="13">
        <f>'Most precise'!O31</f>
        <v>5</v>
      </c>
      <c r="H24" s="13" t="str">
        <f>'Most precise'!P31</f>
        <v>Y</v>
      </c>
      <c r="I24" s="13">
        <f>'Most precise'!Q31</f>
        <v>12.9</v>
      </c>
      <c r="L24" s="13" t="str">
        <f>'Less precise'!J31</f>
        <v>SimpleQuote</v>
      </c>
      <c r="M24" s="13">
        <f>'Less precise'!K31</f>
        <v>28</v>
      </c>
      <c r="N24" s="13" t="str">
        <f>'Less precise'!L31</f>
        <v>Y</v>
      </c>
      <c r="O24" s="13">
        <f>'Less precise'!M31</f>
        <v>13.1</v>
      </c>
      <c r="P24" s="13" t="str">
        <f>'Less precise'!N31</f>
        <v>Y</v>
      </c>
      <c r="Q24" s="13">
        <f>'Less precise'!O31</f>
        <v>4.9000000000000004</v>
      </c>
      <c r="R24" s="13" t="str">
        <f>'Less precise'!P31</f>
        <v>Y</v>
      </c>
      <c r="S24" s="13">
        <f>'Less precise'!Q31</f>
        <v>13.5</v>
      </c>
      <c r="U24" s="13" t="str">
        <f t="shared" si="1"/>
        <v>No</v>
      </c>
      <c r="V24" s="13" t="str">
        <f t="shared" si="5"/>
        <v>No</v>
      </c>
      <c r="W24" s="13" t="str">
        <f t="shared" si="6"/>
        <v>No</v>
      </c>
      <c r="Y24" s="13" t="str">
        <f t="shared" si="2"/>
        <v>No</v>
      </c>
      <c r="Z24" s="13" t="str">
        <f t="shared" si="3"/>
        <v>Improve</v>
      </c>
      <c r="AA24" s="13" t="str">
        <f t="shared" si="4"/>
        <v>No</v>
      </c>
    </row>
    <row r="25" spans="1:27" x14ac:dyDescent="0.35">
      <c r="A25" t="str">
        <f>'Most precise'!J1</f>
        <v>lang3</v>
      </c>
      <c r="B25" s="13" t="str">
        <f>'Most precise'!J32</f>
        <v>Spacer</v>
      </c>
      <c r="C25" s="13">
        <f>'Most precise'!K32</f>
        <v>19</v>
      </c>
      <c r="D25" s="13" t="str">
        <f>'Most precise'!L32</f>
        <v>Y</v>
      </c>
      <c r="E25" s="13">
        <f>'Most precise'!M32</f>
        <v>4.3</v>
      </c>
      <c r="F25" s="13" t="str">
        <f>'Most precise'!N32</f>
        <v>Y</v>
      </c>
      <c r="G25" s="13">
        <f>'Most precise'!O32</f>
        <v>4.0999999999999996</v>
      </c>
      <c r="H25" s="13" t="str">
        <f>'Most precise'!P32</f>
        <v>Y</v>
      </c>
      <c r="I25" s="13">
        <f>'Most precise'!Q32</f>
        <v>4.3</v>
      </c>
      <c r="L25" s="13" t="str">
        <f>'Less precise'!J32</f>
        <v>Spacer</v>
      </c>
      <c r="M25" s="13">
        <f>'Less precise'!K32</f>
        <v>19</v>
      </c>
      <c r="N25" s="13" t="str">
        <f>'Less precise'!L32</f>
        <v>Y</v>
      </c>
      <c r="O25" s="13">
        <f>'Less precise'!M32</f>
        <v>4.2</v>
      </c>
      <c r="P25" s="13" t="str">
        <f>'Less precise'!N32</f>
        <v>Y</v>
      </c>
      <c r="Q25" s="13">
        <f>'Less precise'!O32</f>
        <v>4</v>
      </c>
      <c r="R25" s="13" t="str">
        <f>'Less precise'!P32</f>
        <v>Y</v>
      </c>
      <c r="S25" s="13">
        <f>'Less precise'!Q32</f>
        <v>4.2</v>
      </c>
      <c r="U25" s="13" t="str">
        <f t="shared" si="1"/>
        <v>No</v>
      </c>
      <c r="V25" s="13" t="str">
        <f t="shared" si="5"/>
        <v>No</v>
      </c>
      <c r="W25" s="13" t="str">
        <f t="shared" si="6"/>
        <v>No</v>
      </c>
      <c r="Y25" s="13" t="str">
        <f t="shared" si="2"/>
        <v>No</v>
      </c>
      <c r="Z25" s="13" t="str">
        <f t="shared" si="3"/>
        <v>No</v>
      </c>
      <c r="AA25" s="13" t="str">
        <f t="shared" si="4"/>
        <v>No</v>
      </c>
    </row>
    <row r="26" spans="1:27" x14ac:dyDescent="0.35">
      <c r="A26" t="str">
        <f>'Most precise'!J1</f>
        <v>lang3</v>
      </c>
      <c r="B26" s="13" t="str">
        <f>'Most precise'!J33</f>
        <v>Squeeze</v>
      </c>
      <c r="C26" s="13">
        <f>'Most precise'!K33</f>
        <v>29</v>
      </c>
      <c r="D26" s="13" t="str">
        <f>'Most precise'!L33</f>
        <v>Y</v>
      </c>
      <c r="E26" s="13">
        <f>'Most precise'!M33</f>
        <v>8.6</v>
      </c>
      <c r="F26" s="13" t="str">
        <f>'Most precise'!N33</f>
        <v>Y</v>
      </c>
      <c r="G26" s="13">
        <f>'Most precise'!O33</f>
        <v>7</v>
      </c>
      <c r="H26" s="13" t="str">
        <f>'Most precise'!P33</f>
        <v>Y</v>
      </c>
      <c r="I26" s="13">
        <f>'Most precise'!Q33</f>
        <v>8.8000000000000007</v>
      </c>
      <c r="L26" s="13" t="str">
        <f>'Less precise'!J33</f>
        <v>Squeeze</v>
      </c>
      <c r="M26" s="13">
        <f>'Less precise'!K33</f>
        <v>29</v>
      </c>
      <c r="N26" s="13" t="str">
        <f>'Less precise'!L33</f>
        <v>Y</v>
      </c>
      <c r="O26" s="13">
        <f>'Less precise'!M33</f>
        <v>8.6999999999999993</v>
      </c>
      <c r="P26" s="13" t="str">
        <f>'Less precise'!N33</f>
        <v>Y</v>
      </c>
      <c r="Q26" s="13">
        <f>'Less precise'!O33</f>
        <v>7</v>
      </c>
      <c r="R26" s="13" t="str">
        <f>'Less precise'!P33</f>
        <v>Y</v>
      </c>
      <c r="S26" s="13">
        <f>'Less precise'!Q33</f>
        <v>9.1999999999999993</v>
      </c>
      <c r="U26" s="13" t="str">
        <f t="shared" si="1"/>
        <v>No</v>
      </c>
      <c r="V26" s="13" t="str">
        <f t="shared" si="5"/>
        <v>No</v>
      </c>
      <c r="W26" s="13" t="str">
        <f t="shared" si="6"/>
        <v>No</v>
      </c>
      <c r="Y26" s="13" t="str">
        <f t="shared" si="2"/>
        <v>No</v>
      </c>
      <c r="Z26" s="13" t="str">
        <f t="shared" si="3"/>
        <v>No</v>
      </c>
      <c r="AA26" s="13" t="str">
        <f t="shared" si="4"/>
        <v>No</v>
      </c>
    </row>
    <row r="27" spans="1:27" x14ac:dyDescent="0.35">
      <c r="A27" t="str">
        <f>'Most precise'!S1</f>
        <v>stringutils</v>
      </c>
      <c r="B27" s="13" t="str">
        <f>'Most precise'!S14</f>
        <v>GetDigits</v>
      </c>
      <c r="C27" s="13">
        <f>'Most precise'!T14</f>
        <v>21</v>
      </c>
      <c r="D27" s="13" t="str">
        <f>'Most precise'!U14</f>
        <v>Y</v>
      </c>
      <c r="E27" s="13">
        <f>'Most precise'!V14</f>
        <v>5.2</v>
      </c>
      <c r="F27" s="13" t="str">
        <f>'Most precise'!W14</f>
        <v>Y</v>
      </c>
      <c r="G27" s="13">
        <f>'Most precise'!X14</f>
        <v>4.9000000000000004</v>
      </c>
      <c r="H27" s="13" t="str">
        <f>'Most precise'!Y14</f>
        <v>Y</v>
      </c>
      <c r="I27" s="13">
        <f>'Most precise'!Z14</f>
        <v>5.3</v>
      </c>
      <c r="K27" t="str">
        <f>'Less precise'!S1</f>
        <v>stringutils</v>
      </c>
      <c r="L27" t="str">
        <f>'Less precise'!S14</f>
        <v>GetDigits</v>
      </c>
      <c r="M27">
        <f>'Less precise'!T14</f>
        <v>21</v>
      </c>
      <c r="N27" t="str">
        <f>'Less precise'!U14</f>
        <v>Y</v>
      </c>
      <c r="O27">
        <f>'Less precise'!V14</f>
        <v>5.4</v>
      </c>
      <c r="P27" t="str">
        <f>'Less precise'!W14</f>
        <v>Y</v>
      </c>
      <c r="Q27">
        <f>'Less precise'!X14</f>
        <v>4.7</v>
      </c>
      <c r="R27" t="str">
        <f>'Less precise'!Y14</f>
        <v>Y</v>
      </c>
      <c r="S27">
        <f>'Less precise'!Z14</f>
        <v>5.2</v>
      </c>
      <c r="U27" s="13" t="str">
        <f t="shared" si="1"/>
        <v>No</v>
      </c>
      <c r="V27" s="13" t="str">
        <f t="shared" si="5"/>
        <v>No</v>
      </c>
      <c r="W27" s="13" t="str">
        <f t="shared" si="6"/>
        <v>No</v>
      </c>
      <c r="Y27" s="13" t="str">
        <f t="shared" si="2"/>
        <v>No</v>
      </c>
      <c r="Z27" s="13" t="str">
        <f t="shared" si="3"/>
        <v>No</v>
      </c>
      <c r="AA27" s="13" t="str">
        <f t="shared" si="4"/>
        <v>No</v>
      </c>
    </row>
    <row r="28" spans="1:27" x14ac:dyDescent="0.35">
      <c r="A28" t="str">
        <f>'Most precise'!S1</f>
        <v>stringutils</v>
      </c>
      <c r="B28" s="13" t="str">
        <f>'Most precise'!S15</f>
        <v>Join</v>
      </c>
      <c r="C28" s="13">
        <f>'Most precise'!T15</f>
        <v>24</v>
      </c>
      <c r="D28" s="13" t="str">
        <f>'Most precise'!U15</f>
        <v>N</v>
      </c>
      <c r="E28" s="13">
        <f>'Most precise'!V15</f>
        <v>20.6</v>
      </c>
      <c r="F28" s="13" t="str">
        <f>'Most precise'!W15</f>
        <v>N</v>
      </c>
      <c r="G28" s="13">
        <f>'Most precise'!X15</f>
        <v>14.1</v>
      </c>
      <c r="H28" s="13" t="str">
        <f>'Most precise'!Y15</f>
        <v>N</v>
      </c>
      <c r="I28" s="13">
        <f>'Most precise'!Z15</f>
        <v>20.399999999999999</v>
      </c>
      <c r="L28" t="str">
        <f>'Less precise'!S15</f>
        <v>Join</v>
      </c>
      <c r="M28">
        <f>'Less precise'!T15</f>
        <v>24</v>
      </c>
      <c r="N28" t="str">
        <f>'Less precise'!U15</f>
        <v>Y</v>
      </c>
      <c r="O28">
        <f>'Less precise'!V15</f>
        <v>20.7</v>
      </c>
      <c r="P28" t="str">
        <f>'Less precise'!W15</f>
        <v>Y</v>
      </c>
      <c r="Q28">
        <f>'Less precise'!X15</f>
        <v>14.2</v>
      </c>
      <c r="R28" t="str">
        <f>'Less precise'!Y15</f>
        <v>Y</v>
      </c>
      <c r="S28">
        <f>'Less precise'!Z15</f>
        <v>20.9</v>
      </c>
      <c r="U28" s="13" t="str">
        <f t="shared" si="1"/>
        <v>No</v>
      </c>
      <c r="V28" s="13" t="str">
        <f t="shared" si="5"/>
        <v>No</v>
      </c>
      <c r="W28" s="13" t="str">
        <f t="shared" si="6"/>
        <v>No</v>
      </c>
      <c r="Y28" s="13" t="str">
        <f t="shared" si="2"/>
        <v>Improve</v>
      </c>
      <c r="Z28" s="13" t="str">
        <f t="shared" si="3"/>
        <v>Improve</v>
      </c>
      <c r="AA28" s="13" t="str">
        <f t="shared" si="4"/>
        <v>Improve</v>
      </c>
    </row>
    <row r="29" spans="1:27" x14ac:dyDescent="0.35">
      <c r="A29" t="str">
        <f>'Most precise'!S1</f>
        <v>stringutils</v>
      </c>
      <c r="B29" s="13" t="str">
        <f>'Most precise'!S16</f>
        <v>Join2</v>
      </c>
      <c r="C29" s="13">
        <f>'Most precise'!T16</f>
        <v>33</v>
      </c>
      <c r="D29" s="13" t="str">
        <f>'Most precise'!U16</f>
        <v>Y</v>
      </c>
      <c r="E29" s="13">
        <f>'Most precise'!V16</f>
        <v>7.7</v>
      </c>
      <c r="F29" s="13" t="str">
        <f>'Most precise'!W16</f>
        <v>N</v>
      </c>
      <c r="G29" s="13">
        <f>'Most precise'!X16</f>
        <v>3.8</v>
      </c>
      <c r="H29" s="13" t="str">
        <f>'Most precise'!Y16</f>
        <v>Y</v>
      </c>
      <c r="I29" s="13">
        <f>'Most precise'!Z16</f>
        <v>7.8</v>
      </c>
      <c r="L29" t="str">
        <f>'Less precise'!S16</f>
        <v>Join2</v>
      </c>
      <c r="M29">
        <f>'Less precise'!T16</f>
        <v>33</v>
      </c>
      <c r="N29" t="str">
        <f>'Less precise'!U16</f>
        <v>Y</v>
      </c>
      <c r="O29">
        <f>'Less precise'!V16</f>
        <v>7.8</v>
      </c>
      <c r="P29" t="str">
        <f>'Less precise'!W16</f>
        <v>N</v>
      </c>
      <c r="Q29">
        <f>'Less precise'!X16</f>
        <v>3.7</v>
      </c>
      <c r="R29" t="str">
        <f>'Less precise'!Y16</f>
        <v>Y</v>
      </c>
      <c r="S29">
        <f>'Less precise'!Z16</f>
        <v>7.8</v>
      </c>
      <c r="U29" s="13" t="str">
        <f t="shared" si="1"/>
        <v>No</v>
      </c>
      <c r="V29" s="13" t="str">
        <f t="shared" si="5"/>
        <v>No</v>
      </c>
      <c r="W29" s="13" t="str">
        <f t="shared" si="6"/>
        <v>No</v>
      </c>
      <c r="Y29" s="13" t="str">
        <f t="shared" si="2"/>
        <v>No</v>
      </c>
      <c r="Z29" s="13" t="str">
        <f t="shared" si="3"/>
        <v>No</v>
      </c>
      <c r="AA29" s="13" t="str">
        <f t="shared" si="4"/>
        <v>No</v>
      </c>
    </row>
    <row r="30" spans="1:27" x14ac:dyDescent="0.35">
      <c r="A30" t="str">
        <f>'Most precise'!S1</f>
        <v>stringutils</v>
      </c>
      <c r="B30" s="13" t="str">
        <f>'Most precise'!S17</f>
        <v>JoinWith</v>
      </c>
      <c r="C30" s="13">
        <f>'Most precise'!T17</f>
        <v>30</v>
      </c>
      <c r="D30" s="13" t="str">
        <f>'Most precise'!U17</f>
        <v>N</v>
      </c>
      <c r="E30" s="13">
        <f>'Most precise'!V17</f>
        <v>10</v>
      </c>
      <c r="F30" s="13" t="str">
        <f>'Most precise'!W17</f>
        <v>N</v>
      </c>
      <c r="G30" s="13">
        <f>'Most precise'!X17</f>
        <v>7.6</v>
      </c>
      <c r="H30" s="13" t="str">
        <f>'Most precise'!Y17</f>
        <v>N</v>
      </c>
      <c r="I30" s="13">
        <f>'Most precise'!Z17</f>
        <v>9.9</v>
      </c>
      <c r="L30" t="str">
        <f>'Less precise'!S17</f>
        <v>JoinWith</v>
      </c>
      <c r="M30">
        <f>'Less precise'!T17</f>
        <v>30</v>
      </c>
      <c r="N30" t="str">
        <f>'Less precise'!U17</f>
        <v>N</v>
      </c>
      <c r="O30">
        <f>'Less precise'!V17</f>
        <v>10.199999999999999</v>
      </c>
      <c r="P30" t="str">
        <f>'Less precise'!W17</f>
        <v>N</v>
      </c>
      <c r="Q30">
        <f>'Less precise'!X17</f>
        <v>7.8</v>
      </c>
      <c r="R30" t="str">
        <f>'Less precise'!Y17</f>
        <v>N</v>
      </c>
      <c r="S30">
        <f>'Less precise'!Z17</f>
        <v>9.9</v>
      </c>
      <c r="U30" s="13" t="str">
        <f t="shared" si="1"/>
        <v>No</v>
      </c>
      <c r="V30" s="13" t="str">
        <f t="shared" si="5"/>
        <v>No</v>
      </c>
      <c r="W30" s="13" t="str">
        <f t="shared" si="6"/>
        <v>No</v>
      </c>
      <c r="Y30" s="13" t="str">
        <f t="shared" si="2"/>
        <v>No</v>
      </c>
      <c r="Z30" s="13" t="str">
        <f t="shared" si="3"/>
        <v>No</v>
      </c>
      <c r="AA30" s="13" t="str">
        <f t="shared" si="4"/>
        <v>No</v>
      </c>
    </row>
    <row r="31" spans="1:27" x14ac:dyDescent="0.35">
      <c r="A31" t="str">
        <f>'Most precise'!S1</f>
        <v>stringutils</v>
      </c>
      <c r="B31" s="13" t="str">
        <f>'Most precise'!S18</f>
        <v>Replace</v>
      </c>
      <c r="C31" s="13">
        <f>'Most precise'!T18</f>
        <v>36</v>
      </c>
      <c r="D31" s="13" t="str">
        <f>'Most precise'!U18</f>
        <v>N</v>
      </c>
      <c r="E31" s="13">
        <f>'Most precise'!V18</f>
        <v>140.1</v>
      </c>
      <c r="F31" s="13" t="str">
        <f>'Most precise'!W18</f>
        <v>Y</v>
      </c>
      <c r="G31" s="13">
        <f>'Most precise'!X18</f>
        <v>138.4</v>
      </c>
      <c r="H31" s="13" t="str">
        <f>'Most precise'!Y18</f>
        <v>Y</v>
      </c>
      <c r="I31" s="13">
        <f>'Most precise'!Z18</f>
        <v>138.30000000000001</v>
      </c>
      <c r="L31" t="str">
        <f>'Less precise'!S18</f>
        <v>Replace</v>
      </c>
      <c r="M31">
        <f>'Less precise'!T18</f>
        <v>36</v>
      </c>
      <c r="N31" t="str">
        <f>'Less precise'!U18</f>
        <v>N</v>
      </c>
      <c r="O31">
        <f>'Less precise'!V18</f>
        <v>139.80000000000001</v>
      </c>
      <c r="P31" t="str">
        <f>'Less precise'!W18</f>
        <v>Y</v>
      </c>
      <c r="Q31">
        <f>'Less precise'!X18</f>
        <v>137.4</v>
      </c>
      <c r="R31" t="str">
        <f>'Less precise'!Y18</f>
        <v>Y</v>
      </c>
      <c r="S31">
        <f>'Less precise'!Z18</f>
        <v>137.69999999999999</v>
      </c>
      <c r="U31" s="13" t="str">
        <f t="shared" si="1"/>
        <v>No</v>
      </c>
      <c r="V31" s="13" t="str">
        <f t="shared" si="5"/>
        <v>No</v>
      </c>
      <c r="W31" s="13" t="str">
        <f t="shared" si="6"/>
        <v>No</v>
      </c>
      <c r="Y31" s="13" t="str">
        <f t="shared" si="2"/>
        <v>No</v>
      </c>
      <c r="Z31" s="13" t="str">
        <f t="shared" si="3"/>
        <v>No</v>
      </c>
      <c r="AA31" s="13" t="str">
        <f t="shared" si="4"/>
        <v>No</v>
      </c>
    </row>
    <row r="32" spans="1:27" x14ac:dyDescent="0.35">
      <c r="A32" t="str">
        <f>'Most precise'!S1</f>
        <v>stringutils</v>
      </c>
      <c r="B32" s="13" t="str">
        <f>'Most precise'!S19</f>
        <v>ReplaceChars</v>
      </c>
      <c r="C32" s="13">
        <f>'Most precise'!T19</f>
        <v>29</v>
      </c>
      <c r="D32" s="13" t="str">
        <f>'Most precise'!U19</f>
        <v>N</v>
      </c>
      <c r="E32" s="13">
        <f>'Most precise'!V19</f>
        <v>65.599999999999994</v>
      </c>
      <c r="F32" s="13" t="str">
        <f>'Most precise'!W19</f>
        <v>Y</v>
      </c>
      <c r="G32" s="13">
        <f>'Most precise'!X19</f>
        <v>27.8</v>
      </c>
      <c r="H32" s="13" t="str">
        <f>'Most precise'!Y19</f>
        <v>N</v>
      </c>
      <c r="I32" s="13">
        <f>'Most precise'!Z19</f>
        <v>65.3</v>
      </c>
      <c r="L32" t="str">
        <f>'Less precise'!S19</f>
        <v>ReplaceChars</v>
      </c>
      <c r="M32">
        <f>'Less precise'!T19</f>
        <v>29</v>
      </c>
      <c r="N32" t="str">
        <f>'Less precise'!U19</f>
        <v>Y</v>
      </c>
      <c r="O32">
        <f>'Less precise'!V19</f>
        <v>67.400000000000006</v>
      </c>
      <c r="P32" t="str">
        <f>'Less precise'!W19</f>
        <v>Y</v>
      </c>
      <c r="Q32">
        <f>'Less precise'!X19</f>
        <v>27.6</v>
      </c>
      <c r="R32" t="str">
        <f>'Less precise'!Y19</f>
        <v>Y</v>
      </c>
      <c r="S32">
        <f>'Less precise'!Z19</f>
        <v>67.8</v>
      </c>
      <c r="U32" s="13" t="str">
        <f t="shared" si="1"/>
        <v>No</v>
      </c>
      <c r="V32" s="13" t="str">
        <f t="shared" si="5"/>
        <v>No</v>
      </c>
      <c r="W32" s="13" t="str">
        <f t="shared" si="6"/>
        <v>No</v>
      </c>
      <c r="Y32" s="13" t="str">
        <f t="shared" si="2"/>
        <v>Improve</v>
      </c>
      <c r="Z32" s="13" t="str">
        <f t="shared" si="3"/>
        <v>No</v>
      </c>
      <c r="AA32" s="13" t="str">
        <f t="shared" si="4"/>
        <v>Improve</v>
      </c>
    </row>
    <row r="33" spans="1:27" x14ac:dyDescent="0.35">
      <c r="A33" t="str">
        <f>'Most precise'!S1</f>
        <v>stringutils</v>
      </c>
      <c r="B33" s="13" t="str">
        <f>'Most precise'!S20</f>
        <v>SplitByWholeSeparatorWorker</v>
      </c>
      <c r="C33" s="13">
        <f>'Most precise'!T20</f>
        <v>55</v>
      </c>
      <c r="D33" s="13" t="str">
        <f>'Most precise'!U20</f>
        <v>N</v>
      </c>
      <c r="E33" s="13">
        <f>'Most precise'!V20</f>
        <v>60.5</v>
      </c>
      <c r="F33" s="13" t="str">
        <f>'Most precise'!W20</f>
        <v>N</v>
      </c>
      <c r="G33" s="13">
        <f>'Most precise'!X20</f>
        <v>88.3</v>
      </c>
      <c r="H33" s="13" t="str">
        <f>'Most precise'!Y20</f>
        <v>N</v>
      </c>
      <c r="I33" s="13">
        <f>'Most precise'!Z20</f>
        <v>88.6</v>
      </c>
      <c r="L33" t="str">
        <f>'Less precise'!S20</f>
        <v>SplitByWholeSeparatorWorker</v>
      </c>
      <c r="M33">
        <f>'Less precise'!T20</f>
        <v>55</v>
      </c>
      <c r="N33" t="str">
        <f>'Less precise'!U20</f>
        <v>N</v>
      </c>
      <c r="O33">
        <f>'Less precise'!V20</f>
        <v>60.5</v>
      </c>
      <c r="P33" t="str">
        <f>'Less precise'!W20</f>
        <v>N</v>
      </c>
      <c r="Q33">
        <f>'Less precise'!X20</f>
        <v>87.8</v>
      </c>
      <c r="R33" t="str">
        <f>'Less precise'!Y20</f>
        <v>N</v>
      </c>
      <c r="S33">
        <f>'Less precise'!Z20</f>
        <v>86.5</v>
      </c>
      <c r="U33" s="13" t="str">
        <f t="shared" si="1"/>
        <v>No</v>
      </c>
      <c r="V33" s="13" t="str">
        <f t="shared" si="5"/>
        <v>No</v>
      </c>
      <c r="W33" s="13" t="str">
        <f t="shared" si="6"/>
        <v>No</v>
      </c>
      <c r="Y33" s="13" t="str">
        <f t="shared" si="2"/>
        <v>No</v>
      </c>
      <c r="Z33" s="13" t="str">
        <f t="shared" si="3"/>
        <v>No</v>
      </c>
      <c r="AA33" s="13" t="str">
        <f t="shared" si="4"/>
        <v>No</v>
      </c>
    </row>
    <row r="34" spans="1:27" x14ac:dyDescent="0.35">
      <c r="A34" t="str">
        <f>'Most precise'!S1</f>
        <v>stringutils</v>
      </c>
      <c r="B34" s="13" t="str">
        <f>'Most precise'!S21</f>
        <v>SplitWorker</v>
      </c>
      <c r="C34" s="13">
        <f>'Most precise'!T21</f>
        <v>39</v>
      </c>
      <c r="D34" s="13" t="str">
        <f>'Most precise'!U21</f>
        <v>N</v>
      </c>
      <c r="E34" s="13">
        <f>'Most precise'!V21</f>
        <v>25.3</v>
      </c>
      <c r="F34" s="13" t="str">
        <f>'Most precise'!W21</f>
        <v>N</v>
      </c>
      <c r="G34" s="13">
        <f>'Most precise'!X21</f>
        <v>9.1</v>
      </c>
      <c r="H34" s="13" t="str">
        <f>'Most precise'!Y21</f>
        <v>N</v>
      </c>
      <c r="I34" s="13">
        <f>'Most precise'!Z21</f>
        <v>9.1999999999999993</v>
      </c>
      <c r="L34" t="str">
        <f>'Less precise'!S21</f>
        <v>SplitWorker</v>
      </c>
      <c r="M34">
        <f>'Less precise'!T21</f>
        <v>39</v>
      </c>
      <c r="N34" t="str">
        <f>'Less precise'!U21</f>
        <v>N</v>
      </c>
      <c r="O34">
        <f>'Less precise'!V21</f>
        <v>18.600000000000001</v>
      </c>
      <c r="P34" t="str">
        <f>'Less precise'!W21</f>
        <v>N</v>
      </c>
      <c r="Q34">
        <f>'Less precise'!X21</f>
        <v>9.1</v>
      </c>
      <c r="R34" t="str">
        <f>'Less precise'!Y21</f>
        <v>N</v>
      </c>
      <c r="S34">
        <f>'Less precise'!Z21</f>
        <v>9.1999999999999993</v>
      </c>
      <c r="U34" s="13" t="str">
        <f t="shared" si="1"/>
        <v>No</v>
      </c>
      <c r="V34" s="13" t="str">
        <f t="shared" si="5"/>
        <v>No</v>
      </c>
      <c r="W34" s="13" t="str">
        <f t="shared" si="6"/>
        <v>No</v>
      </c>
      <c r="Y34" s="13" t="str">
        <f t="shared" si="2"/>
        <v>No</v>
      </c>
      <c r="Z34" s="13" t="str">
        <f t="shared" si="3"/>
        <v>No</v>
      </c>
      <c r="AA34" s="13" t="str">
        <f t="shared" si="4"/>
        <v>No</v>
      </c>
    </row>
    <row r="35" spans="1:27" x14ac:dyDescent="0.35">
      <c r="A35" t="str">
        <f>'Most precise'!S1</f>
        <v>stringutils</v>
      </c>
      <c r="B35" s="13" t="str">
        <f>'Most precise'!S22</f>
        <v>SplitWorker2</v>
      </c>
      <c r="C35" s="13">
        <f>'Most precise'!T22</f>
        <v>93</v>
      </c>
      <c r="D35" s="13" t="str">
        <f>'Most precise'!U22</f>
        <v>N</v>
      </c>
      <c r="E35" s="13">
        <f>'Most precise'!V22</f>
        <v>865.2</v>
      </c>
      <c r="F35" s="13" t="str">
        <f>'Most precise'!W22</f>
        <v>N</v>
      </c>
      <c r="G35" s="13">
        <f>'Most precise'!X22</f>
        <v>659.6</v>
      </c>
      <c r="H35" s="13" t="str">
        <f>'Most precise'!Y22</f>
        <v>N</v>
      </c>
      <c r="I35" s="13">
        <f>'Most precise'!Z22</f>
        <v>656.2</v>
      </c>
      <c r="L35" t="str">
        <f>'Less precise'!S22</f>
        <v>SplitWorker2</v>
      </c>
      <c r="M35">
        <f>'Less precise'!T22</f>
        <v>93</v>
      </c>
      <c r="N35" t="str">
        <f>'Less precise'!U22</f>
        <v>N</v>
      </c>
      <c r="O35">
        <f>'Less precise'!V22</f>
        <v>214.1</v>
      </c>
      <c r="P35" t="str">
        <f>'Less precise'!W22</f>
        <v>N</v>
      </c>
      <c r="Q35">
        <f>'Less precise'!X22</f>
        <v>648.9</v>
      </c>
      <c r="R35" t="str">
        <f>'Less precise'!Y22</f>
        <v>N</v>
      </c>
      <c r="S35">
        <f>'Less precise'!Z22</f>
        <v>649.70000000000005</v>
      </c>
      <c r="U35" s="13" t="str">
        <f t="shared" si="1"/>
        <v>No</v>
      </c>
      <c r="V35" s="13" t="str">
        <f t="shared" si="5"/>
        <v>No</v>
      </c>
      <c r="W35" s="13" t="str">
        <f t="shared" si="6"/>
        <v>No</v>
      </c>
      <c r="Y35" s="13" t="str">
        <f t="shared" si="2"/>
        <v>No</v>
      </c>
      <c r="Z35" s="13" t="str">
        <f t="shared" si="3"/>
        <v>No</v>
      </c>
      <c r="AA35" s="13" t="str">
        <f t="shared" si="4"/>
        <v>No</v>
      </c>
    </row>
    <row r="36" spans="1:27" x14ac:dyDescent="0.35">
      <c r="A36" t="str">
        <f>'Most precise'!S1</f>
        <v>stringutils</v>
      </c>
      <c r="B36" s="13" t="str">
        <f>'Most precise'!S23</f>
        <v>SubstringsBetween</v>
      </c>
      <c r="C36" s="13">
        <f>'Most precise'!T23</f>
        <v>30</v>
      </c>
      <c r="D36" s="13" t="str">
        <f>'Most precise'!U23</f>
        <v>N</v>
      </c>
      <c r="E36" s="13">
        <f>'Most precise'!V23</f>
        <v>29.7</v>
      </c>
      <c r="F36" s="13" t="str">
        <f>'Most precise'!W23</f>
        <v>Y</v>
      </c>
      <c r="G36" s="13">
        <f>'Most precise'!X23</f>
        <v>25.4</v>
      </c>
      <c r="H36" s="13" t="str">
        <f>'Most precise'!Y23</f>
        <v>Y</v>
      </c>
      <c r="I36" s="13">
        <f>'Most precise'!Z23</f>
        <v>24.8</v>
      </c>
      <c r="L36" t="str">
        <f>'Less precise'!S23</f>
        <v>SubstringsBetween</v>
      </c>
      <c r="M36">
        <f>'Less precise'!T23</f>
        <v>30</v>
      </c>
      <c r="N36" t="str">
        <f>'Less precise'!U23</f>
        <v>N</v>
      </c>
      <c r="O36">
        <f>'Less precise'!V23</f>
        <v>30.4</v>
      </c>
      <c r="P36" t="str">
        <f>'Less precise'!W23</f>
        <v>Y</v>
      </c>
      <c r="Q36">
        <f>'Less precise'!X23</f>
        <v>25.1</v>
      </c>
      <c r="R36" t="str">
        <f>'Less precise'!Y23</f>
        <v>Y</v>
      </c>
      <c r="S36">
        <f>'Less precise'!Z23</f>
        <v>25</v>
      </c>
      <c r="U36" s="13" t="str">
        <f t="shared" si="1"/>
        <v>No</v>
      </c>
      <c r="V36" s="13" t="str">
        <f t="shared" si="5"/>
        <v>No</v>
      </c>
      <c r="W36" s="13" t="str">
        <f t="shared" si="6"/>
        <v>No</v>
      </c>
      <c r="Y36" s="13" t="str">
        <f t="shared" si="2"/>
        <v>No</v>
      </c>
      <c r="Z36" s="13" t="str">
        <f t="shared" si="3"/>
        <v>No</v>
      </c>
      <c r="AA36" s="13" t="str">
        <f t="shared" si="4"/>
        <v>No</v>
      </c>
    </row>
    <row r="37" spans="1:27" x14ac:dyDescent="0.35">
      <c r="A37" t="str">
        <f>'Most precise'!AB1</f>
        <v>stac</v>
      </c>
      <c r="B37" s="13" t="str">
        <f>'Most precise'!AB14</f>
        <v>TemplateEngine</v>
      </c>
      <c r="C37" s="13">
        <f>'Most precise'!AC14</f>
        <v>29</v>
      </c>
      <c r="D37" s="13" t="str">
        <f>'Most precise'!AD14</f>
        <v>N</v>
      </c>
      <c r="E37" s="13">
        <f>'Most precise'!AE14</f>
        <v>6.6</v>
      </c>
      <c r="F37" s="13" t="str">
        <f>'Most precise'!AF14</f>
        <v>Y</v>
      </c>
      <c r="G37" s="13">
        <f>'Most precise'!AG14</f>
        <v>5</v>
      </c>
      <c r="H37" s="13" t="str">
        <f>'Most precise'!AH14</f>
        <v>Y</v>
      </c>
      <c r="I37" s="13">
        <f>'Most precise'!AI14</f>
        <v>4.9000000000000004</v>
      </c>
      <c r="K37" t="str">
        <f>'Less precise'!AB1</f>
        <v>stac</v>
      </c>
      <c r="L37" t="str">
        <f>'Less precise'!AB14</f>
        <v>TemplateEngine</v>
      </c>
      <c r="M37">
        <f>'Less precise'!AC14</f>
        <v>29</v>
      </c>
      <c r="N37" t="str">
        <f>'Less precise'!AD14</f>
        <v>N</v>
      </c>
      <c r="O37">
        <f>'Less precise'!AE14</f>
        <v>6.7</v>
      </c>
      <c r="P37" t="str">
        <f>'Less precise'!AF14</f>
        <v>Y</v>
      </c>
      <c r="Q37">
        <f>'Less precise'!AG14</f>
        <v>5</v>
      </c>
      <c r="R37" t="str">
        <f>'Less precise'!AH14</f>
        <v>Y</v>
      </c>
      <c r="S37">
        <f>'Less precise'!AI14</f>
        <v>5</v>
      </c>
      <c r="U37" s="13" t="str">
        <f t="shared" si="1"/>
        <v>No</v>
      </c>
      <c r="V37" s="13" t="str">
        <f t="shared" si="5"/>
        <v>No</v>
      </c>
      <c r="W37" s="13" t="str">
        <f t="shared" si="6"/>
        <v>No</v>
      </c>
      <c r="Y37" s="13" t="str">
        <f t="shared" si="2"/>
        <v>No</v>
      </c>
      <c r="Z37" s="13" t="str">
        <f t="shared" si="3"/>
        <v>No</v>
      </c>
      <c r="AA37" s="13" t="str">
        <f t="shared" si="4"/>
        <v>No</v>
      </c>
    </row>
    <row r="38" spans="1:27" x14ac:dyDescent="0.35">
      <c r="B38" s="13" t="str">
        <f>'Most precise'!AB15</f>
        <v>TemplateEngine2</v>
      </c>
      <c r="C38" s="13">
        <f>'Most precise'!AC15</f>
        <v>42</v>
      </c>
      <c r="D38" s="13" t="str">
        <f>'Most precise'!AD15</f>
        <v>Y</v>
      </c>
      <c r="E38" s="13">
        <f>'Most precise'!AE15</f>
        <v>25.6</v>
      </c>
      <c r="F38" s="13" t="str">
        <f>'Most precise'!AF15</f>
        <v>Y</v>
      </c>
      <c r="G38" s="13">
        <f>'Most precise'!AG15</f>
        <v>18</v>
      </c>
      <c r="H38" s="13" t="str">
        <f>'Most precise'!AH15</f>
        <v>Y</v>
      </c>
      <c r="I38" s="13">
        <f>'Most precise'!AI15</f>
        <v>21.5</v>
      </c>
      <c r="L38" t="str">
        <f>'Less precise'!AB15</f>
        <v>TemplateEngine2</v>
      </c>
      <c r="M38">
        <f>'Less precise'!AC15</f>
        <v>42</v>
      </c>
      <c r="N38" t="str">
        <f>'Less precise'!AD15</f>
        <v>Y</v>
      </c>
      <c r="O38">
        <f>'Less precise'!AE15</f>
        <v>25.7</v>
      </c>
      <c r="P38" t="str">
        <f>'Less precise'!AF15</f>
        <v>Y</v>
      </c>
      <c r="Q38">
        <f>'Less precise'!AG15</f>
        <v>17.5</v>
      </c>
      <c r="R38" t="str">
        <f>'Less precise'!AH15</f>
        <v>Y</v>
      </c>
      <c r="S38">
        <f>'Less precise'!AI15</f>
        <v>21.6</v>
      </c>
      <c r="U38" s="13" t="str">
        <f t="shared" si="1"/>
        <v>No</v>
      </c>
      <c r="V38" s="13" t="str">
        <f t="shared" si="5"/>
        <v>No</v>
      </c>
      <c r="W38" s="13" t="str">
        <f t="shared" si="6"/>
        <v>No</v>
      </c>
      <c r="Y38" s="13" t="str">
        <f t="shared" si="2"/>
        <v>No</v>
      </c>
      <c r="Z38" s="13" t="str">
        <f t="shared" si="3"/>
        <v>No</v>
      </c>
      <c r="AA38" s="13" t="str">
        <f t="shared" si="4"/>
        <v>No</v>
      </c>
    </row>
    <row r="39" spans="1:27" x14ac:dyDescent="0.35">
      <c r="B39" s="21" t="str">
        <f>'Most precise'!AB16</f>
        <v>TemplateEngine3</v>
      </c>
      <c r="C39" s="21">
        <f>'Most precise'!AC16</f>
        <v>51</v>
      </c>
      <c r="D39" s="21" t="str">
        <f>'Most precise'!AD16</f>
        <v>Y</v>
      </c>
      <c r="E39" s="21">
        <f>'Most precise'!AE16</f>
        <v>93</v>
      </c>
      <c r="F39" s="21" t="str">
        <f>'Most precise'!AF16</f>
        <v>N</v>
      </c>
      <c r="G39" s="21">
        <f>'Most precise'!AG16</f>
        <v>48.8</v>
      </c>
      <c r="H39" s="21" t="str">
        <f>'Most precise'!AH16</f>
        <v>Y</v>
      </c>
      <c r="I39" s="21">
        <f>'Most precise'!AI16</f>
        <v>74.7</v>
      </c>
      <c r="L39" t="str">
        <f>'Less precise'!AB16</f>
        <v>TemplateEngine3</v>
      </c>
      <c r="M39">
        <f>'Less precise'!AC16</f>
        <v>51</v>
      </c>
      <c r="N39" t="str">
        <f>'Less precise'!AD16</f>
        <v>Y</v>
      </c>
      <c r="O39">
        <f>'Less precise'!AE16</f>
        <v>100.9</v>
      </c>
      <c r="P39" t="str">
        <f>'Less precise'!AF16</f>
        <v>N</v>
      </c>
      <c r="Q39">
        <f>'Less precise'!AG16</f>
        <v>48.5</v>
      </c>
      <c r="R39" t="str">
        <f>'Less precise'!AH16</f>
        <v>Y</v>
      </c>
      <c r="S39">
        <f>'Less precise'!AI16</f>
        <v>78.599999999999994</v>
      </c>
      <c r="U39" s="21" t="str">
        <f t="shared" si="1"/>
        <v>No</v>
      </c>
      <c r="V39" s="21" t="str">
        <f t="shared" si="5"/>
        <v>No</v>
      </c>
      <c r="W39" s="21" t="str">
        <f t="shared" si="6"/>
        <v>No</v>
      </c>
      <c r="Y39" s="21" t="str">
        <f t="shared" si="2"/>
        <v>No</v>
      </c>
      <c r="Z39" s="21" t="str">
        <f t="shared" si="3"/>
        <v>No</v>
      </c>
      <c r="AA39" s="21" t="str">
        <f t="shared" si="4"/>
        <v>No</v>
      </c>
    </row>
    <row r="40" spans="1:27" x14ac:dyDescent="0.35">
      <c r="A40" t="str">
        <f>'Most precise'!AK1</f>
        <v>synthetic</v>
      </c>
      <c r="B40" t="str">
        <f>'Most precise'!AT14</f>
        <v>Synthetic000</v>
      </c>
      <c r="C40">
        <f>'Most precise'!AU14</f>
        <v>17</v>
      </c>
      <c r="D40" t="str">
        <f>'Most precise'!AV14</f>
        <v>N</v>
      </c>
      <c r="E40">
        <f>'Most precise'!AW14</f>
        <v>5.4</v>
      </c>
      <c r="F40" t="str">
        <f>'Most precise'!AX14</f>
        <v>Y</v>
      </c>
      <c r="G40">
        <f>'Most precise'!AY14</f>
        <v>4.8</v>
      </c>
      <c r="H40" t="str">
        <f>'Most precise'!AZ14</f>
        <v>Y</v>
      </c>
      <c r="I40">
        <f>'Most precise'!BA14</f>
        <v>4.8</v>
      </c>
      <c r="K40" t="str">
        <f>'Less precise'!AK1</f>
        <v>synthetic</v>
      </c>
      <c r="L40" t="str">
        <f>'Less precise'!AK14</f>
        <v>Synthetic000</v>
      </c>
      <c r="M40">
        <f>'Less precise'!AL14</f>
        <v>17</v>
      </c>
      <c r="N40" t="str">
        <f>'Less precise'!AM14</f>
        <v>N</v>
      </c>
      <c r="O40">
        <f>'Less precise'!AN14</f>
        <v>4.9000000000000004</v>
      </c>
      <c r="P40" t="str">
        <f>'Less precise'!AO14</f>
        <v>Y</v>
      </c>
      <c r="Q40">
        <f>'Less precise'!AP14</f>
        <v>4.7</v>
      </c>
      <c r="R40" t="str">
        <f>'Less precise'!AQ14</f>
        <v>Y</v>
      </c>
      <c r="S40">
        <f>'Less precise'!AR14</f>
        <v>4.5999999999999996</v>
      </c>
      <c r="U40" s="13" t="str">
        <f t="shared" si="1"/>
        <v>No</v>
      </c>
      <c r="V40" s="13" t="str">
        <f t="shared" si="5"/>
        <v>No</v>
      </c>
      <c r="W40" s="13" t="str">
        <f t="shared" si="6"/>
        <v>No</v>
      </c>
      <c r="Y40" s="13" t="str">
        <f t="shared" si="2"/>
        <v>No</v>
      </c>
      <c r="Z40" s="13" t="str">
        <f t="shared" si="3"/>
        <v>No</v>
      </c>
      <c r="AA40" s="13" t="str">
        <f t="shared" si="4"/>
        <v>No</v>
      </c>
    </row>
    <row r="41" spans="1:27" x14ac:dyDescent="0.35">
      <c r="B41" t="str">
        <f>'Most precise'!AT15</f>
        <v>Synthetic001</v>
      </c>
      <c r="C41">
        <f>'Most precise'!AU15</f>
        <v>23</v>
      </c>
      <c r="D41" t="str">
        <f>'Most precise'!AV15</f>
        <v>Y</v>
      </c>
      <c r="E41">
        <f>'Most precise'!AW15</f>
        <v>10.6</v>
      </c>
      <c r="F41" t="str">
        <f>'Most precise'!AX15</f>
        <v>N</v>
      </c>
      <c r="G41">
        <f>'Most precise'!AY15</f>
        <v>5.8</v>
      </c>
      <c r="H41" t="str">
        <f>'Most precise'!AZ15</f>
        <v>Y</v>
      </c>
      <c r="I41">
        <f>'Most precise'!BA15</f>
        <v>10.9</v>
      </c>
      <c r="L41" t="str">
        <f>'Less precise'!AK15</f>
        <v>Synthetic001</v>
      </c>
      <c r="M41">
        <f>'Less precise'!AL15</f>
        <v>23</v>
      </c>
      <c r="N41" t="str">
        <f>'Less precise'!AM15</f>
        <v>Y</v>
      </c>
      <c r="O41">
        <f>'Less precise'!AN15</f>
        <v>10.5</v>
      </c>
      <c r="P41" t="str">
        <f>'Less precise'!AO15</f>
        <v>N</v>
      </c>
      <c r="Q41">
        <f>'Less precise'!AP15</f>
        <v>5.6</v>
      </c>
      <c r="R41" t="str">
        <f>'Less precise'!AQ15</f>
        <v>Y</v>
      </c>
      <c r="S41">
        <f>'Less precise'!AR15</f>
        <v>10.4</v>
      </c>
      <c r="U41" s="13" t="str">
        <f t="shared" si="1"/>
        <v>No</v>
      </c>
      <c r="V41" s="13" t="str">
        <f t="shared" si="5"/>
        <v>No</v>
      </c>
      <c r="W41" s="13" t="str">
        <f t="shared" si="6"/>
        <v>No</v>
      </c>
      <c r="Y41" s="13" t="str">
        <f t="shared" si="2"/>
        <v>No</v>
      </c>
      <c r="Z41" s="13" t="str">
        <f t="shared" si="3"/>
        <v>No</v>
      </c>
      <c r="AA41" s="13" t="str">
        <f t="shared" si="4"/>
        <v>No</v>
      </c>
    </row>
    <row r="42" spans="1:27" x14ac:dyDescent="0.35">
      <c r="B42" t="str">
        <f>'Most precise'!AT16</f>
        <v>Synthetic002</v>
      </c>
      <c r="C42">
        <f>'Most precise'!AU16</f>
        <v>13</v>
      </c>
      <c r="D42" t="str">
        <f>'Most precise'!AV16</f>
        <v>Y</v>
      </c>
      <c r="E42">
        <f>'Most precise'!AW16</f>
        <v>3.7</v>
      </c>
      <c r="F42" t="str">
        <f>'Most precise'!AX16</f>
        <v>Y</v>
      </c>
      <c r="G42">
        <f>'Most precise'!AY16</f>
        <v>3.7</v>
      </c>
      <c r="H42" t="str">
        <f>'Most precise'!AZ16</f>
        <v>Y</v>
      </c>
      <c r="I42">
        <f>'Most precise'!BA16</f>
        <v>3.7</v>
      </c>
      <c r="L42" t="str">
        <f>'Less precise'!AK16</f>
        <v>Synthetic002</v>
      </c>
      <c r="M42">
        <f>'Less precise'!AL16</f>
        <v>13</v>
      </c>
      <c r="N42" t="str">
        <f>'Less precise'!AM16</f>
        <v>Y</v>
      </c>
      <c r="O42">
        <f>'Less precise'!AN16</f>
        <v>3.6</v>
      </c>
      <c r="P42" t="str">
        <f>'Less precise'!AO16</f>
        <v>Y</v>
      </c>
      <c r="Q42">
        <f>'Less precise'!AP16</f>
        <v>3.7</v>
      </c>
      <c r="R42" t="str">
        <f>'Less precise'!AQ16</f>
        <v>Y</v>
      </c>
      <c r="S42">
        <f>'Less precise'!AR16</f>
        <v>3.7</v>
      </c>
      <c r="U42" s="13" t="str">
        <f t="shared" si="1"/>
        <v>No</v>
      </c>
      <c r="V42" s="13" t="str">
        <f t="shared" si="5"/>
        <v>No</v>
      </c>
      <c r="W42" s="13" t="str">
        <f t="shared" si="6"/>
        <v>No</v>
      </c>
      <c r="Y42" s="13" t="str">
        <f t="shared" si="2"/>
        <v>No</v>
      </c>
      <c r="Z42" s="13" t="str">
        <f t="shared" si="3"/>
        <v>No</v>
      </c>
      <c r="AA42" s="13" t="str">
        <f t="shared" si="4"/>
        <v>No</v>
      </c>
    </row>
    <row r="43" spans="1:27" x14ac:dyDescent="0.35">
      <c r="B43" t="str">
        <f>'Most precise'!AT17</f>
        <v>Synthetic003</v>
      </c>
      <c r="C43">
        <f>'Most precise'!AU17</f>
        <v>13</v>
      </c>
      <c r="D43" t="str">
        <f>'Most precise'!AV17</f>
        <v>Y</v>
      </c>
      <c r="E43">
        <f>'Most precise'!AW17</f>
        <v>3.8</v>
      </c>
      <c r="F43" t="str">
        <f>'Most precise'!AX17</f>
        <v>Y</v>
      </c>
      <c r="G43">
        <f>'Most precise'!AY17</f>
        <v>3.8</v>
      </c>
      <c r="H43" t="str">
        <f>'Most precise'!AZ17</f>
        <v>Y</v>
      </c>
      <c r="I43">
        <f>'Most precise'!BA17</f>
        <v>3.7</v>
      </c>
      <c r="L43" t="str">
        <f>'Less precise'!AK17</f>
        <v>Synthetic003</v>
      </c>
      <c r="M43">
        <f>'Less precise'!AL17</f>
        <v>13</v>
      </c>
      <c r="N43" t="str">
        <f>'Less precise'!AM17</f>
        <v>Y</v>
      </c>
      <c r="O43">
        <f>'Less precise'!AN17</f>
        <v>3.6</v>
      </c>
      <c r="P43" t="str">
        <f>'Less precise'!AO17</f>
        <v>Y</v>
      </c>
      <c r="Q43">
        <f>'Less precise'!AP17</f>
        <v>3.7</v>
      </c>
      <c r="R43" t="str">
        <f>'Less precise'!AQ17</f>
        <v>Y</v>
      </c>
      <c r="S43">
        <f>'Less precise'!AR17</f>
        <v>3.7</v>
      </c>
      <c r="U43" s="13" t="str">
        <f t="shared" si="1"/>
        <v>No</v>
      </c>
      <c r="V43" s="13" t="str">
        <f t="shared" si="5"/>
        <v>No</v>
      </c>
      <c r="W43" s="13" t="str">
        <f t="shared" si="6"/>
        <v>No</v>
      </c>
      <c r="Y43" s="13" t="str">
        <f t="shared" si="2"/>
        <v>No</v>
      </c>
      <c r="Z43" s="13" t="str">
        <f t="shared" si="3"/>
        <v>No</v>
      </c>
      <c r="AA43" s="13" t="str">
        <f t="shared" si="4"/>
        <v>No</v>
      </c>
    </row>
    <row r="44" spans="1:27" x14ac:dyDescent="0.35">
      <c r="B44" t="str">
        <f>'Most precise'!AT18</f>
        <v>Synthetic004</v>
      </c>
      <c r="C44">
        <f>'Most precise'!AU18</f>
        <v>18</v>
      </c>
      <c r="D44" t="str">
        <f>'Most precise'!AV18</f>
        <v>N</v>
      </c>
      <c r="E44">
        <f>'Most precise'!AW18</f>
        <v>5.6</v>
      </c>
      <c r="F44" t="str">
        <f>'Most precise'!AX18</f>
        <v>N</v>
      </c>
      <c r="G44">
        <f>'Most precise'!AY18</f>
        <v>4.7</v>
      </c>
      <c r="H44" t="str">
        <f>'Most precise'!AZ18</f>
        <v>Y</v>
      </c>
      <c r="I44">
        <f>'Most precise'!BA18</f>
        <v>6</v>
      </c>
      <c r="L44" t="str">
        <f>'Less precise'!AK18</f>
        <v>Synthetic004</v>
      </c>
      <c r="M44">
        <f>'Less precise'!AL18</f>
        <v>18</v>
      </c>
      <c r="N44" t="str">
        <f>'Less precise'!AM18</f>
        <v>N</v>
      </c>
      <c r="O44">
        <f>'Less precise'!AN18</f>
        <v>5.7</v>
      </c>
      <c r="P44" t="str">
        <f>'Less precise'!AO18</f>
        <v>Y</v>
      </c>
      <c r="Q44">
        <f>'Less precise'!AP18</f>
        <v>4.8</v>
      </c>
      <c r="R44" t="str">
        <f>'Less precise'!AQ18</f>
        <v>Y</v>
      </c>
      <c r="S44">
        <f>'Less precise'!AR18</f>
        <v>6.3</v>
      </c>
      <c r="U44" s="13" t="str">
        <f t="shared" si="1"/>
        <v>No</v>
      </c>
      <c r="V44" s="13" t="str">
        <f t="shared" si="5"/>
        <v>No</v>
      </c>
      <c r="W44" s="13" t="str">
        <f t="shared" si="6"/>
        <v>No</v>
      </c>
      <c r="Y44" s="13" t="str">
        <f t="shared" si="2"/>
        <v>No</v>
      </c>
      <c r="Z44" s="13" t="str">
        <f t="shared" si="3"/>
        <v>Improve</v>
      </c>
      <c r="AA44" s="13" t="str">
        <f t="shared" si="4"/>
        <v>No</v>
      </c>
    </row>
    <row r="45" spans="1:27" x14ac:dyDescent="0.35">
      <c r="B45" t="str">
        <f>'Most precise'!AT19</f>
        <v>Synthetic005</v>
      </c>
      <c r="C45">
        <f>'Most precise'!AU19</f>
        <v>16</v>
      </c>
      <c r="D45" t="str">
        <f>'Most precise'!AV19</f>
        <v>Y</v>
      </c>
      <c r="E45">
        <f>'Most precise'!AW19</f>
        <v>7.3</v>
      </c>
      <c r="F45" t="str">
        <f>'Most precise'!AX19</f>
        <v>N</v>
      </c>
      <c r="G45">
        <f>'Most precise'!AY19</f>
        <v>3.9</v>
      </c>
      <c r="H45" t="str">
        <f>'Most precise'!AZ19</f>
        <v>Y</v>
      </c>
      <c r="I45">
        <f>'Most precise'!BA19</f>
        <v>7.2</v>
      </c>
      <c r="L45" t="str">
        <f>'Less precise'!AK19</f>
        <v>Synthetic005</v>
      </c>
      <c r="M45">
        <f>'Less precise'!AL19</f>
        <v>16</v>
      </c>
      <c r="N45" t="str">
        <f>'Less precise'!AM19</f>
        <v>Y</v>
      </c>
      <c r="O45">
        <f>'Less precise'!AN19</f>
        <v>7.2</v>
      </c>
      <c r="P45" t="str">
        <f>'Less precise'!AO19</f>
        <v>N</v>
      </c>
      <c r="Q45">
        <f>'Less precise'!AP19</f>
        <v>3.8</v>
      </c>
      <c r="R45" t="str">
        <f>'Less precise'!AQ19</f>
        <v>Y</v>
      </c>
      <c r="S45">
        <f>'Less precise'!AR19</f>
        <v>7.2</v>
      </c>
      <c r="U45" s="13" t="str">
        <f t="shared" si="1"/>
        <v>No</v>
      </c>
      <c r="V45" s="13" t="str">
        <f t="shared" si="5"/>
        <v>No</v>
      </c>
      <c r="W45" s="13" t="str">
        <f t="shared" si="6"/>
        <v>No</v>
      </c>
      <c r="Y45" s="13" t="str">
        <f t="shared" si="2"/>
        <v>No</v>
      </c>
      <c r="Z45" s="13" t="str">
        <f t="shared" si="3"/>
        <v>No</v>
      </c>
      <c r="AA45" s="13" t="str">
        <f t="shared" si="4"/>
        <v>No</v>
      </c>
    </row>
    <row r="46" spans="1:27" x14ac:dyDescent="0.35">
      <c r="B46" t="str">
        <f>'Most precise'!AT20</f>
        <v>Synthetic006</v>
      </c>
      <c r="C46">
        <f>'Most precise'!AU20</f>
        <v>21</v>
      </c>
      <c r="D46" t="str">
        <f>'Most precise'!AV20</f>
        <v>N</v>
      </c>
      <c r="E46">
        <f>'Most precise'!AW20</f>
        <v>6.9</v>
      </c>
      <c r="F46" t="str">
        <f>'Most precise'!AX20</f>
        <v>Y</v>
      </c>
      <c r="G46">
        <f>'Most precise'!AY20</f>
        <v>4.8</v>
      </c>
      <c r="H46" t="str">
        <f>'Most precise'!AZ20</f>
        <v>Y</v>
      </c>
      <c r="I46">
        <f>'Most precise'!BA20</f>
        <v>7.5</v>
      </c>
      <c r="L46" t="str">
        <f>'Less precise'!AK20</f>
        <v>Synthetic006</v>
      </c>
      <c r="M46">
        <f>'Less precise'!AL20</f>
        <v>21</v>
      </c>
      <c r="N46" t="str">
        <f>'Less precise'!AM20</f>
        <v>N</v>
      </c>
      <c r="O46">
        <f>'Less precise'!AN20</f>
        <v>7.3</v>
      </c>
      <c r="P46" t="str">
        <f>'Less precise'!AO20</f>
        <v>Y</v>
      </c>
      <c r="Q46">
        <f>'Less precise'!AP20</f>
        <v>4.5999999999999996</v>
      </c>
      <c r="R46" t="str">
        <f>'Less precise'!AQ20</f>
        <v>Y</v>
      </c>
      <c r="S46">
        <f>'Less precise'!AR20</f>
        <v>7.5</v>
      </c>
      <c r="U46" s="13" t="str">
        <f t="shared" si="1"/>
        <v>No</v>
      </c>
      <c r="V46" s="13" t="str">
        <f t="shared" si="5"/>
        <v>No</v>
      </c>
      <c r="W46" s="13" t="str">
        <f t="shared" si="6"/>
        <v>No</v>
      </c>
      <c r="Y46" s="13" t="str">
        <f t="shared" si="2"/>
        <v>No</v>
      </c>
      <c r="Z46" s="13" t="str">
        <f t="shared" si="3"/>
        <v>No</v>
      </c>
      <c r="AA46" s="13" t="str">
        <f t="shared" si="4"/>
        <v>No</v>
      </c>
    </row>
    <row r="47" spans="1:27" x14ac:dyDescent="0.35">
      <c r="B47" t="str">
        <f>'Most precise'!AT21</f>
        <v>Synthetic007</v>
      </c>
      <c r="C47">
        <f>'Most precise'!AU21</f>
        <v>18</v>
      </c>
      <c r="D47" t="str">
        <f>'Most precise'!AV21</f>
        <v>Y</v>
      </c>
      <c r="E47">
        <f>'Most precise'!AW21</f>
        <v>5.6</v>
      </c>
      <c r="F47" t="str">
        <f>'Most precise'!AX21</f>
        <v>N</v>
      </c>
      <c r="G47">
        <f>'Most precise'!AY21</f>
        <v>3.9</v>
      </c>
      <c r="H47" t="str">
        <f>'Most precise'!AZ21</f>
        <v>Y</v>
      </c>
      <c r="I47">
        <f>'Most precise'!BA21</f>
        <v>5.8</v>
      </c>
      <c r="L47" t="str">
        <f>'Less precise'!AK21</f>
        <v>Synthetic007</v>
      </c>
      <c r="M47">
        <f>'Less precise'!AL21</f>
        <v>18</v>
      </c>
      <c r="N47" t="str">
        <f>'Less precise'!AM21</f>
        <v>Y</v>
      </c>
      <c r="O47">
        <f>'Less precise'!AN21</f>
        <v>5.7</v>
      </c>
      <c r="P47" t="str">
        <f>'Less precise'!AO21</f>
        <v>N</v>
      </c>
      <c r="Q47">
        <f>'Less precise'!AP21</f>
        <v>3.9</v>
      </c>
      <c r="R47" t="str">
        <f>'Less precise'!AQ21</f>
        <v>Y</v>
      </c>
      <c r="S47">
        <f>'Less precise'!AR21</f>
        <v>5.7</v>
      </c>
      <c r="U47" s="13" t="str">
        <f t="shared" si="1"/>
        <v>No</v>
      </c>
      <c r="V47" s="13" t="str">
        <f t="shared" si="5"/>
        <v>No</v>
      </c>
      <c r="W47" s="13" t="str">
        <f t="shared" si="6"/>
        <v>No</v>
      </c>
      <c r="Y47" s="13" t="str">
        <f t="shared" si="2"/>
        <v>No</v>
      </c>
      <c r="Z47" s="13" t="str">
        <f t="shared" si="3"/>
        <v>No</v>
      </c>
      <c r="AA47" s="13" t="str">
        <f t="shared" si="4"/>
        <v>No</v>
      </c>
    </row>
    <row r="48" spans="1:27" x14ac:dyDescent="0.35">
      <c r="B48" t="str">
        <f>'Most precise'!AT22</f>
        <v>Synthetic008</v>
      </c>
      <c r="C48">
        <f>'Most precise'!AU22</f>
        <v>19</v>
      </c>
      <c r="D48" t="str">
        <f>'Most precise'!AV22</f>
        <v>Y</v>
      </c>
      <c r="E48">
        <f>'Most precise'!AW22</f>
        <v>12.5</v>
      </c>
      <c r="F48" t="str">
        <f>'Most precise'!AX22</f>
        <v>N</v>
      </c>
      <c r="G48">
        <f>'Most precise'!AY22</f>
        <v>60.4</v>
      </c>
      <c r="H48" t="str">
        <f>'Most precise'!AZ22</f>
        <v>Y</v>
      </c>
      <c r="I48">
        <f>'Most precise'!BA22</f>
        <v>12.5</v>
      </c>
      <c r="L48" t="str">
        <f>'Less precise'!AK22</f>
        <v>Synthetic008</v>
      </c>
      <c r="M48">
        <f>'Less precise'!AL22</f>
        <v>19</v>
      </c>
      <c r="N48" t="str">
        <f>'Less precise'!AM22</f>
        <v>Y</v>
      </c>
      <c r="O48">
        <f>'Less precise'!AN22</f>
        <v>12.6</v>
      </c>
      <c r="P48" t="str">
        <f>'Less precise'!AO22</f>
        <v>N</v>
      </c>
      <c r="Q48">
        <f>'Less precise'!AP22</f>
        <v>60.5</v>
      </c>
      <c r="R48" t="str">
        <f>'Less precise'!AQ22</f>
        <v>Y</v>
      </c>
      <c r="S48">
        <f>'Less precise'!AR22</f>
        <v>12.2</v>
      </c>
      <c r="U48" s="13" t="str">
        <f t="shared" si="1"/>
        <v>No</v>
      </c>
      <c r="V48" s="13" t="str">
        <f t="shared" si="5"/>
        <v>No</v>
      </c>
      <c r="W48" s="13" t="str">
        <f t="shared" si="6"/>
        <v>No</v>
      </c>
      <c r="Y48" s="13" t="str">
        <f t="shared" si="2"/>
        <v>No</v>
      </c>
      <c r="Z48" s="13" t="str">
        <f t="shared" si="3"/>
        <v>No</v>
      </c>
      <c r="AA48" s="13" t="str">
        <f t="shared" si="4"/>
        <v>No</v>
      </c>
    </row>
    <row r="49" spans="2:27" x14ac:dyDescent="0.35">
      <c r="B49" t="str">
        <f>'Most precise'!AT23</f>
        <v>Synthetic009</v>
      </c>
      <c r="C49">
        <f>'Most precise'!AU23</f>
        <v>21</v>
      </c>
      <c r="D49" t="str">
        <f>'Most precise'!AV23</f>
        <v>Y</v>
      </c>
      <c r="E49">
        <f>'Most precise'!AW23</f>
        <v>11.3</v>
      </c>
      <c r="F49" t="str">
        <f>'Most precise'!AX23</f>
        <v>N</v>
      </c>
      <c r="G49">
        <f>'Most precise'!AY23</f>
        <v>60.5</v>
      </c>
      <c r="H49" t="str">
        <f>'Most precise'!AZ23</f>
        <v>Y</v>
      </c>
      <c r="I49">
        <f>'Most precise'!BA23</f>
        <v>11.4</v>
      </c>
      <c r="L49" t="str">
        <f>'Less precise'!AK23</f>
        <v>Synthetic009</v>
      </c>
      <c r="M49">
        <f>'Less precise'!AL23</f>
        <v>21</v>
      </c>
      <c r="N49" t="str">
        <f>'Less precise'!AM23</f>
        <v>Y</v>
      </c>
      <c r="O49">
        <f>'Less precise'!AN23</f>
        <v>11.1</v>
      </c>
      <c r="P49" t="str">
        <f>'Less precise'!AO23</f>
        <v>N</v>
      </c>
      <c r="Q49">
        <f>'Less precise'!AP23</f>
        <v>60.5</v>
      </c>
      <c r="R49" t="str">
        <f>'Less precise'!AQ23</f>
        <v>Y</v>
      </c>
      <c r="S49">
        <f>'Less precise'!AR23</f>
        <v>11.1</v>
      </c>
      <c r="U49" s="13" t="str">
        <f t="shared" si="1"/>
        <v>No</v>
      </c>
      <c r="V49" s="13" t="str">
        <f t="shared" si="5"/>
        <v>No</v>
      </c>
      <c r="W49" s="13" t="str">
        <f t="shared" si="6"/>
        <v>No</v>
      </c>
      <c r="Y49" s="13" t="str">
        <f t="shared" si="2"/>
        <v>No</v>
      </c>
      <c r="Z49" s="13" t="str">
        <f t="shared" si="3"/>
        <v>No</v>
      </c>
      <c r="AA49" s="13" t="str">
        <f t="shared" si="4"/>
        <v>No</v>
      </c>
    </row>
    <row r="50" spans="2:27" x14ac:dyDescent="0.35">
      <c r="B50" t="str">
        <f>'Most precise'!AT24</f>
        <v>Synthetic010</v>
      </c>
      <c r="C50">
        <f>'Most precise'!AU24</f>
        <v>14</v>
      </c>
      <c r="D50" t="str">
        <f>'Most precise'!AV24</f>
        <v>Y</v>
      </c>
      <c r="E50">
        <f>'Most precise'!AW24</f>
        <v>4.5</v>
      </c>
      <c r="F50" t="str">
        <f>'Most precise'!AX24</f>
        <v>Y</v>
      </c>
      <c r="G50">
        <f>'Most precise'!AY24</f>
        <v>3.8</v>
      </c>
      <c r="H50" t="str">
        <f>'Most precise'!AZ24</f>
        <v>Y</v>
      </c>
      <c r="I50">
        <f>'Most precise'!BA24</f>
        <v>4.5</v>
      </c>
      <c r="L50" t="str">
        <f>'Less precise'!AK24</f>
        <v>Synthetic010</v>
      </c>
      <c r="M50">
        <f>'Less precise'!AL24</f>
        <v>14</v>
      </c>
      <c r="N50" t="str">
        <f>'Less precise'!AM24</f>
        <v>Y</v>
      </c>
      <c r="O50">
        <f>'Less precise'!AN24</f>
        <v>4.4000000000000004</v>
      </c>
      <c r="P50" t="str">
        <f>'Less precise'!AO24</f>
        <v>Y</v>
      </c>
      <c r="Q50">
        <f>'Less precise'!AP24</f>
        <v>3.8</v>
      </c>
      <c r="R50" t="str">
        <f>'Less precise'!AQ24</f>
        <v>Y</v>
      </c>
      <c r="S50">
        <f>'Less precise'!AR24</f>
        <v>4.3</v>
      </c>
      <c r="U50" s="13" t="str">
        <f t="shared" si="1"/>
        <v>No</v>
      </c>
      <c r="V50" s="13" t="str">
        <f t="shared" si="5"/>
        <v>No</v>
      </c>
      <c r="W50" s="13" t="str">
        <f t="shared" si="6"/>
        <v>No</v>
      </c>
      <c r="Y50" s="13" t="str">
        <f t="shared" si="2"/>
        <v>No</v>
      </c>
      <c r="Z50" s="13" t="str">
        <f t="shared" si="3"/>
        <v>No</v>
      </c>
      <c r="AA50" s="13" t="str">
        <f t="shared" si="4"/>
        <v>No</v>
      </c>
    </row>
    <row r="51" spans="2:27" x14ac:dyDescent="0.35">
      <c r="B51" t="str">
        <f>'Most precise'!AT25</f>
        <v>Synthetic011</v>
      </c>
      <c r="C51">
        <f>'Most precise'!AU25</f>
        <v>19</v>
      </c>
      <c r="D51" t="str">
        <f>'Most precise'!AV25</f>
        <v>Y</v>
      </c>
      <c r="E51">
        <f>'Most precise'!AW25</f>
        <v>35.9</v>
      </c>
      <c r="F51" t="str">
        <f>'Most precise'!AX25</f>
        <v>N</v>
      </c>
      <c r="G51">
        <f>'Most precise'!AY25</f>
        <v>5</v>
      </c>
      <c r="H51" t="str">
        <f>'Most precise'!AZ25</f>
        <v>Y</v>
      </c>
      <c r="I51">
        <f>'Most precise'!BA25</f>
        <v>35.5</v>
      </c>
      <c r="L51" t="str">
        <f>'Less precise'!AK25</f>
        <v>Synthetic011</v>
      </c>
      <c r="M51">
        <f>'Less precise'!AL25</f>
        <v>19</v>
      </c>
      <c r="N51" t="str">
        <f>'Less precise'!AM25</f>
        <v>Y</v>
      </c>
      <c r="O51">
        <f>'Less precise'!AN25</f>
        <v>33.4</v>
      </c>
      <c r="P51" t="str">
        <f>'Less precise'!AO25</f>
        <v>N</v>
      </c>
      <c r="Q51">
        <f>'Less precise'!AP25</f>
        <v>5</v>
      </c>
      <c r="R51" t="str">
        <f>'Less precise'!AQ25</f>
        <v>Y</v>
      </c>
      <c r="S51">
        <f>'Less precise'!AR25</f>
        <v>33.700000000000003</v>
      </c>
      <c r="U51" s="13" t="str">
        <f t="shared" si="1"/>
        <v>No</v>
      </c>
      <c r="V51" s="13" t="str">
        <f t="shared" si="5"/>
        <v>No</v>
      </c>
      <c r="W51" s="13" t="str">
        <f t="shared" si="6"/>
        <v>No</v>
      </c>
      <c r="Y51" s="13" t="str">
        <f t="shared" si="2"/>
        <v>No</v>
      </c>
      <c r="Z51" s="13" t="str">
        <f t="shared" si="3"/>
        <v>No</v>
      </c>
      <c r="AA51" s="13" t="str">
        <f t="shared" si="4"/>
        <v>No</v>
      </c>
    </row>
    <row r="52" spans="2:27" x14ac:dyDescent="0.35">
      <c r="B52" t="str">
        <f>'Most precise'!AT26</f>
        <v>Synthetic012</v>
      </c>
      <c r="C52">
        <f>'Most precise'!AU26</f>
        <v>15</v>
      </c>
      <c r="D52" t="str">
        <f>'Most precise'!AV26</f>
        <v>N</v>
      </c>
      <c r="E52">
        <f>'Most precise'!AW26</f>
        <v>3.8</v>
      </c>
      <c r="F52" t="str">
        <f>'Most precise'!AX26</f>
        <v>Y</v>
      </c>
      <c r="G52">
        <f>'Most precise'!AY26</f>
        <v>4.0999999999999996</v>
      </c>
      <c r="H52" t="str">
        <f>'Most precise'!AZ26</f>
        <v>Y</v>
      </c>
      <c r="I52">
        <f>'Most precise'!BA26</f>
        <v>4</v>
      </c>
      <c r="L52" t="str">
        <f>'Less precise'!AK26</f>
        <v>Synthetic012</v>
      </c>
      <c r="M52">
        <f>'Less precise'!AL26</f>
        <v>15</v>
      </c>
      <c r="N52" t="str">
        <f>'Less precise'!AM26</f>
        <v>N</v>
      </c>
      <c r="O52">
        <f>'Less precise'!AN26</f>
        <v>3.6</v>
      </c>
      <c r="P52" t="str">
        <f>'Less precise'!AO26</f>
        <v>Y</v>
      </c>
      <c r="Q52">
        <f>'Less precise'!AP26</f>
        <v>3.9</v>
      </c>
      <c r="R52" t="str">
        <f>'Less precise'!AQ26</f>
        <v>Y</v>
      </c>
      <c r="S52">
        <f>'Less precise'!AR26</f>
        <v>4</v>
      </c>
      <c r="U52" s="13" t="str">
        <f t="shared" si="1"/>
        <v>No</v>
      </c>
      <c r="V52" s="13" t="str">
        <f t="shared" si="5"/>
        <v>No</v>
      </c>
      <c r="W52" s="13" t="str">
        <f t="shared" si="6"/>
        <v>No</v>
      </c>
      <c r="Y52" s="13" t="str">
        <f t="shared" si="2"/>
        <v>No</v>
      </c>
      <c r="Z52" s="13" t="str">
        <f t="shared" si="3"/>
        <v>No</v>
      </c>
      <c r="AA52" s="13" t="str">
        <f t="shared" si="4"/>
        <v>No</v>
      </c>
    </row>
    <row r="53" spans="2:27" x14ac:dyDescent="0.35">
      <c r="B53" t="str">
        <f>'Most precise'!AT27</f>
        <v>Synthetic013</v>
      </c>
      <c r="C53">
        <f>'Most precise'!AU27</f>
        <v>15</v>
      </c>
      <c r="D53" t="str">
        <f>'Most precise'!AV27</f>
        <v>Y</v>
      </c>
      <c r="E53">
        <f>'Most precise'!AW27</f>
        <v>4.4000000000000004</v>
      </c>
      <c r="F53" t="str">
        <f>'Most precise'!AX27</f>
        <v>Y</v>
      </c>
      <c r="G53">
        <f>'Most precise'!AY27</f>
        <v>4.2</v>
      </c>
      <c r="H53" t="str">
        <f>'Most precise'!AZ27</f>
        <v>Y</v>
      </c>
      <c r="I53">
        <f>'Most precise'!BA27</f>
        <v>4.3</v>
      </c>
      <c r="L53" t="str">
        <f>'Less precise'!AK27</f>
        <v>Synthetic013</v>
      </c>
      <c r="M53">
        <f>'Less precise'!AL27</f>
        <v>15</v>
      </c>
      <c r="N53" t="str">
        <f>'Less precise'!AM27</f>
        <v>Y</v>
      </c>
      <c r="O53">
        <f>'Less precise'!AN27</f>
        <v>4.3</v>
      </c>
      <c r="P53" t="str">
        <f>'Less precise'!AO27</f>
        <v>Y</v>
      </c>
      <c r="Q53">
        <f>'Less precise'!AP27</f>
        <v>3.8</v>
      </c>
      <c r="R53" t="str">
        <f>'Less precise'!AQ27</f>
        <v>Y</v>
      </c>
      <c r="S53">
        <f>'Less precise'!AR27</f>
        <v>4.3</v>
      </c>
      <c r="U53" s="13" t="str">
        <f t="shared" si="1"/>
        <v>No</v>
      </c>
      <c r="V53" s="13" t="str">
        <f t="shared" si="5"/>
        <v>No</v>
      </c>
      <c r="W53" s="13" t="str">
        <f t="shared" si="6"/>
        <v>No</v>
      </c>
      <c r="Y53" s="13" t="str">
        <f t="shared" si="2"/>
        <v>No</v>
      </c>
      <c r="Z53" s="13" t="str">
        <f t="shared" si="3"/>
        <v>No</v>
      </c>
      <c r="AA53" s="13" t="str">
        <f t="shared" si="4"/>
        <v>No</v>
      </c>
    </row>
    <row r="54" spans="2:27" x14ac:dyDescent="0.35">
      <c r="B54" t="str">
        <f>'Most precise'!AT28</f>
        <v>Synthetic014</v>
      </c>
      <c r="C54">
        <f>'Most precise'!AU28</f>
        <v>17</v>
      </c>
      <c r="D54" t="str">
        <f>'Most precise'!AV28</f>
        <v>Y</v>
      </c>
      <c r="E54">
        <f>'Most precise'!AW28</f>
        <v>5</v>
      </c>
      <c r="F54" t="str">
        <f>'Most precise'!AX28</f>
        <v>N</v>
      </c>
      <c r="G54">
        <f>'Most precise'!AY28</f>
        <v>4.3</v>
      </c>
      <c r="H54" t="str">
        <f>'Most precise'!AZ28</f>
        <v>Y</v>
      </c>
      <c r="I54">
        <f>'Most precise'!BA28</f>
        <v>5.0999999999999996</v>
      </c>
      <c r="L54" t="str">
        <f>'Less precise'!AK28</f>
        <v>Synthetic014</v>
      </c>
      <c r="M54">
        <f>'Less precise'!AL28</f>
        <v>17</v>
      </c>
      <c r="N54" t="str">
        <f>'Less precise'!AM28</f>
        <v>Y</v>
      </c>
      <c r="O54">
        <f>'Less precise'!AN28</f>
        <v>4.7</v>
      </c>
      <c r="P54" t="str">
        <f>'Less precise'!AO28</f>
        <v>N</v>
      </c>
      <c r="Q54">
        <f>'Less precise'!AP28</f>
        <v>4.2</v>
      </c>
      <c r="R54" t="str">
        <f>'Less precise'!AQ28</f>
        <v>Y</v>
      </c>
      <c r="S54">
        <f>'Less precise'!AR28</f>
        <v>4.8</v>
      </c>
      <c r="U54" s="13" t="str">
        <f t="shared" si="1"/>
        <v>No</v>
      </c>
      <c r="V54" s="13" t="str">
        <f t="shared" si="5"/>
        <v>No</v>
      </c>
      <c r="W54" s="13" t="str">
        <f t="shared" si="6"/>
        <v>No</v>
      </c>
      <c r="Y54" s="13" t="str">
        <f t="shared" si="2"/>
        <v>No</v>
      </c>
      <c r="Z54" s="13" t="str">
        <f t="shared" si="3"/>
        <v>No</v>
      </c>
      <c r="AA54" s="13" t="str">
        <f t="shared" si="4"/>
        <v>No</v>
      </c>
    </row>
    <row r="55" spans="2:27" x14ac:dyDescent="0.35">
      <c r="B55" t="str">
        <f>'Most precise'!AT29</f>
        <v>Synthetic015</v>
      </c>
      <c r="C55">
        <f>'Most precise'!AU29</f>
        <v>19</v>
      </c>
      <c r="D55" t="str">
        <f>'Most precise'!AV29</f>
        <v>Y</v>
      </c>
      <c r="E55">
        <f>'Most precise'!AW29</f>
        <v>8.3000000000000007</v>
      </c>
      <c r="F55" t="str">
        <f>'Most precise'!AX29</f>
        <v>N</v>
      </c>
      <c r="G55">
        <f>'Most precise'!AY29</f>
        <v>4.5</v>
      </c>
      <c r="H55" t="str">
        <f>'Most precise'!AZ29</f>
        <v>Y</v>
      </c>
      <c r="I55">
        <f>'Most precise'!BA29</f>
        <v>8.4</v>
      </c>
      <c r="L55" t="str">
        <f>'Less precise'!AK29</f>
        <v>Synthetic015</v>
      </c>
      <c r="M55">
        <f>'Less precise'!AL29</f>
        <v>19</v>
      </c>
      <c r="N55" t="str">
        <f>'Less precise'!AM29</f>
        <v>Y</v>
      </c>
      <c r="O55">
        <f>'Less precise'!AN29</f>
        <v>8.1999999999999993</v>
      </c>
      <c r="P55" t="str">
        <f>'Less precise'!AO29</f>
        <v>N</v>
      </c>
      <c r="Q55">
        <f>'Less precise'!AP29</f>
        <v>4.5</v>
      </c>
      <c r="R55" t="str">
        <f>'Less precise'!AQ29</f>
        <v>Y</v>
      </c>
      <c r="S55">
        <f>'Less precise'!AR29</f>
        <v>8.3000000000000007</v>
      </c>
      <c r="U55" s="13" t="str">
        <f t="shared" si="1"/>
        <v>No</v>
      </c>
      <c r="V55" s="13" t="str">
        <f t="shared" si="5"/>
        <v>No</v>
      </c>
      <c r="W55" s="13" t="str">
        <f t="shared" si="6"/>
        <v>No</v>
      </c>
      <c r="Y55" s="13" t="str">
        <f t="shared" si="2"/>
        <v>No</v>
      </c>
      <c r="Z55" s="13" t="str">
        <f t="shared" si="3"/>
        <v>No</v>
      </c>
      <c r="AA55" s="13" t="str">
        <f t="shared" si="4"/>
        <v>No</v>
      </c>
    </row>
    <row r="56" spans="2:27" x14ac:dyDescent="0.35">
      <c r="B56" t="str">
        <f>'Most precise'!AT30</f>
        <v>Synthetic016</v>
      </c>
      <c r="C56">
        <f>'Most precise'!AU30</f>
        <v>15</v>
      </c>
      <c r="D56" t="str">
        <f>'Most precise'!AV30</f>
        <v>Y</v>
      </c>
      <c r="E56">
        <f>'Most precise'!AW30</f>
        <v>4.2</v>
      </c>
      <c r="F56" t="str">
        <f>'Most precise'!AX30</f>
        <v>Y</v>
      </c>
      <c r="G56">
        <f>'Most precise'!AY30</f>
        <v>3.9</v>
      </c>
      <c r="H56" t="str">
        <f>'Most precise'!AZ30</f>
        <v>Y</v>
      </c>
      <c r="I56">
        <f>'Most precise'!BA30</f>
        <v>4.2</v>
      </c>
      <c r="L56" t="str">
        <f>'Less precise'!AK30</f>
        <v>Synthetic016</v>
      </c>
      <c r="M56">
        <f>'Less precise'!AL30</f>
        <v>15</v>
      </c>
      <c r="N56" t="str">
        <f>'Less precise'!AM30</f>
        <v>Y</v>
      </c>
      <c r="O56">
        <f>'Less precise'!AN30</f>
        <v>4</v>
      </c>
      <c r="P56" t="str">
        <f>'Less precise'!AO30</f>
        <v>Y</v>
      </c>
      <c r="Q56">
        <f>'Less precise'!AP30</f>
        <v>3.9</v>
      </c>
      <c r="R56" t="str">
        <f>'Less precise'!AQ30</f>
        <v>Y</v>
      </c>
      <c r="S56">
        <f>'Less precise'!AR30</f>
        <v>4.0999999999999996</v>
      </c>
      <c r="U56" s="13" t="str">
        <f t="shared" si="1"/>
        <v>No</v>
      </c>
      <c r="V56" s="13" t="str">
        <f t="shared" si="5"/>
        <v>No</v>
      </c>
      <c r="W56" s="13" t="str">
        <f t="shared" si="6"/>
        <v>No</v>
      </c>
      <c r="Y56" s="13" t="str">
        <f t="shared" si="2"/>
        <v>No</v>
      </c>
      <c r="Z56" s="13" t="str">
        <f t="shared" si="3"/>
        <v>No</v>
      </c>
      <c r="AA56" s="13" t="str">
        <f t="shared" si="4"/>
        <v>No</v>
      </c>
    </row>
    <row r="57" spans="2:27" x14ac:dyDescent="0.35">
      <c r="B57" t="str">
        <f>'Most precise'!AT31</f>
        <v>Synthetic017</v>
      </c>
      <c r="C57">
        <f>'Most precise'!AU31</f>
        <v>19</v>
      </c>
      <c r="D57" t="str">
        <f>'Most precise'!AV31</f>
        <v>N</v>
      </c>
      <c r="E57">
        <f>'Most precise'!AW31</f>
        <v>6.3</v>
      </c>
      <c r="F57" t="str">
        <f>'Most precise'!AX31</f>
        <v>Y</v>
      </c>
      <c r="G57">
        <f>'Most precise'!AY31</f>
        <v>4.5</v>
      </c>
      <c r="H57" t="str">
        <f>'Most precise'!AZ31</f>
        <v>Y</v>
      </c>
      <c r="I57">
        <f>'Most precise'!BA31</f>
        <v>6.6</v>
      </c>
      <c r="L57" t="str">
        <f>'Less precise'!AK31</f>
        <v>Synthetic017</v>
      </c>
      <c r="M57">
        <f>'Less precise'!AL31</f>
        <v>19</v>
      </c>
      <c r="N57" t="str">
        <f>'Less precise'!AM31</f>
        <v>N</v>
      </c>
      <c r="O57">
        <f>'Less precise'!AN31</f>
        <v>6.3</v>
      </c>
      <c r="P57" t="str">
        <f>'Less precise'!AO31</f>
        <v>Y</v>
      </c>
      <c r="Q57">
        <f>'Less precise'!AP31</f>
        <v>4.5</v>
      </c>
      <c r="R57" t="str">
        <f>'Less precise'!AQ31</f>
        <v>Y</v>
      </c>
      <c r="S57">
        <f>'Less precise'!AR31</f>
        <v>6.5</v>
      </c>
      <c r="U57" s="13" t="str">
        <f t="shared" si="1"/>
        <v>No</v>
      </c>
      <c r="V57" s="13" t="str">
        <f t="shared" si="5"/>
        <v>No</v>
      </c>
      <c r="W57" s="13" t="str">
        <f t="shared" si="6"/>
        <v>No</v>
      </c>
      <c r="Y57" s="13" t="str">
        <f t="shared" si="2"/>
        <v>No</v>
      </c>
      <c r="Z57" s="13" t="str">
        <f t="shared" si="3"/>
        <v>No</v>
      </c>
      <c r="AA57" s="13" t="str">
        <f t="shared" si="4"/>
        <v>No</v>
      </c>
    </row>
    <row r="58" spans="2:27" x14ac:dyDescent="0.35">
      <c r="B58" t="str">
        <f>'Most precise'!AT32</f>
        <v>Synthetic018</v>
      </c>
      <c r="C58">
        <f>'Most precise'!AU32</f>
        <v>16</v>
      </c>
      <c r="D58" t="str">
        <f>'Most precise'!AV32</f>
        <v>Y</v>
      </c>
      <c r="E58">
        <f>'Most precise'!AW32</f>
        <v>5.0999999999999996</v>
      </c>
      <c r="F58" t="str">
        <f>'Most precise'!AX32</f>
        <v>N</v>
      </c>
      <c r="G58">
        <f>'Most precise'!AY32</f>
        <v>3.9</v>
      </c>
      <c r="H58" t="str">
        <f>'Most precise'!AZ32</f>
        <v>Y</v>
      </c>
      <c r="I58">
        <f>'Most precise'!BA32</f>
        <v>5</v>
      </c>
      <c r="L58" t="str">
        <f>'Less precise'!AK32</f>
        <v>Synthetic018</v>
      </c>
      <c r="M58">
        <f>'Less precise'!AL32</f>
        <v>16</v>
      </c>
      <c r="N58" t="str">
        <f>'Less precise'!AM32</f>
        <v>Y</v>
      </c>
      <c r="O58">
        <f>'Less precise'!AN32</f>
        <v>4.9000000000000004</v>
      </c>
      <c r="P58" t="str">
        <f>'Less precise'!AO32</f>
        <v>Y</v>
      </c>
      <c r="Q58">
        <f>'Less precise'!AP32</f>
        <v>4</v>
      </c>
      <c r="R58" t="str">
        <f>'Less precise'!AQ32</f>
        <v>Y</v>
      </c>
      <c r="S58">
        <f>'Less precise'!AR32</f>
        <v>4.8</v>
      </c>
      <c r="U58" s="13" t="str">
        <f t="shared" si="1"/>
        <v>No</v>
      </c>
      <c r="V58" s="13" t="str">
        <f t="shared" si="5"/>
        <v>No</v>
      </c>
      <c r="W58" s="13" t="str">
        <f t="shared" si="6"/>
        <v>No</v>
      </c>
      <c r="Y58" s="13" t="str">
        <f t="shared" si="2"/>
        <v>No</v>
      </c>
      <c r="Z58" s="13" t="str">
        <f t="shared" si="3"/>
        <v>Improve</v>
      </c>
      <c r="AA58" s="13" t="str">
        <f t="shared" si="4"/>
        <v>No</v>
      </c>
    </row>
    <row r="59" spans="2:27" x14ac:dyDescent="0.35">
      <c r="B59" t="str">
        <f>'Most precise'!AT33</f>
        <v>Synthetic019</v>
      </c>
      <c r="C59">
        <f>'Most precise'!AU33</f>
        <v>15</v>
      </c>
      <c r="D59" t="str">
        <f>'Most precise'!AV33</f>
        <v>Y</v>
      </c>
      <c r="E59">
        <f>'Most precise'!AW33</f>
        <v>6.1</v>
      </c>
      <c r="F59" t="str">
        <f>'Most precise'!AX33</f>
        <v>N</v>
      </c>
      <c r="G59">
        <f>'Most precise'!AY33</f>
        <v>3.9</v>
      </c>
      <c r="H59" t="str">
        <f>'Most precise'!AZ33</f>
        <v>Y</v>
      </c>
      <c r="I59">
        <f>'Most precise'!BA33</f>
        <v>6.2</v>
      </c>
      <c r="L59" t="str">
        <f>'Less precise'!AK33</f>
        <v>Synthetic019</v>
      </c>
      <c r="M59">
        <f>'Less precise'!AL33</f>
        <v>15</v>
      </c>
      <c r="N59" t="str">
        <f>'Less precise'!AM33</f>
        <v>Y</v>
      </c>
      <c r="O59">
        <f>'Less precise'!AN33</f>
        <v>6.2</v>
      </c>
      <c r="P59" t="str">
        <f>'Less precise'!AO33</f>
        <v>N</v>
      </c>
      <c r="Q59">
        <f>'Less precise'!AP33</f>
        <v>3.7</v>
      </c>
      <c r="R59" t="str">
        <f>'Less precise'!AQ33</f>
        <v>Y</v>
      </c>
      <c r="S59">
        <f>'Less precise'!AR33</f>
        <v>6</v>
      </c>
      <c r="U59" s="13" t="str">
        <f t="shared" si="1"/>
        <v>No</v>
      </c>
      <c r="V59" s="13" t="str">
        <f t="shared" si="5"/>
        <v>No</v>
      </c>
      <c r="W59" s="13" t="str">
        <f t="shared" si="6"/>
        <v>No</v>
      </c>
      <c r="Y59" s="13" t="str">
        <f t="shared" si="2"/>
        <v>No</v>
      </c>
      <c r="Z59" s="13" t="str">
        <f t="shared" si="3"/>
        <v>No</v>
      </c>
      <c r="AA59" s="13" t="str">
        <f t="shared" si="4"/>
        <v>No</v>
      </c>
    </row>
    <row r="60" spans="2:27" x14ac:dyDescent="0.35">
      <c r="B60" t="str">
        <f>'Most precise'!AT34</f>
        <v>Synthetic020</v>
      </c>
      <c r="C60">
        <f>'Most precise'!AU34</f>
        <v>16</v>
      </c>
      <c r="D60" t="str">
        <f>'Most precise'!AV34</f>
        <v>Y</v>
      </c>
      <c r="E60">
        <f>'Most precise'!AW34</f>
        <v>6.9</v>
      </c>
      <c r="F60" t="str">
        <f>'Most precise'!AX34</f>
        <v>N</v>
      </c>
      <c r="G60">
        <f>'Most precise'!AY34</f>
        <v>4</v>
      </c>
      <c r="H60" t="str">
        <f>'Most precise'!AZ34</f>
        <v>Y</v>
      </c>
      <c r="I60">
        <f>'Most precise'!BA34</f>
        <v>7</v>
      </c>
      <c r="L60" t="str">
        <f>'Less precise'!AK34</f>
        <v>Synthetic020</v>
      </c>
      <c r="M60">
        <f>'Less precise'!AL34</f>
        <v>16</v>
      </c>
      <c r="N60" t="str">
        <f>'Less precise'!AM34</f>
        <v>Y</v>
      </c>
      <c r="O60">
        <f>'Less precise'!AN34</f>
        <v>7</v>
      </c>
      <c r="P60" t="str">
        <f>'Less precise'!AO34</f>
        <v>N</v>
      </c>
      <c r="Q60">
        <f>'Less precise'!AP34</f>
        <v>3.9</v>
      </c>
      <c r="R60" t="str">
        <f>'Less precise'!AQ34</f>
        <v>Y</v>
      </c>
      <c r="S60">
        <f>'Less precise'!AR34</f>
        <v>7.1</v>
      </c>
      <c r="U60" s="13" t="str">
        <f t="shared" si="1"/>
        <v>No</v>
      </c>
      <c r="V60" s="13" t="str">
        <f t="shared" si="5"/>
        <v>No</v>
      </c>
      <c r="W60" s="13" t="str">
        <f t="shared" si="6"/>
        <v>No</v>
      </c>
      <c r="Y60" s="13" t="str">
        <f t="shared" si="2"/>
        <v>No</v>
      </c>
      <c r="Z60" s="13" t="str">
        <f t="shared" si="3"/>
        <v>No</v>
      </c>
      <c r="AA60" s="13" t="str">
        <f t="shared" si="4"/>
        <v>No</v>
      </c>
    </row>
    <row r="61" spans="2:27" x14ac:dyDescent="0.35">
      <c r="B61" t="str">
        <f>'Most precise'!AT35</f>
        <v>Synthetic021</v>
      </c>
      <c r="C61">
        <f>'Most precise'!AU35</f>
        <v>22</v>
      </c>
      <c r="D61" t="str">
        <f>'Most precise'!AV35</f>
        <v>N</v>
      </c>
      <c r="E61">
        <f>'Most precise'!AW35</f>
        <v>10.199999999999999</v>
      </c>
      <c r="F61" t="str">
        <f>'Most precise'!AX35</f>
        <v>N</v>
      </c>
      <c r="G61">
        <f>'Most precise'!AY35</f>
        <v>5.5</v>
      </c>
      <c r="H61" t="str">
        <f>'Most precise'!AZ35</f>
        <v>Y</v>
      </c>
      <c r="I61">
        <f>'Most precise'!BA35</f>
        <v>10.7</v>
      </c>
      <c r="L61" t="str">
        <f>'Less precise'!AK35</f>
        <v>Synthetic021</v>
      </c>
      <c r="M61">
        <f>'Less precise'!AL35</f>
        <v>22</v>
      </c>
      <c r="N61" t="str">
        <f>'Less precise'!AM35</f>
        <v>N</v>
      </c>
      <c r="O61">
        <f>'Less precise'!AN35</f>
        <v>10.3</v>
      </c>
      <c r="P61" t="str">
        <f>'Less precise'!AO35</f>
        <v>Y</v>
      </c>
      <c r="Q61">
        <f>'Less precise'!AP35</f>
        <v>5.5</v>
      </c>
      <c r="R61" t="str">
        <f>'Less precise'!AQ35</f>
        <v>Y</v>
      </c>
      <c r="S61">
        <f>'Less precise'!AR35</f>
        <v>10.7</v>
      </c>
      <c r="U61" s="13" t="str">
        <f t="shared" si="1"/>
        <v>No</v>
      </c>
      <c r="V61" s="13" t="str">
        <f t="shared" si="5"/>
        <v>No</v>
      </c>
      <c r="W61" s="13" t="str">
        <f t="shared" si="6"/>
        <v>No</v>
      </c>
      <c r="Y61" s="13" t="str">
        <f t="shared" si="2"/>
        <v>No</v>
      </c>
      <c r="Z61" s="13" t="str">
        <f t="shared" si="3"/>
        <v>Improve</v>
      </c>
      <c r="AA61" s="13" t="str">
        <f t="shared" si="4"/>
        <v>No</v>
      </c>
    </row>
    <row r="62" spans="2:27" x14ac:dyDescent="0.35">
      <c r="B62" t="str">
        <f>'Most precise'!AT36</f>
        <v>Synthetic022</v>
      </c>
      <c r="C62">
        <f>'Most precise'!AU36</f>
        <v>14</v>
      </c>
      <c r="D62" t="str">
        <f>'Most precise'!AV36</f>
        <v>Y</v>
      </c>
      <c r="E62">
        <f>'Most precise'!AW36</f>
        <v>4.5</v>
      </c>
      <c r="F62" t="str">
        <f>'Most precise'!AX36</f>
        <v>Y</v>
      </c>
      <c r="G62">
        <f>'Most precise'!AY36</f>
        <v>3.9</v>
      </c>
      <c r="H62" t="str">
        <f>'Most precise'!AZ36</f>
        <v>Y</v>
      </c>
      <c r="I62">
        <f>'Most precise'!BA36</f>
        <v>4.5</v>
      </c>
      <c r="L62" t="str">
        <f>'Less precise'!AK36</f>
        <v>Synthetic022</v>
      </c>
      <c r="M62">
        <f>'Less precise'!AL36</f>
        <v>14</v>
      </c>
      <c r="N62" t="str">
        <f>'Less precise'!AM36</f>
        <v>Y</v>
      </c>
      <c r="O62">
        <f>'Less precise'!AN36</f>
        <v>4.4000000000000004</v>
      </c>
      <c r="P62" t="str">
        <f>'Less precise'!AO36</f>
        <v>Y</v>
      </c>
      <c r="Q62">
        <f>'Less precise'!AP36</f>
        <v>3.8</v>
      </c>
      <c r="R62" t="str">
        <f>'Less precise'!AQ36</f>
        <v>Y</v>
      </c>
      <c r="S62">
        <f>'Less precise'!AR36</f>
        <v>4.5</v>
      </c>
      <c r="U62" s="13" t="str">
        <f t="shared" si="1"/>
        <v>No</v>
      </c>
      <c r="V62" s="13" t="str">
        <f t="shared" si="5"/>
        <v>No</v>
      </c>
      <c r="W62" s="13" t="str">
        <f t="shared" si="6"/>
        <v>No</v>
      </c>
      <c r="Y62" s="13" t="str">
        <f t="shared" si="2"/>
        <v>No</v>
      </c>
      <c r="Z62" s="13" t="str">
        <f t="shared" si="3"/>
        <v>No</v>
      </c>
      <c r="AA62" s="13" t="str">
        <f t="shared" si="4"/>
        <v>No</v>
      </c>
    </row>
    <row r="63" spans="2:27" x14ac:dyDescent="0.35">
      <c r="B63" t="str">
        <f>'Most precise'!AT37</f>
        <v>Synthetic023</v>
      </c>
      <c r="C63">
        <f>'Most precise'!AU37</f>
        <v>19</v>
      </c>
      <c r="D63" t="str">
        <f>'Most precise'!AV37</f>
        <v>Y</v>
      </c>
      <c r="E63">
        <f>'Most precise'!AW37</f>
        <v>10.9</v>
      </c>
      <c r="F63" t="str">
        <f>'Most precise'!AX37</f>
        <v>N</v>
      </c>
      <c r="G63">
        <f>'Most precise'!AY37</f>
        <v>60.5</v>
      </c>
      <c r="H63" t="str">
        <f>'Most precise'!AZ37</f>
        <v>Y</v>
      </c>
      <c r="I63">
        <f>'Most precise'!BA37</f>
        <v>10.8</v>
      </c>
      <c r="L63" t="str">
        <f>'Less precise'!AK37</f>
        <v>Synthetic023</v>
      </c>
      <c r="M63">
        <f>'Less precise'!AL37</f>
        <v>19</v>
      </c>
      <c r="N63" t="str">
        <f>'Less precise'!AM37</f>
        <v>Y</v>
      </c>
      <c r="O63">
        <f>'Less precise'!AN37</f>
        <v>16.600000000000001</v>
      </c>
      <c r="P63" t="str">
        <f>'Less precise'!AO37</f>
        <v>N</v>
      </c>
      <c r="Q63">
        <f>'Less precise'!AP37</f>
        <v>60.5</v>
      </c>
      <c r="R63" t="str">
        <f>'Less precise'!AQ37</f>
        <v>Y</v>
      </c>
      <c r="S63">
        <f>'Less precise'!AR37</f>
        <v>16.5</v>
      </c>
      <c r="U63" s="13" t="str">
        <f t="shared" si="1"/>
        <v>No</v>
      </c>
      <c r="V63" s="13" t="str">
        <f t="shared" si="5"/>
        <v>No</v>
      </c>
      <c r="W63" s="13" t="str">
        <f t="shared" si="6"/>
        <v>No</v>
      </c>
      <c r="Y63" s="13" t="str">
        <f t="shared" si="2"/>
        <v>No</v>
      </c>
      <c r="Z63" s="13" t="str">
        <f t="shared" si="3"/>
        <v>No</v>
      </c>
      <c r="AA63" s="13" t="str">
        <f t="shared" si="4"/>
        <v>No</v>
      </c>
    </row>
    <row r="64" spans="2:27" x14ac:dyDescent="0.35">
      <c r="B64" t="str">
        <f>'Most precise'!AT38</f>
        <v>Synthetic024</v>
      </c>
      <c r="C64">
        <f>'Most precise'!AU38</f>
        <v>14</v>
      </c>
      <c r="D64" t="str">
        <f>'Most precise'!AV38</f>
        <v>Y</v>
      </c>
      <c r="E64">
        <f>'Most precise'!AW38</f>
        <v>4.4000000000000004</v>
      </c>
      <c r="F64" t="str">
        <f>'Most precise'!AX38</f>
        <v>Y</v>
      </c>
      <c r="G64">
        <f>'Most precise'!AY38</f>
        <v>3.9</v>
      </c>
      <c r="H64" t="str">
        <f>'Most precise'!AZ38</f>
        <v>Y</v>
      </c>
      <c r="I64">
        <f>'Most precise'!BA38</f>
        <v>4.4000000000000004</v>
      </c>
      <c r="L64" t="str">
        <f>'Less precise'!AK38</f>
        <v>Synthetic024</v>
      </c>
      <c r="M64">
        <f>'Less precise'!AL38</f>
        <v>14</v>
      </c>
      <c r="N64" t="str">
        <f>'Less precise'!AM38</f>
        <v>Y</v>
      </c>
      <c r="O64">
        <f>'Less precise'!AN38</f>
        <v>4.4000000000000004</v>
      </c>
      <c r="P64" t="str">
        <f>'Less precise'!AO38</f>
        <v>Y</v>
      </c>
      <c r="Q64">
        <f>'Less precise'!AP38</f>
        <v>3.6</v>
      </c>
      <c r="R64" t="str">
        <f>'Less precise'!AQ38</f>
        <v>Y</v>
      </c>
      <c r="S64">
        <f>'Less precise'!AR38</f>
        <v>4.3</v>
      </c>
      <c r="U64" s="13" t="str">
        <f t="shared" si="1"/>
        <v>No</v>
      </c>
      <c r="V64" s="13" t="str">
        <f t="shared" si="5"/>
        <v>No</v>
      </c>
      <c r="W64" s="13" t="str">
        <f t="shared" si="6"/>
        <v>No</v>
      </c>
      <c r="Y64" s="13" t="str">
        <f t="shared" si="2"/>
        <v>No</v>
      </c>
      <c r="Z64" s="13" t="str">
        <f t="shared" si="3"/>
        <v>No</v>
      </c>
      <c r="AA64" s="13" t="str">
        <f t="shared" si="4"/>
        <v>No</v>
      </c>
    </row>
    <row r="65" spans="2:27" x14ac:dyDescent="0.35">
      <c r="B65" t="str">
        <f>'Most precise'!AT39</f>
        <v>Synthetic025</v>
      </c>
      <c r="C65">
        <f>'Most precise'!AU39</f>
        <v>18</v>
      </c>
      <c r="D65" t="str">
        <f>'Most precise'!AV39</f>
        <v>Y</v>
      </c>
      <c r="E65">
        <f>'Most precise'!AW39</f>
        <v>6.3</v>
      </c>
      <c r="F65" t="str">
        <f>'Most precise'!AX39</f>
        <v>N</v>
      </c>
      <c r="G65">
        <f>'Most precise'!AY39</f>
        <v>4.4000000000000004</v>
      </c>
      <c r="H65" t="str">
        <f>'Most precise'!AZ39</f>
        <v>Y</v>
      </c>
      <c r="I65">
        <f>'Most precise'!BA39</f>
        <v>6.2</v>
      </c>
      <c r="L65" t="str">
        <f>'Less precise'!AK39</f>
        <v>Synthetic025</v>
      </c>
      <c r="M65">
        <f>'Less precise'!AL39</f>
        <v>18</v>
      </c>
      <c r="N65" t="str">
        <f>'Less precise'!AM39</f>
        <v>Y</v>
      </c>
      <c r="O65">
        <f>'Less precise'!AN39</f>
        <v>6.2</v>
      </c>
      <c r="P65" t="str">
        <f>'Less precise'!AO39</f>
        <v>N</v>
      </c>
      <c r="Q65">
        <f>'Less precise'!AP39</f>
        <v>4.4000000000000004</v>
      </c>
      <c r="R65" t="str">
        <f>'Less precise'!AQ39</f>
        <v>Y</v>
      </c>
      <c r="S65">
        <f>'Less precise'!AR39</f>
        <v>6.3</v>
      </c>
      <c r="U65" s="13" t="str">
        <f t="shared" si="1"/>
        <v>No</v>
      </c>
      <c r="V65" s="13" t="str">
        <f t="shared" si="5"/>
        <v>No</v>
      </c>
      <c r="W65" s="13" t="str">
        <f t="shared" si="6"/>
        <v>No</v>
      </c>
      <c r="Y65" s="13" t="str">
        <f t="shared" si="2"/>
        <v>No</v>
      </c>
      <c r="Z65" s="13" t="str">
        <f t="shared" si="3"/>
        <v>No</v>
      </c>
      <c r="AA65" s="13" t="str">
        <f t="shared" si="4"/>
        <v>No</v>
      </c>
    </row>
    <row r="66" spans="2:27" x14ac:dyDescent="0.35">
      <c r="B66" t="str">
        <f>'Most precise'!AT40</f>
        <v>Synthetic026</v>
      </c>
      <c r="C66">
        <f>'Most precise'!AU40</f>
        <v>24</v>
      </c>
      <c r="D66" t="str">
        <f>'Most precise'!AV40</f>
        <v>N</v>
      </c>
      <c r="E66">
        <f>'Most precise'!AW40</f>
        <v>11.3</v>
      </c>
      <c r="F66" t="str">
        <f>'Most precise'!AX40</f>
        <v>N</v>
      </c>
      <c r="G66">
        <f>'Most precise'!AY40</f>
        <v>5.8</v>
      </c>
      <c r="H66" t="str">
        <f>'Most precise'!AZ40</f>
        <v>Y</v>
      </c>
      <c r="I66">
        <f>'Most precise'!BA40</f>
        <v>12.4</v>
      </c>
      <c r="L66" t="str">
        <f>'Less precise'!AK40</f>
        <v>Synthetic026</v>
      </c>
      <c r="M66">
        <f>'Less precise'!AL40</f>
        <v>24</v>
      </c>
      <c r="N66" t="str">
        <f>'Less precise'!AM40</f>
        <v>N</v>
      </c>
      <c r="O66">
        <f>'Less precise'!AN40</f>
        <v>11.3</v>
      </c>
      <c r="P66" t="str">
        <f>'Less precise'!AO40</f>
        <v>Y</v>
      </c>
      <c r="Q66">
        <f>'Less precise'!AP40</f>
        <v>5.7</v>
      </c>
      <c r="R66" t="str">
        <f>'Less precise'!AQ40</f>
        <v>Y</v>
      </c>
      <c r="S66">
        <f>'Less precise'!AR40</f>
        <v>12.3</v>
      </c>
      <c r="U66" s="13" t="str">
        <f t="shared" si="1"/>
        <v>No</v>
      </c>
      <c r="V66" s="13" t="str">
        <f t="shared" si="5"/>
        <v>No</v>
      </c>
      <c r="W66" s="13" t="str">
        <f t="shared" si="6"/>
        <v>No</v>
      </c>
      <c r="Y66" s="13" t="str">
        <f t="shared" si="2"/>
        <v>No</v>
      </c>
      <c r="Z66" s="13" t="str">
        <f t="shared" si="3"/>
        <v>Improve</v>
      </c>
      <c r="AA66" s="13" t="str">
        <f t="shared" si="4"/>
        <v>No</v>
      </c>
    </row>
    <row r="67" spans="2:27" x14ac:dyDescent="0.35">
      <c r="B67" t="str">
        <f>'Most precise'!AT41</f>
        <v>Synthetic027</v>
      </c>
      <c r="C67">
        <f>'Most precise'!AU41</f>
        <v>21</v>
      </c>
      <c r="D67" t="str">
        <f>'Most precise'!AV41</f>
        <v>N</v>
      </c>
      <c r="E67">
        <f>'Most precise'!AW41</f>
        <v>8</v>
      </c>
      <c r="F67" t="str">
        <f>'Most precise'!AX41</f>
        <v>Y</v>
      </c>
      <c r="G67">
        <f>'Most precise'!AY41</f>
        <v>5.5</v>
      </c>
      <c r="H67" t="str">
        <f>'Most precise'!AZ41</f>
        <v>Y</v>
      </c>
      <c r="I67">
        <f>'Most precise'!BA41</f>
        <v>8.1999999999999993</v>
      </c>
      <c r="L67" t="str">
        <f>'Less precise'!AK41</f>
        <v>Synthetic027</v>
      </c>
      <c r="M67">
        <f>'Less precise'!AL41</f>
        <v>21</v>
      </c>
      <c r="N67" t="str">
        <f>'Less precise'!AM41</f>
        <v>N</v>
      </c>
      <c r="O67">
        <f>'Less precise'!AN41</f>
        <v>7.9</v>
      </c>
      <c r="P67" t="str">
        <f>'Less precise'!AO41</f>
        <v>Y</v>
      </c>
      <c r="Q67">
        <f>'Less precise'!AP41</f>
        <v>5.4</v>
      </c>
      <c r="R67" t="str">
        <f>'Less precise'!AQ41</f>
        <v>Y</v>
      </c>
      <c r="S67">
        <f>'Less precise'!AR41</f>
        <v>8.1999999999999993</v>
      </c>
      <c r="U67" s="13" t="str">
        <f t="shared" si="1"/>
        <v>No</v>
      </c>
      <c r="V67" s="13" t="str">
        <f t="shared" si="5"/>
        <v>No</v>
      </c>
      <c r="W67" s="13" t="str">
        <f t="shared" si="6"/>
        <v>No</v>
      </c>
      <c r="Y67" s="13" t="str">
        <f t="shared" si="2"/>
        <v>No</v>
      </c>
      <c r="Z67" s="13" t="str">
        <f t="shared" si="3"/>
        <v>No</v>
      </c>
      <c r="AA67" s="13" t="str">
        <f t="shared" si="4"/>
        <v>No</v>
      </c>
    </row>
    <row r="68" spans="2:27" x14ac:dyDescent="0.35">
      <c r="B68" t="str">
        <f>'Most precise'!AT42</f>
        <v>Synthetic028</v>
      </c>
      <c r="C68">
        <f>'Most precise'!AU42</f>
        <v>17</v>
      </c>
      <c r="D68" t="str">
        <f>'Most precise'!AV42</f>
        <v>Y</v>
      </c>
      <c r="E68">
        <f>'Most precise'!AW42</f>
        <v>21</v>
      </c>
      <c r="F68" t="str">
        <f>'Most precise'!AX42</f>
        <v>N</v>
      </c>
      <c r="G68">
        <f>'Most precise'!AY42</f>
        <v>60.5</v>
      </c>
      <c r="H68" t="str">
        <f>'Most precise'!AZ42</f>
        <v>Y</v>
      </c>
      <c r="I68">
        <f>'Most precise'!BA42</f>
        <v>20.7</v>
      </c>
      <c r="L68" t="str">
        <f>'Less precise'!AK42</f>
        <v>Synthetic028</v>
      </c>
      <c r="M68">
        <f>'Less precise'!AL42</f>
        <v>17</v>
      </c>
      <c r="N68" t="str">
        <f>'Less precise'!AM42</f>
        <v>Y</v>
      </c>
      <c r="O68">
        <f>'Less precise'!AN42</f>
        <v>20</v>
      </c>
      <c r="P68" t="str">
        <f>'Less precise'!AO42</f>
        <v>N</v>
      </c>
      <c r="Q68">
        <f>'Less precise'!AP42</f>
        <v>60.5</v>
      </c>
      <c r="R68" t="str">
        <f>'Less precise'!AQ42</f>
        <v>Y</v>
      </c>
      <c r="S68">
        <f>'Less precise'!AR42</f>
        <v>20.2</v>
      </c>
      <c r="U68" s="13" t="str">
        <f t="shared" si="1"/>
        <v>No</v>
      </c>
      <c r="V68" s="13" t="str">
        <f t="shared" si="5"/>
        <v>No</v>
      </c>
      <c r="W68" s="13" t="str">
        <f t="shared" si="6"/>
        <v>No</v>
      </c>
      <c r="Y68" s="13" t="str">
        <f t="shared" si="2"/>
        <v>No</v>
      </c>
      <c r="Z68" s="13" t="str">
        <f t="shared" si="3"/>
        <v>No</v>
      </c>
      <c r="AA68" s="13" t="str">
        <f t="shared" si="4"/>
        <v>No</v>
      </c>
    </row>
    <row r="69" spans="2:27" x14ac:dyDescent="0.35">
      <c r="B69" t="str">
        <f>'Most precise'!AT43</f>
        <v>Synthetic029</v>
      </c>
      <c r="C69">
        <f>'Most precise'!AU43</f>
        <v>17</v>
      </c>
      <c r="D69" t="str">
        <f>'Most precise'!AV43</f>
        <v>Y</v>
      </c>
      <c r="E69">
        <f>'Most precise'!AW43</f>
        <v>8.4</v>
      </c>
      <c r="F69" t="str">
        <f>'Most precise'!AX43</f>
        <v>N</v>
      </c>
      <c r="G69">
        <f>'Most precise'!AY43</f>
        <v>3.8</v>
      </c>
      <c r="H69" t="str">
        <f>'Most precise'!AZ43</f>
        <v>Y</v>
      </c>
      <c r="I69">
        <f>'Most precise'!BA43</f>
        <v>8.1999999999999993</v>
      </c>
      <c r="L69" t="str">
        <f>'Less precise'!AK43</f>
        <v>Synthetic029</v>
      </c>
      <c r="M69">
        <f>'Less precise'!AL43</f>
        <v>17</v>
      </c>
      <c r="N69" t="str">
        <f>'Less precise'!AM43</f>
        <v>Y</v>
      </c>
      <c r="O69">
        <f>'Less precise'!AN43</f>
        <v>8.1</v>
      </c>
      <c r="P69" t="str">
        <f>'Less precise'!AO43</f>
        <v>N</v>
      </c>
      <c r="Q69">
        <f>'Less precise'!AP43</f>
        <v>3.8</v>
      </c>
      <c r="R69" t="str">
        <f>'Less precise'!AQ43</f>
        <v>Y</v>
      </c>
      <c r="S69">
        <f>'Less precise'!AR43</f>
        <v>8.3000000000000007</v>
      </c>
      <c r="U69" s="13" t="str">
        <f t="shared" si="1"/>
        <v>No</v>
      </c>
      <c r="V69" s="13" t="str">
        <f t="shared" si="5"/>
        <v>No</v>
      </c>
      <c r="W69" s="13" t="str">
        <f t="shared" si="6"/>
        <v>No</v>
      </c>
      <c r="Y69" s="13" t="str">
        <f t="shared" si="2"/>
        <v>No</v>
      </c>
      <c r="Z69" s="13" t="str">
        <f t="shared" si="3"/>
        <v>No</v>
      </c>
      <c r="AA69" s="13" t="str">
        <f t="shared" si="4"/>
        <v>No</v>
      </c>
    </row>
    <row r="70" spans="2:27" x14ac:dyDescent="0.35">
      <c r="B70" t="str">
        <f>'Most precise'!AT44</f>
        <v>Synthetic030</v>
      </c>
      <c r="C70">
        <f>'Most precise'!AU44</f>
        <v>18</v>
      </c>
      <c r="D70" t="str">
        <f>'Most precise'!AV44</f>
        <v>Y</v>
      </c>
      <c r="E70">
        <f>'Most precise'!AW44</f>
        <v>6</v>
      </c>
      <c r="F70" t="str">
        <f>'Most precise'!AX44</f>
        <v>N</v>
      </c>
      <c r="G70">
        <f>'Most precise'!AY44</f>
        <v>4.4000000000000004</v>
      </c>
      <c r="H70" t="str">
        <f>'Most precise'!AZ44</f>
        <v>Y</v>
      </c>
      <c r="I70">
        <f>'Most precise'!BA44</f>
        <v>6</v>
      </c>
      <c r="L70" t="str">
        <f>'Less precise'!AK44</f>
        <v>Synthetic030</v>
      </c>
      <c r="M70">
        <f>'Less precise'!AL44</f>
        <v>18</v>
      </c>
      <c r="N70" t="str">
        <f>'Less precise'!AM44</f>
        <v>Y</v>
      </c>
      <c r="O70">
        <f>'Less precise'!AN44</f>
        <v>6.2</v>
      </c>
      <c r="P70" t="str">
        <f>'Less precise'!AO44</f>
        <v>N</v>
      </c>
      <c r="Q70">
        <f>'Less precise'!AP44</f>
        <v>4.4000000000000004</v>
      </c>
      <c r="R70" t="str">
        <f>'Less precise'!AQ44</f>
        <v>Y</v>
      </c>
      <c r="S70">
        <f>'Less precise'!AR44</f>
        <v>6.1</v>
      </c>
      <c r="U70" s="13" t="str">
        <f t="shared" ref="U70:U133" si="7">IF(AND(NOT(EXACT(D70,N70)), EXACT(N70, "N")), "Degrade", "No")</f>
        <v>No</v>
      </c>
      <c r="V70" s="13" t="str">
        <f t="shared" si="5"/>
        <v>No</v>
      </c>
      <c r="W70" s="13" t="str">
        <f t="shared" si="6"/>
        <v>No</v>
      </c>
      <c r="Y70" s="13" t="str">
        <f t="shared" ref="Y70:Y133" si="8">IF(AND(NOT(EXACT(D70,N70)), EXACT(N70, "Y")), "Improve", "No")</f>
        <v>No</v>
      </c>
      <c r="Z70" s="13" t="str">
        <f t="shared" ref="Z70:Z133" si="9">IF(AND(NOT(EXACT(F70,P70)), EXACT(P70, "Y")), "Improve", "No")</f>
        <v>No</v>
      </c>
      <c r="AA70" s="13" t="str">
        <f t="shared" ref="AA70:AA133" si="10">IF(AND(NOT(EXACT(H70,R70)), EXACT(R70, "Y")), "Improve", "No")</f>
        <v>No</v>
      </c>
    </row>
    <row r="71" spans="2:27" x14ac:dyDescent="0.35">
      <c r="B71" t="str">
        <f>'Most precise'!AT45</f>
        <v>Synthetic031</v>
      </c>
      <c r="C71">
        <f>'Most precise'!AU45</f>
        <v>16</v>
      </c>
      <c r="D71" t="str">
        <f>'Most precise'!AV45</f>
        <v>N</v>
      </c>
      <c r="E71">
        <f>'Most precise'!AW45</f>
        <v>4.7</v>
      </c>
      <c r="F71" t="str">
        <f>'Most precise'!AX45</f>
        <v>N</v>
      </c>
      <c r="G71">
        <f>'Most precise'!AY45</f>
        <v>4.2</v>
      </c>
      <c r="H71" t="str">
        <f>'Most precise'!AZ45</f>
        <v>N</v>
      </c>
      <c r="I71">
        <f>'Most precise'!BA45</f>
        <v>4.0999999999999996</v>
      </c>
      <c r="L71" t="str">
        <f>'Less precise'!AK45</f>
        <v>Synthetic031</v>
      </c>
      <c r="M71">
        <f>'Less precise'!AL45</f>
        <v>16</v>
      </c>
      <c r="N71" t="str">
        <f>'Less precise'!AM45</f>
        <v>N</v>
      </c>
      <c r="O71">
        <f>'Less precise'!AN45</f>
        <v>4.8</v>
      </c>
      <c r="P71" t="str">
        <f>'Less precise'!AO45</f>
        <v>Y</v>
      </c>
      <c r="Q71">
        <f>'Less precise'!AP45</f>
        <v>4.3</v>
      </c>
      <c r="R71" t="str">
        <f>'Less precise'!AQ45</f>
        <v>Y</v>
      </c>
      <c r="S71">
        <f>'Less precise'!AR45</f>
        <v>4.2</v>
      </c>
      <c r="U71" s="13" t="str">
        <f t="shared" si="7"/>
        <v>No</v>
      </c>
      <c r="V71" s="13" t="str">
        <f t="shared" si="5"/>
        <v>No</v>
      </c>
      <c r="W71" s="13" t="str">
        <f t="shared" si="6"/>
        <v>No</v>
      </c>
      <c r="Y71" s="13" t="str">
        <f t="shared" si="8"/>
        <v>No</v>
      </c>
      <c r="Z71" s="13" t="str">
        <f t="shared" si="9"/>
        <v>Improve</v>
      </c>
      <c r="AA71" s="13" t="str">
        <f t="shared" si="10"/>
        <v>Improve</v>
      </c>
    </row>
    <row r="72" spans="2:27" x14ac:dyDescent="0.35">
      <c r="B72" t="str">
        <f>'Most precise'!AT46</f>
        <v>Synthetic032</v>
      </c>
      <c r="C72">
        <f>'Most precise'!AU46</f>
        <v>15</v>
      </c>
      <c r="D72" t="str">
        <f>'Most precise'!AV46</f>
        <v>Y</v>
      </c>
      <c r="E72">
        <f>'Most precise'!AW46</f>
        <v>4.3</v>
      </c>
      <c r="F72" t="str">
        <f>'Most precise'!AX46</f>
        <v>N</v>
      </c>
      <c r="G72">
        <f>'Most precise'!AY46</f>
        <v>3.7</v>
      </c>
      <c r="H72" t="str">
        <f>'Most precise'!AZ46</f>
        <v>Y</v>
      </c>
      <c r="I72">
        <f>'Most precise'!BA46</f>
        <v>4.4000000000000004</v>
      </c>
      <c r="L72" t="str">
        <f>'Less precise'!AK46</f>
        <v>Synthetic032</v>
      </c>
      <c r="M72">
        <f>'Less precise'!AL46</f>
        <v>15</v>
      </c>
      <c r="N72" t="str">
        <f>'Less precise'!AM46</f>
        <v>Y</v>
      </c>
      <c r="O72">
        <f>'Less precise'!AN46</f>
        <v>4.5</v>
      </c>
      <c r="P72" t="str">
        <f>'Less precise'!AO46</f>
        <v>N</v>
      </c>
      <c r="Q72">
        <f>'Less precise'!AP46</f>
        <v>3.9</v>
      </c>
      <c r="R72" t="str">
        <f>'Less precise'!AQ46</f>
        <v>Y</v>
      </c>
      <c r="S72">
        <f>'Less precise'!AR46</f>
        <v>4.4000000000000004</v>
      </c>
      <c r="U72" s="13" t="str">
        <f t="shared" si="7"/>
        <v>No</v>
      </c>
      <c r="V72" s="13" t="str">
        <f t="shared" si="5"/>
        <v>No</v>
      </c>
      <c r="W72" s="13" t="str">
        <f t="shared" si="6"/>
        <v>No</v>
      </c>
      <c r="Y72" s="13" t="str">
        <f t="shared" si="8"/>
        <v>No</v>
      </c>
      <c r="Z72" s="13" t="str">
        <f t="shared" si="9"/>
        <v>No</v>
      </c>
      <c r="AA72" s="13" t="str">
        <f t="shared" si="10"/>
        <v>No</v>
      </c>
    </row>
    <row r="73" spans="2:27" x14ac:dyDescent="0.35">
      <c r="B73" t="str">
        <f>'Most precise'!AT47</f>
        <v>Synthetic033</v>
      </c>
      <c r="C73">
        <f>'Most precise'!AU47</f>
        <v>26</v>
      </c>
      <c r="D73" t="str">
        <f>'Most precise'!AV47</f>
        <v>N</v>
      </c>
      <c r="E73">
        <f>'Most precise'!AW47</f>
        <v>60.5</v>
      </c>
      <c r="F73" t="str">
        <f>'Most precise'!AX47</f>
        <v>N</v>
      </c>
      <c r="G73">
        <f>'Most precise'!AY47</f>
        <v>60.4</v>
      </c>
      <c r="H73" t="str">
        <f>'Most precise'!AZ47</f>
        <v>N</v>
      </c>
      <c r="I73">
        <f>'Most precise'!BA47</f>
        <v>60.5</v>
      </c>
      <c r="L73" t="str">
        <f>'Less precise'!AK47</f>
        <v>Synthetic033</v>
      </c>
      <c r="M73">
        <f>'Less precise'!AL47</f>
        <v>26</v>
      </c>
      <c r="N73" t="str">
        <f>'Less precise'!AM47</f>
        <v>N</v>
      </c>
      <c r="O73">
        <f>'Less precise'!AN47</f>
        <v>60.6</v>
      </c>
      <c r="P73" t="str">
        <f>'Less precise'!AO47</f>
        <v>N</v>
      </c>
      <c r="Q73">
        <f>'Less precise'!AP47</f>
        <v>60.5</v>
      </c>
      <c r="R73" t="str">
        <f>'Less precise'!AQ47</f>
        <v>N</v>
      </c>
      <c r="S73">
        <f>'Less precise'!AR47</f>
        <v>60.5</v>
      </c>
      <c r="U73" s="13" t="str">
        <f t="shared" si="7"/>
        <v>No</v>
      </c>
      <c r="V73" s="13" t="str">
        <f t="shared" si="5"/>
        <v>No</v>
      </c>
      <c r="W73" s="13" t="str">
        <f t="shared" si="6"/>
        <v>No</v>
      </c>
      <c r="Y73" s="13" t="str">
        <f t="shared" si="8"/>
        <v>No</v>
      </c>
      <c r="Z73" s="13" t="str">
        <f t="shared" si="9"/>
        <v>No</v>
      </c>
      <c r="AA73" s="13" t="str">
        <f t="shared" si="10"/>
        <v>No</v>
      </c>
    </row>
    <row r="74" spans="2:27" x14ac:dyDescent="0.35">
      <c r="B74" t="str">
        <f>'Most precise'!AT48</f>
        <v>Synthetic034</v>
      </c>
      <c r="C74">
        <f>'Most precise'!AU48</f>
        <v>18</v>
      </c>
      <c r="D74" t="str">
        <f>'Most precise'!AV48</f>
        <v>N</v>
      </c>
      <c r="E74">
        <f>'Most precise'!AW48</f>
        <v>6.9</v>
      </c>
      <c r="F74" t="str">
        <f>'Most precise'!AX48</f>
        <v>N</v>
      </c>
      <c r="G74">
        <f>'Most precise'!AY48</f>
        <v>7.5</v>
      </c>
      <c r="H74" t="str">
        <f>'Most precise'!AZ48</f>
        <v>N</v>
      </c>
      <c r="I74">
        <f>'Most precise'!BA48</f>
        <v>8.6999999999999993</v>
      </c>
      <c r="L74" t="str">
        <f>'Less precise'!AK48</f>
        <v>Synthetic034</v>
      </c>
      <c r="M74">
        <f>'Less precise'!AL48</f>
        <v>18</v>
      </c>
      <c r="N74" t="str">
        <f>'Less precise'!AM48</f>
        <v>N</v>
      </c>
      <c r="O74">
        <f>'Less precise'!AN48</f>
        <v>7.1</v>
      </c>
      <c r="P74" t="str">
        <f>'Less precise'!AO48</f>
        <v>N</v>
      </c>
      <c r="Q74">
        <f>'Less precise'!AP48</f>
        <v>7.9</v>
      </c>
      <c r="R74" t="str">
        <f>'Less precise'!AQ48</f>
        <v>N</v>
      </c>
      <c r="S74">
        <f>'Less precise'!AR48</f>
        <v>8.8000000000000007</v>
      </c>
      <c r="U74" s="13" t="str">
        <f t="shared" si="7"/>
        <v>No</v>
      </c>
      <c r="V74" s="13" t="str">
        <f t="shared" si="5"/>
        <v>No</v>
      </c>
      <c r="W74" s="13" t="str">
        <f t="shared" si="6"/>
        <v>No</v>
      </c>
      <c r="Y74" s="13" t="str">
        <f t="shared" si="8"/>
        <v>No</v>
      </c>
      <c r="Z74" s="13" t="str">
        <f t="shared" si="9"/>
        <v>No</v>
      </c>
      <c r="AA74" s="13" t="str">
        <f t="shared" si="10"/>
        <v>No</v>
      </c>
    </row>
    <row r="75" spans="2:27" x14ac:dyDescent="0.35">
      <c r="B75" t="str">
        <f>'Most precise'!AT49</f>
        <v>Synthetic035</v>
      </c>
      <c r="C75">
        <f>'Most precise'!AU49</f>
        <v>18</v>
      </c>
      <c r="D75" t="str">
        <f>'Most precise'!AV49</f>
        <v>Y</v>
      </c>
      <c r="E75">
        <f>'Most precise'!AW49</f>
        <v>9</v>
      </c>
      <c r="F75" t="str">
        <f>'Most precise'!AX49</f>
        <v>N</v>
      </c>
      <c r="G75">
        <f>'Most precise'!AY49</f>
        <v>60.5</v>
      </c>
      <c r="H75" t="str">
        <f>'Most precise'!AZ49</f>
        <v>Y</v>
      </c>
      <c r="I75">
        <f>'Most precise'!BA49</f>
        <v>8.9</v>
      </c>
      <c r="L75" t="str">
        <f>'Less precise'!AK49</f>
        <v>Synthetic035</v>
      </c>
      <c r="M75">
        <f>'Less precise'!AL49</f>
        <v>18</v>
      </c>
      <c r="N75" t="str">
        <f>'Less precise'!AM49</f>
        <v>Y</v>
      </c>
      <c r="O75">
        <f>'Less precise'!AN49</f>
        <v>8.9</v>
      </c>
      <c r="P75" t="str">
        <f>'Less precise'!AO49</f>
        <v>N</v>
      </c>
      <c r="Q75">
        <f>'Less precise'!AP49</f>
        <v>60.4</v>
      </c>
      <c r="R75" t="str">
        <f>'Less precise'!AQ49</f>
        <v>Y</v>
      </c>
      <c r="S75">
        <f>'Less precise'!AR49</f>
        <v>9</v>
      </c>
      <c r="U75" s="13" t="str">
        <f t="shared" si="7"/>
        <v>No</v>
      </c>
      <c r="V75" s="13" t="str">
        <f t="shared" si="5"/>
        <v>No</v>
      </c>
      <c r="W75" s="13" t="str">
        <f t="shared" si="6"/>
        <v>No</v>
      </c>
      <c r="Y75" s="13" t="str">
        <f t="shared" si="8"/>
        <v>No</v>
      </c>
      <c r="Z75" s="13" t="str">
        <f t="shared" si="9"/>
        <v>No</v>
      </c>
      <c r="AA75" s="13" t="str">
        <f t="shared" si="10"/>
        <v>No</v>
      </c>
    </row>
    <row r="76" spans="2:27" x14ac:dyDescent="0.35">
      <c r="B76" t="str">
        <f>'Most precise'!AT50</f>
        <v>Synthetic036</v>
      </c>
      <c r="C76">
        <f>'Most precise'!AU50</f>
        <v>17</v>
      </c>
      <c r="D76" t="str">
        <f>'Most precise'!AV50</f>
        <v>N</v>
      </c>
      <c r="E76">
        <f>'Most precise'!AW50</f>
        <v>60.6</v>
      </c>
      <c r="F76" t="str">
        <f>'Most precise'!AX50</f>
        <v>N</v>
      </c>
      <c r="G76">
        <f>'Most precise'!AY50</f>
        <v>60.5</v>
      </c>
      <c r="H76" t="str">
        <f>'Most precise'!AZ50</f>
        <v>N</v>
      </c>
      <c r="I76">
        <f>'Most precise'!BA50</f>
        <v>60.5</v>
      </c>
      <c r="L76" t="str">
        <f>'Less precise'!AK50</f>
        <v>Synthetic036</v>
      </c>
      <c r="M76">
        <f>'Less precise'!AL50</f>
        <v>17</v>
      </c>
      <c r="N76" t="str">
        <f>'Less precise'!AM50</f>
        <v>N</v>
      </c>
      <c r="O76">
        <f>'Less precise'!AN50</f>
        <v>60.5</v>
      </c>
      <c r="P76" t="str">
        <f>'Less precise'!AO50</f>
        <v>N</v>
      </c>
      <c r="Q76">
        <f>'Less precise'!AP50</f>
        <v>60.4</v>
      </c>
      <c r="R76" t="str">
        <f>'Less precise'!AQ50</f>
        <v>N</v>
      </c>
      <c r="S76">
        <f>'Less precise'!AR50</f>
        <v>60.5</v>
      </c>
      <c r="U76" s="13" t="str">
        <f t="shared" si="7"/>
        <v>No</v>
      </c>
      <c r="V76" s="13" t="str">
        <f t="shared" si="5"/>
        <v>No</v>
      </c>
      <c r="W76" s="13" t="str">
        <f t="shared" si="6"/>
        <v>No</v>
      </c>
      <c r="Y76" s="13" t="str">
        <f t="shared" si="8"/>
        <v>No</v>
      </c>
      <c r="Z76" s="13" t="str">
        <f t="shared" si="9"/>
        <v>No</v>
      </c>
      <c r="AA76" s="13" t="str">
        <f t="shared" si="10"/>
        <v>No</v>
      </c>
    </row>
    <row r="77" spans="2:27" x14ac:dyDescent="0.35">
      <c r="B77" t="str">
        <f>'Most precise'!AT51</f>
        <v>Synthetic037</v>
      </c>
      <c r="C77">
        <f>'Most precise'!AU51</f>
        <v>18</v>
      </c>
      <c r="D77" t="str">
        <f>'Most precise'!AV51</f>
        <v>Y</v>
      </c>
      <c r="E77">
        <f>'Most precise'!AW51</f>
        <v>6.6</v>
      </c>
      <c r="F77" t="str">
        <f>'Most precise'!AX51</f>
        <v>N</v>
      </c>
      <c r="G77">
        <f>'Most precise'!AY51</f>
        <v>4.4000000000000004</v>
      </c>
      <c r="H77" t="str">
        <f>'Most precise'!AZ51</f>
        <v>Y</v>
      </c>
      <c r="I77">
        <f>'Most precise'!BA51</f>
        <v>6.6</v>
      </c>
      <c r="L77" t="str">
        <f>'Less precise'!AK51</f>
        <v>Synthetic037</v>
      </c>
      <c r="M77">
        <f>'Less precise'!AL51</f>
        <v>18</v>
      </c>
      <c r="N77" t="str">
        <f>'Less precise'!AM51</f>
        <v>Y</v>
      </c>
      <c r="O77">
        <f>'Less precise'!AN51</f>
        <v>7</v>
      </c>
      <c r="P77" t="str">
        <f>'Less precise'!AO51</f>
        <v>N</v>
      </c>
      <c r="Q77">
        <f>'Less precise'!AP51</f>
        <v>4.4000000000000004</v>
      </c>
      <c r="R77" t="str">
        <f>'Less precise'!AQ51</f>
        <v>Y</v>
      </c>
      <c r="S77">
        <f>'Less precise'!AR51</f>
        <v>7</v>
      </c>
      <c r="U77" s="13" t="str">
        <f t="shared" si="7"/>
        <v>No</v>
      </c>
      <c r="V77" s="13" t="str">
        <f t="shared" si="5"/>
        <v>No</v>
      </c>
      <c r="W77" s="13" t="str">
        <f t="shared" si="6"/>
        <v>No</v>
      </c>
      <c r="Y77" s="13" t="str">
        <f t="shared" si="8"/>
        <v>No</v>
      </c>
      <c r="Z77" s="13" t="str">
        <f t="shared" si="9"/>
        <v>No</v>
      </c>
      <c r="AA77" s="13" t="str">
        <f t="shared" si="10"/>
        <v>No</v>
      </c>
    </row>
    <row r="78" spans="2:27" x14ac:dyDescent="0.35">
      <c r="B78" t="str">
        <f>'Most precise'!AT52</f>
        <v>Synthetic038</v>
      </c>
      <c r="C78">
        <f>'Most precise'!AU52</f>
        <v>18</v>
      </c>
      <c r="D78" t="str">
        <f>'Most precise'!AV52</f>
        <v>N</v>
      </c>
      <c r="E78">
        <f>'Most precise'!AW52</f>
        <v>60.5</v>
      </c>
      <c r="F78" t="str">
        <f>'Most precise'!AX52</f>
        <v>N</v>
      </c>
      <c r="G78">
        <f>'Most precise'!AY52</f>
        <v>60.5</v>
      </c>
      <c r="H78" t="str">
        <f>'Most precise'!AZ52</f>
        <v>N</v>
      </c>
      <c r="I78">
        <f>'Most precise'!BA52</f>
        <v>60.5</v>
      </c>
      <c r="L78" t="str">
        <f>'Less precise'!AK52</f>
        <v>Synthetic038</v>
      </c>
      <c r="M78">
        <f>'Less precise'!AL52</f>
        <v>18</v>
      </c>
      <c r="N78" t="str">
        <f>'Less precise'!AM52</f>
        <v>N</v>
      </c>
      <c r="O78">
        <f>'Less precise'!AN52</f>
        <v>60.5</v>
      </c>
      <c r="P78" t="str">
        <f>'Less precise'!AO52</f>
        <v>N</v>
      </c>
      <c r="Q78">
        <f>'Less precise'!AP52</f>
        <v>60.5</v>
      </c>
      <c r="R78" t="str">
        <f>'Less precise'!AQ52</f>
        <v>N</v>
      </c>
      <c r="S78">
        <f>'Less precise'!AR52</f>
        <v>60.5</v>
      </c>
      <c r="U78" s="13" t="str">
        <f t="shared" si="7"/>
        <v>No</v>
      </c>
      <c r="V78" s="13" t="str">
        <f t="shared" si="5"/>
        <v>No</v>
      </c>
      <c r="W78" s="13" t="str">
        <f t="shared" si="6"/>
        <v>No</v>
      </c>
      <c r="Y78" s="13" t="str">
        <f t="shared" si="8"/>
        <v>No</v>
      </c>
      <c r="Z78" s="13" t="str">
        <f t="shared" si="9"/>
        <v>No</v>
      </c>
      <c r="AA78" s="13" t="str">
        <f t="shared" si="10"/>
        <v>No</v>
      </c>
    </row>
    <row r="79" spans="2:27" x14ac:dyDescent="0.35">
      <c r="B79" t="str">
        <f>'Most precise'!AT53</f>
        <v>Synthetic039</v>
      </c>
      <c r="C79">
        <f>'Most precise'!AU53</f>
        <v>16</v>
      </c>
      <c r="D79" t="str">
        <f>'Most precise'!AV53</f>
        <v>Y</v>
      </c>
      <c r="E79">
        <f>'Most precise'!AW53</f>
        <v>5.0999999999999996</v>
      </c>
      <c r="F79" t="str">
        <f>'Most precise'!AX53</f>
        <v>N</v>
      </c>
      <c r="G79">
        <f>'Most precise'!AY53</f>
        <v>4</v>
      </c>
      <c r="H79" t="str">
        <f>'Most precise'!AZ53</f>
        <v>Y</v>
      </c>
      <c r="I79">
        <f>'Most precise'!BA53</f>
        <v>5.3</v>
      </c>
      <c r="L79" t="str">
        <f>'Less precise'!AK53</f>
        <v>Synthetic039</v>
      </c>
      <c r="M79">
        <f>'Less precise'!AL53</f>
        <v>16</v>
      </c>
      <c r="N79" t="str">
        <f>'Less precise'!AM53</f>
        <v>Y</v>
      </c>
      <c r="O79">
        <f>'Less precise'!AN53</f>
        <v>5.4</v>
      </c>
      <c r="P79" t="str">
        <f>'Less precise'!AO53</f>
        <v>Y</v>
      </c>
      <c r="Q79">
        <f>'Less precise'!AP53</f>
        <v>4.3</v>
      </c>
      <c r="R79" t="str">
        <f>'Less precise'!AQ53</f>
        <v>Y</v>
      </c>
      <c r="S79">
        <f>'Less precise'!AR53</f>
        <v>5.4</v>
      </c>
      <c r="U79" s="13" t="str">
        <f t="shared" si="7"/>
        <v>No</v>
      </c>
      <c r="V79" s="13" t="str">
        <f t="shared" si="5"/>
        <v>No</v>
      </c>
      <c r="W79" s="13" t="str">
        <f t="shared" si="6"/>
        <v>No</v>
      </c>
      <c r="Y79" s="13" t="str">
        <f t="shared" si="8"/>
        <v>No</v>
      </c>
      <c r="Z79" s="13" t="str">
        <f t="shared" si="9"/>
        <v>Improve</v>
      </c>
      <c r="AA79" s="13" t="str">
        <f t="shared" si="10"/>
        <v>No</v>
      </c>
    </row>
    <row r="80" spans="2:27" x14ac:dyDescent="0.35">
      <c r="B80" t="str">
        <f>'Most precise'!AT54</f>
        <v>Synthetic040</v>
      </c>
      <c r="C80">
        <f>'Most precise'!AU54</f>
        <v>18</v>
      </c>
      <c r="D80" t="str">
        <f>'Most precise'!AV54</f>
        <v>N</v>
      </c>
      <c r="E80">
        <f>'Most precise'!AW54</f>
        <v>9</v>
      </c>
      <c r="F80" t="str">
        <f>'Most precise'!AX54</f>
        <v>N</v>
      </c>
      <c r="G80">
        <f>'Most precise'!AY54</f>
        <v>8.1</v>
      </c>
      <c r="H80" t="str">
        <f>'Most precise'!AZ54</f>
        <v>N</v>
      </c>
      <c r="I80">
        <f>'Most precise'!BA54</f>
        <v>8.3000000000000007</v>
      </c>
      <c r="L80" t="str">
        <f>'Less precise'!AK54</f>
        <v>Synthetic040</v>
      </c>
      <c r="M80">
        <f>'Less precise'!AL54</f>
        <v>18</v>
      </c>
      <c r="N80" t="str">
        <f>'Less precise'!AM54</f>
        <v>N</v>
      </c>
      <c r="O80">
        <f>'Less precise'!AN54</f>
        <v>9.8000000000000007</v>
      </c>
      <c r="P80" t="str">
        <f>'Less precise'!AO54</f>
        <v>N</v>
      </c>
      <c r="Q80">
        <f>'Less precise'!AP54</f>
        <v>8.3000000000000007</v>
      </c>
      <c r="R80" t="str">
        <f>'Less precise'!AQ54</f>
        <v>N</v>
      </c>
      <c r="S80">
        <f>'Less precise'!AR54</f>
        <v>8.9</v>
      </c>
      <c r="U80" s="13" t="str">
        <f t="shared" si="7"/>
        <v>No</v>
      </c>
      <c r="V80" s="13" t="str">
        <f t="shared" si="5"/>
        <v>No</v>
      </c>
      <c r="W80" s="13" t="str">
        <f t="shared" si="6"/>
        <v>No</v>
      </c>
      <c r="Y80" s="13" t="str">
        <f t="shared" si="8"/>
        <v>No</v>
      </c>
      <c r="Z80" s="13" t="str">
        <f t="shared" si="9"/>
        <v>No</v>
      </c>
      <c r="AA80" s="13" t="str">
        <f t="shared" si="10"/>
        <v>No</v>
      </c>
    </row>
    <row r="81" spans="2:27" x14ac:dyDescent="0.35">
      <c r="B81" t="str">
        <f>'Most precise'!AT55</f>
        <v>Synthetic041</v>
      </c>
      <c r="C81">
        <f>'Most precise'!AU55</f>
        <v>23</v>
      </c>
      <c r="D81" t="str">
        <f>'Most precise'!AV55</f>
        <v>N</v>
      </c>
      <c r="E81">
        <f>'Most precise'!AW55</f>
        <v>12.1</v>
      </c>
      <c r="F81" t="str">
        <f>'Most precise'!AX55</f>
        <v>N</v>
      </c>
      <c r="G81">
        <f>'Most precise'!AY55</f>
        <v>5.2</v>
      </c>
      <c r="H81" t="str">
        <f>'Most precise'!AZ55</f>
        <v>Y</v>
      </c>
      <c r="I81">
        <f>'Most precise'!BA55</f>
        <v>12.7</v>
      </c>
      <c r="L81" t="str">
        <f>'Less precise'!AK55</f>
        <v>Synthetic041</v>
      </c>
      <c r="M81">
        <f>'Less precise'!AL55</f>
        <v>23</v>
      </c>
      <c r="N81" t="str">
        <f>'Less precise'!AM55</f>
        <v>N</v>
      </c>
      <c r="O81">
        <f>'Less precise'!AN55</f>
        <v>12.5</v>
      </c>
      <c r="P81" t="str">
        <f>'Less precise'!AO55</f>
        <v>Y</v>
      </c>
      <c r="Q81">
        <f>'Less precise'!AP55</f>
        <v>5.6</v>
      </c>
      <c r="R81" t="str">
        <f>'Less precise'!AQ55</f>
        <v>Y</v>
      </c>
      <c r="S81">
        <f>'Less precise'!AR55</f>
        <v>13.6</v>
      </c>
      <c r="U81" s="13" t="str">
        <f t="shared" si="7"/>
        <v>No</v>
      </c>
      <c r="V81" s="13" t="str">
        <f t="shared" si="5"/>
        <v>No</v>
      </c>
      <c r="W81" s="13" t="str">
        <f t="shared" si="6"/>
        <v>No</v>
      </c>
      <c r="Y81" s="13" t="str">
        <f t="shared" si="8"/>
        <v>No</v>
      </c>
      <c r="Z81" s="13" t="str">
        <f t="shared" si="9"/>
        <v>Improve</v>
      </c>
      <c r="AA81" s="13" t="str">
        <f t="shared" si="10"/>
        <v>No</v>
      </c>
    </row>
    <row r="82" spans="2:27" x14ac:dyDescent="0.35">
      <c r="B82" t="str">
        <f>'Most precise'!AT56</f>
        <v>Synthetic042</v>
      </c>
      <c r="C82">
        <f>'Most precise'!AU56</f>
        <v>16</v>
      </c>
      <c r="D82" t="str">
        <f>'Most precise'!AV56</f>
        <v>Y</v>
      </c>
      <c r="E82">
        <f>'Most precise'!AW56</f>
        <v>5.0999999999999996</v>
      </c>
      <c r="F82" t="str">
        <f>'Most precise'!AX56</f>
        <v>Y</v>
      </c>
      <c r="G82">
        <f>'Most precise'!AY56</f>
        <v>4.2</v>
      </c>
      <c r="H82" t="str">
        <f>'Most precise'!AZ56</f>
        <v>Y</v>
      </c>
      <c r="I82">
        <f>'Most precise'!BA56</f>
        <v>5</v>
      </c>
      <c r="L82" t="str">
        <f>'Less precise'!AK56</f>
        <v>Synthetic042</v>
      </c>
      <c r="M82">
        <f>'Less precise'!AL56</f>
        <v>16</v>
      </c>
      <c r="N82" t="str">
        <f>'Less precise'!AM56</f>
        <v>Y</v>
      </c>
      <c r="O82">
        <f>'Less precise'!AN56</f>
        <v>5.7</v>
      </c>
      <c r="P82" t="str">
        <f>'Less precise'!AO56</f>
        <v>Y</v>
      </c>
      <c r="Q82">
        <f>'Less precise'!AP56</f>
        <v>4.5999999999999996</v>
      </c>
      <c r="R82" t="str">
        <f>'Less precise'!AQ56</f>
        <v>Y</v>
      </c>
      <c r="S82">
        <f>'Less precise'!AR56</f>
        <v>5.8</v>
      </c>
      <c r="U82" s="13" t="str">
        <f t="shared" si="7"/>
        <v>No</v>
      </c>
      <c r="V82" s="13" t="str">
        <f t="shared" si="5"/>
        <v>No</v>
      </c>
      <c r="W82" s="13" t="str">
        <f t="shared" si="6"/>
        <v>No</v>
      </c>
      <c r="Y82" s="13" t="str">
        <f t="shared" si="8"/>
        <v>No</v>
      </c>
      <c r="Z82" s="13" t="str">
        <f t="shared" si="9"/>
        <v>No</v>
      </c>
      <c r="AA82" s="13" t="str">
        <f t="shared" si="10"/>
        <v>No</v>
      </c>
    </row>
    <row r="83" spans="2:27" x14ac:dyDescent="0.35">
      <c r="B83" t="str">
        <f>'Most precise'!AT57</f>
        <v>Synthetic043</v>
      </c>
      <c r="C83">
        <f>'Most precise'!AU57</f>
        <v>17</v>
      </c>
      <c r="D83" t="str">
        <f>'Most precise'!AV57</f>
        <v>Y</v>
      </c>
      <c r="E83">
        <f>'Most precise'!AW57</f>
        <v>7</v>
      </c>
      <c r="F83" t="str">
        <f>'Most precise'!AX57</f>
        <v>N</v>
      </c>
      <c r="G83">
        <f>'Most precise'!AY57</f>
        <v>60.5</v>
      </c>
      <c r="H83" t="str">
        <f>'Most precise'!AZ57</f>
        <v>Y</v>
      </c>
      <c r="I83">
        <f>'Most precise'!BA57</f>
        <v>7</v>
      </c>
      <c r="L83" t="str">
        <f>'Less precise'!AK57</f>
        <v>Synthetic043</v>
      </c>
      <c r="M83">
        <f>'Less precise'!AL57</f>
        <v>17</v>
      </c>
      <c r="N83" t="str">
        <f>'Less precise'!AM57</f>
        <v>Y</v>
      </c>
      <c r="O83">
        <f>'Less precise'!AN57</f>
        <v>7.2</v>
      </c>
      <c r="P83" t="str">
        <f>'Less precise'!AO57</f>
        <v>N</v>
      </c>
      <c r="Q83">
        <f>'Less precise'!AP57</f>
        <v>60.6</v>
      </c>
      <c r="R83" t="str">
        <f>'Less precise'!AQ57</f>
        <v>Y</v>
      </c>
      <c r="S83">
        <f>'Less precise'!AR57</f>
        <v>7</v>
      </c>
      <c r="U83" s="13" t="str">
        <f t="shared" si="7"/>
        <v>No</v>
      </c>
      <c r="V83" s="13" t="str">
        <f t="shared" si="5"/>
        <v>No</v>
      </c>
      <c r="W83" s="13" t="str">
        <f t="shared" si="6"/>
        <v>No</v>
      </c>
      <c r="Y83" s="13" t="str">
        <f t="shared" si="8"/>
        <v>No</v>
      </c>
      <c r="Z83" s="13" t="str">
        <f t="shared" si="9"/>
        <v>No</v>
      </c>
      <c r="AA83" s="13" t="str">
        <f t="shared" si="10"/>
        <v>No</v>
      </c>
    </row>
    <row r="84" spans="2:27" x14ac:dyDescent="0.35">
      <c r="B84" t="str">
        <f>'Most precise'!AT58</f>
        <v>Synthetic044</v>
      </c>
      <c r="C84">
        <f>'Most precise'!AU58</f>
        <v>16</v>
      </c>
      <c r="D84" t="str">
        <f>'Most precise'!AV58</f>
        <v>Y</v>
      </c>
      <c r="E84">
        <f>'Most precise'!AW58</f>
        <v>7</v>
      </c>
      <c r="F84" t="str">
        <f>'Most precise'!AX58</f>
        <v>N</v>
      </c>
      <c r="G84">
        <f>'Most precise'!AY58</f>
        <v>3.9</v>
      </c>
      <c r="H84" t="str">
        <f>'Most precise'!AZ58</f>
        <v>Y</v>
      </c>
      <c r="I84">
        <f>'Most precise'!BA58</f>
        <v>7</v>
      </c>
      <c r="L84" t="str">
        <f>'Less precise'!AK58</f>
        <v>Synthetic044</v>
      </c>
      <c r="M84">
        <f>'Less precise'!AL58</f>
        <v>16</v>
      </c>
      <c r="N84" t="str">
        <f>'Less precise'!AM58</f>
        <v>Y</v>
      </c>
      <c r="O84">
        <f>'Less precise'!AN58</f>
        <v>7.2</v>
      </c>
      <c r="P84" t="str">
        <f>'Less precise'!AO58</f>
        <v>N</v>
      </c>
      <c r="Q84">
        <f>'Less precise'!AP58</f>
        <v>3.9</v>
      </c>
      <c r="R84" t="str">
        <f>'Less precise'!AQ58</f>
        <v>Y</v>
      </c>
      <c r="S84">
        <f>'Less precise'!AR58</f>
        <v>7.1</v>
      </c>
      <c r="U84" s="13" t="str">
        <f t="shared" si="7"/>
        <v>No</v>
      </c>
      <c r="V84" s="13" t="str">
        <f t="shared" si="5"/>
        <v>No</v>
      </c>
      <c r="W84" s="13" t="str">
        <f t="shared" si="6"/>
        <v>No</v>
      </c>
      <c r="Y84" s="13" t="str">
        <f t="shared" si="8"/>
        <v>No</v>
      </c>
      <c r="Z84" s="13" t="str">
        <f t="shared" si="9"/>
        <v>No</v>
      </c>
      <c r="AA84" s="13" t="str">
        <f t="shared" si="10"/>
        <v>No</v>
      </c>
    </row>
    <row r="85" spans="2:27" x14ac:dyDescent="0.35">
      <c r="B85" t="str">
        <f>'Most precise'!AT59</f>
        <v>Synthetic045</v>
      </c>
      <c r="C85">
        <f>'Most precise'!AU59</f>
        <v>19</v>
      </c>
      <c r="D85" t="str">
        <f>'Most precise'!AV59</f>
        <v>N</v>
      </c>
      <c r="E85">
        <f>'Most precise'!AW59</f>
        <v>6.8</v>
      </c>
      <c r="F85" t="str">
        <f>'Most precise'!AX59</f>
        <v>N</v>
      </c>
      <c r="G85">
        <f>'Most precise'!AY59</f>
        <v>4.9000000000000004</v>
      </c>
      <c r="H85" t="str">
        <f>'Most precise'!AZ59</f>
        <v>N</v>
      </c>
      <c r="I85">
        <f>'Most precise'!BA59</f>
        <v>5.8</v>
      </c>
      <c r="L85" t="str">
        <f>'Less precise'!AK59</f>
        <v>Synthetic045</v>
      </c>
      <c r="M85">
        <f>'Less precise'!AL59</f>
        <v>19</v>
      </c>
      <c r="N85" t="str">
        <f>'Less precise'!AM59</f>
        <v>N</v>
      </c>
      <c r="O85">
        <f>'Less precise'!AN59</f>
        <v>7</v>
      </c>
      <c r="P85" t="str">
        <f>'Less precise'!AO59</f>
        <v>Y</v>
      </c>
      <c r="Q85">
        <f>'Less precise'!AP59</f>
        <v>4.9000000000000004</v>
      </c>
      <c r="R85" t="str">
        <f>'Less precise'!AQ59</f>
        <v>Y</v>
      </c>
      <c r="S85">
        <f>'Less precise'!AR59</f>
        <v>6</v>
      </c>
      <c r="U85" s="13" t="str">
        <f t="shared" si="7"/>
        <v>No</v>
      </c>
      <c r="V85" s="13" t="str">
        <f t="shared" ref="V85:V148" si="11">IF(AND(NOT(EXACT(E85,O85)), EXACT(O85, "N")), "Degrade", "No")</f>
        <v>No</v>
      </c>
      <c r="W85" s="13" t="str">
        <f t="shared" ref="W85:W148" si="12">IF(AND(NOT(EXACT(F85,P85)), EXACT(P85, "N")), "Degrade", "No")</f>
        <v>No</v>
      </c>
      <c r="Y85" s="13" t="str">
        <f t="shared" si="8"/>
        <v>No</v>
      </c>
      <c r="Z85" s="13" t="str">
        <f t="shared" si="9"/>
        <v>Improve</v>
      </c>
      <c r="AA85" s="13" t="str">
        <f t="shared" si="10"/>
        <v>Improve</v>
      </c>
    </row>
    <row r="86" spans="2:27" x14ac:dyDescent="0.35">
      <c r="B86" t="str">
        <f>'Most precise'!AT60</f>
        <v>Synthetic046</v>
      </c>
      <c r="C86">
        <f>'Most precise'!AU60</f>
        <v>23</v>
      </c>
      <c r="D86" t="str">
        <f>'Most precise'!AV60</f>
        <v>N</v>
      </c>
      <c r="E86">
        <f>'Most precise'!AW60</f>
        <v>10</v>
      </c>
      <c r="F86" t="str">
        <f>'Most precise'!AX60</f>
        <v>N</v>
      </c>
      <c r="G86">
        <f>'Most precise'!AY60</f>
        <v>6.2</v>
      </c>
      <c r="H86" t="str">
        <f>'Most precise'!AZ60</f>
        <v>Y</v>
      </c>
      <c r="I86">
        <f>'Most precise'!BA60</f>
        <v>10.8</v>
      </c>
      <c r="L86" t="str">
        <f>'Less precise'!AK60</f>
        <v>Synthetic046</v>
      </c>
      <c r="M86">
        <f>'Less precise'!AL60</f>
        <v>23</v>
      </c>
      <c r="N86" t="str">
        <f>'Less precise'!AM60</f>
        <v>N</v>
      </c>
      <c r="O86">
        <f>'Less precise'!AN60</f>
        <v>9.9</v>
      </c>
      <c r="P86" t="str">
        <f>'Less precise'!AO60</f>
        <v>N</v>
      </c>
      <c r="Q86">
        <f>'Less precise'!AP60</f>
        <v>6.1</v>
      </c>
      <c r="R86" t="str">
        <f>'Less precise'!AQ60</f>
        <v>Y</v>
      </c>
      <c r="S86">
        <f>'Less precise'!AR60</f>
        <v>10.3</v>
      </c>
      <c r="U86" s="13" t="str">
        <f t="shared" si="7"/>
        <v>No</v>
      </c>
      <c r="V86" s="13" t="str">
        <f t="shared" si="11"/>
        <v>No</v>
      </c>
      <c r="W86" s="13" t="str">
        <f t="shared" si="12"/>
        <v>No</v>
      </c>
      <c r="Y86" s="13" t="str">
        <f t="shared" si="8"/>
        <v>No</v>
      </c>
      <c r="Z86" s="13" t="str">
        <f t="shared" si="9"/>
        <v>No</v>
      </c>
      <c r="AA86" s="13" t="str">
        <f t="shared" si="10"/>
        <v>No</v>
      </c>
    </row>
    <row r="87" spans="2:27" x14ac:dyDescent="0.35">
      <c r="B87" t="str">
        <f>'Most precise'!AT61</f>
        <v>Synthetic047</v>
      </c>
      <c r="C87">
        <f>'Most precise'!AU61</f>
        <v>18</v>
      </c>
      <c r="D87" t="str">
        <f>'Most precise'!AV61</f>
        <v>N</v>
      </c>
      <c r="E87">
        <f>'Most precise'!AW61</f>
        <v>6.1</v>
      </c>
      <c r="F87" t="str">
        <f>'Most precise'!AX61</f>
        <v>N</v>
      </c>
      <c r="G87">
        <f>'Most precise'!AY61</f>
        <v>4.5</v>
      </c>
      <c r="H87" t="str">
        <f>'Most precise'!AZ61</f>
        <v>Y</v>
      </c>
      <c r="I87">
        <f>'Most precise'!BA61</f>
        <v>6.2</v>
      </c>
      <c r="L87" t="str">
        <f>'Less precise'!AK61</f>
        <v>Synthetic047</v>
      </c>
      <c r="M87">
        <f>'Less precise'!AL61</f>
        <v>18</v>
      </c>
      <c r="N87" t="str">
        <f>'Less precise'!AM61</f>
        <v>N</v>
      </c>
      <c r="O87">
        <f>'Less precise'!AN61</f>
        <v>6.5</v>
      </c>
      <c r="P87" t="str">
        <f>'Less precise'!AO61</f>
        <v>N</v>
      </c>
      <c r="Q87">
        <f>'Less precise'!AP61</f>
        <v>4.4000000000000004</v>
      </c>
      <c r="R87" t="str">
        <f>'Less precise'!AQ61</f>
        <v>Y</v>
      </c>
      <c r="S87">
        <f>'Less precise'!AR61</f>
        <v>6.6</v>
      </c>
      <c r="U87" s="13" t="str">
        <f t="shared" si="7"/>
        <v>No</v>
      </c>
      <c r="V87" s="13" t="str">
        <f t="shared" si="11"/>
        <v>No</v>
      </c>
      <c r="W87" s="13" t="str">
        <f t="shared" si="12"/>
        <v>No</v>
      </c>
      <c r="Y87" s="13" t="str">
        <f t="shared" si="8"/>
        <v>No</v>
      </c>
      <c r="Z87" s="13" t="str">
        <f t="shared" si="9"/>
        <v>No</v>
      </c>
      <c r="AA87" s="13" t="str">
        <f t="shared" si="10"/>
        <v>No</v>
      </c>
    </row>
    <row r="88" spans="2:27" x14ac:dyDescent="0.35">
      <c r="B88" t="str">
        <f>'Most precise'!AT62</f>
        <v>Synthetic048</v>
      </c>
      <c r="C88">
        <f>'Most precise'!AU62</f>
        <v>18</v>
      </c>
      <c r="D88" t="str">
        <f>'Most precise'!AV62</f>
        <v>N</v>
      </c>
      <c r="E88">
        <f>'Most precise'!AW62</f>
        <v>5.5</v>
      </c>
      <c r="F88" t="str">
        <f>'Most precise'!AX62</f>
        <v>Y</v>
      </c>
      <c r="G88">
        <f>'Most precise'!AY62</f>
        <v>4.9000000000000004</v>
      </c>
      <c r="H88" t="str">
        <f>'Most precise'!AZ62</f>
        <v>Y</v>
      </c>
      <c r="I88">
        <f>'Most precise'!BA62</f>
        <v>5.6</v>
      </c>
      <c r="L88" t="str">
        <f>'Less precise'!AK62</f>
        <v>Synthetic048</v>
      </c>
      <c r="M88">
        <f>'Less precise'!AL62</f>
        <v>18</v>
      </c>
      <c r="N88" t="str">
        <f>'Less precise'!AM62</f>
        <v>N</v>
      </c>
      <c r="O88">
        <f>'Less precise'!AN62</f>
        <v>5.6</v>
      </c>
      <c r="P88" t="str">
        <f>'Less precise'!AO62</f>
        <v>Y</v>
      </c>
      <c r="Q88">
        <f>'Less precise'!AP62</f>
        <v>5.2</v>
      </c>
      <c r="R88" t="str">
        <f>'Less precise'!AQ62</f>
        <v>Y</v>
      </c>
      <c r="S88">
        <f>'Less precise'!AR62</f>
        <v>5.8</v>
      </c>
      <c r="U88" s="13" t="str">
        <f t="shared" si="7"/>
        <v>No</v>
      </c>
      <c r="V88" s="13" t="str">
        <f t="shared" si="11"/>
        <v>No</v>
      </c>
      <c r="W88" s="13" t="str">
        <f t="shared" si="12"/>
        <v>No</v>
      </c>
      <c r="Y88" s="13" t="str">
        <f t="shared" si="8"/>
        <v>No</v>
      </c>
      <c r="Z88" s="13" t="str">
        <f t="shared" si="9"/>
        <v>No</v>
      </c>
      <c r="AA88" s="13" t="str">
        <f t="shared" si="10"/>
        <v>No</v>
      </c>
    </row>
    <row r="89" spans="2:27" x14ac:dyDescent="0.35">
      <c r="B89" t="str">
        <f>'Most precise'!AT63</f>
        <v>Synthetic049</v>
      </c>
      <c r="C89">
        <f>'Most precise'!AU63</f>
        <v>19</v>
      </c>
      <c r="D89" t="str">
        <f>'Most precise'!AV63</f>
        <v>Y</v>
      </c>
      <c r="E89">
        <f>'Most precise'!AW63</f>
        <v>60.6</v>
      </c>
      <c r="F89" t="str">
        <f>'Most precise'!AX63</f>
        <v>N</v>
      </c>
      <c r="G89">
        <f>'Most precise'!AY63</f>
        <v>60.5</v>
      </c>
      <c r="H89" t="str">
        <f>'Most precise'!AZ63</f>
        <v>Y</v>
      </c>
      <c r="I89">
        <f>'Most precise'!BA63</f>
        <v>60.6</v>
      </c>
      <c r="L89" t="str">
        <f>'Less precise'!AK63</f>
        <v>Synthetic049</v>
      </c>
      <c r="M89">
        <f>'Less precise'!AL63</f>
        <v>19</v>
      </c>
      <c r="N89" t="str">
        <f>'Less precise'!AM63</f>
        <v>Y</v>
      </c>
      <c r="O89">
        <f>'Less precise'!AN63</f>
        <v>60.6</v>
      </c>
      <c r="P89" t="str">
        <f>'Less precise'!AO63</f>
        <v>N</v>
      </c>
      <c r="Q89">
        <f>'Less precise'!AP63</f>
        <v>60.6</v>
      </c>
      <c r="R89" t="str">
        <f>'Less precise'!AQ63</f>
        <v>Y</v>
      </c>
      <c r="S89">
        <f>'Less precise'!AR63</f>
        <v>60.6</v>
      </c>
      <c r="U89" s="13" t="str">
        <f t="shared" si="7"/>
        <v>No</v>
      </c>
      <c r="V89" s="13" t="str">
        <f t="shared" si="11"/>
        <v>No</v>
      </c>
      <c r="W89" s="13" t="str">
        <f t="shared" si="12"/>
        <v>No</v>
      </c>
      <c r="Y89" s="13" t="str">
        <f t="shared" si="8"/>
        <v>No</v>
      </c>
      <c r="Z89" s="13" t="str">
        <f t="shared" si="9"/>
        <v>No</v>
      </c>
      <c r="AA89" s="13" t="str">
        <f t="shared" si="10"/>
        <v>No</v>
      </c>
    </row>
    <row r="90" spans="2:27" x14ac:dyDescent="0.35">
      <c r="B90" t="str">
        <f>'Most precise'!AT64</f>
        <v>Synthetic050</v>
      </c>
      <c r="C90">
        <f>'Most precise'!AU64</f>
        <v>16</v>
      </c>
      <c r="D90" t="str">
        <f>'Most precise'!AV64</f>
        <v>Y</v>
      </c>
      <c r="E90">
        <f>'Most precise'!AW64</f>
        <v>5.7</v>
      </c>
      <c r="F90" t="str">
        <f>'Most precise'!AX64</f>
        <v>N</v>
      </c>
      <c r="G90">
        <f>'Most precise'!AY64</f>
        <v>4.0999999999999996</v>
      </c>
      <c r="H90" t="str">
        <f>'Most precise'!AZ64</f>
        <v>Y</v>
      </c>
      <c r="I90">
        <f>'Most precise'!BA64</f>
        <v>5.6</v>
      </c>
      <c r="L90" t="str">
        <f>'Less precise'!AK64</f>
        <v>Synthetic050</v>
      </c>
      <c r="M90">
        <f>'Less precise'!AL64</f>
        <v>16</v>
      </c>
      <c r="N90" t="str">
        <f>'Less precise'!AM64</f>
        <v>Y</v>
      </c>
      <c r="O90">
        <f>'Less precise'!AN64</f>
        <v>5.9</v>
      </c>
      <c r="P90" t="str">
        <f>'Less precise'!AO64</f>
        <v>N</v>
      </c>
      <c r="Q90">
        <f>'Less precise'!AP64</f>
        <v>4.2</v>
      </c>
      <c r="R90" t="str">
        <f>'Less precise'!AQ64</f>
        <v>Y</v>
      </c>
      <c r="S90">
        <f>'Less precise'!AR64</f>
        <v>5.8</v>
      </c>
      <c r="U90" s="13" t="str">
        <f t="shared" si="7"/>
        <v>No</v>
      </c>
      <c r="V90" s="13" t="str">
        <f t="shared" si="11"/>
        <v>No</v>
      </c>
      <c r="W90" s="13" t="str">
        <f t="shared" si="12"/>
        <v>No</v>
      </c>
      <c r="Y90" s="13" t="str">
        <f t="shared" si="8"/>
        <v>No</v>
      </c>
      <c r="Z90" s="13" t="str">
        <f t="shared" si="9"/>
        <v>No</v>
      </c>
      <c r="AA90" s="13" t="str">
        <f t="shared" si="10"/>
        <v>No</v>
      </c>
    </row>
    <row r="91" spans="2:27" x14ac:dyDescent="0.35">
      <c r="B91" t="str">
        <f>'Most precise'!AT65</f>
        <v>Synthetic051</v>
      </c>
      <c r="C91">
        <f>'Most precise'!AU65</f>
        <v>18</v>
      </c>
      <c r="D91" t="str">
        <f>'Most precise'!AV65</f>
        <v>Y</v>
      </c>
      <c r="E91">
        <f>'Most precise'!AW65</f>
        <v>32.6</v>
      </c>
      <c r="F91" t="str">
        <f>'Most precise'!AX65</f>
        <v>N</v>
      </c>
      <c r="G91">
        <f>'Most precise'!AY65</f>
        <v>60.6</v>
      </c>
      <c r="H91" t="str">
        <f>'Most precise'!AZ65</f>
        <v>Y</v>
      </c>
      <c r="I91">
        <f>'Most precise'!BA65</f>
        <v>31.5</v>
      </c>
      <c r="L91" t="str">
        <f>'Less precise'!AK65</f>
        <v>Synthetic051</v>
      </c>
      <c r="M91">
        <f>'Less precise'!AL65</f>
        <v>18</v>
      </c>
      <c r="N91" t="str">
        <f>'Less precise'!AM65</f>
        <v>Y</v>
      </c>
      <c r="O91">
        <f>'Less precise'!AN65</f>
        <v>32.299999999999997</v>
      </c>
      <c r="P91" t="str">
        <f>'Less precise'!AO65</f>
        <v>N</v>
      </c>
      <c r="Q91">
        <f>'Less precise'!AP65</f>
        <v>60.7</v>
      </c>
      <c r="R91" t="str">
        <f>'Less precise'!AQ65</f>
        <v>Y</v>
      </c>
      <c r="S91">
        <f>'Less precise'!AR65</f>
        <v>33.200000000000003</v>
      </c>
      <c r="U91" s="13" t="str">
        <f t="shared" si="7"/>
        <v>No</v>
      </c>
      <c r="V91" s="13" t="str">
        <f t="shared" si="11"/>
        <v>No</v>
      </c>
      <c r="W91" s="13" t="str">
        <f t="shared" si="12"/>
        <v>No</v>
      </c>
      <c r="Y91" s="13" t="str">
        <f t="shared" si="8"/>
        <v>No</v>
      </c>
      <c r="Z91" s="13" t="str">
        <f t="shared" si="9"/>
        <v>No</v>
      </c>
      <c r="AA91" s="13" t="str">
        <f t="shared" si="10"/>
        <v>No</v>
      </c>
    </row>
    <row r="92" spans="2:27" x14ac:dyDescent="0.35">
      <c r="B92" t="str">
        <f>'Most precise'!AT66</f>
        <v>Synthetic052</v>
      </c>
      <c r="C92">
        <f>'Most precise'!AU66</f>
        <v>19</v>
      </c>
      <c r="D92" t="str">
        <f>'Most precise'!AV66</f>
        <v>Y</v>
      </c>
      <c r="E92">
        <f>'Most precise'!AW66</f>
        <v>8.9</v>
      </c>
      <c r="F92" t="str">
        <f>'Most precise'!AX66</f>
        <v>N</v>
      </c>
      <c r="G92">
        <f>'Most precise'!AY66</f>
        <v>4.5</v>
      </c>
      <c r="H92" t="str">
        <f>'Most precise'!AZ66</f>
        <v>Y</v>
      </c>
      <c r="I92">
        <f>'Most precise'!BA66</f>
        <v>8.8000000000000007</v>
      </c>
      <c r="L92" t="str">
        <f>'Less precise'!AK66</f>
        <v>Synthetic052</v>
      </c>
      <c r="M92">
        <f>'Less precise'!AL66</f>
        <v>19</v>
      </c>
      <c r="N92" t="str">
        <f>'Less precise'!AM66</f>
        <v>Y</v>
      </c>
      <c r="O92">
        <f>'Less precise'!AN66</f>
        <v>9.8000000000000007</v>
      </c>
      <c r="P92" t="str">
        <f>'Less precise'!AO66</f>
        <v>N</v>
      </c>
      <c r="Q92">
        <f>'Less precise'!AP66</f>
        <v>4.4000000000000004</v>
      </c>
      <c r="R92" t="str">
        <f>'Less precise'!AQ66</f>
        <v>Y</v>
      </c>
      <c r="S92">
        <f>'Less precise'!AR66</f>
        <v>9.6</v>
      </c>
      <c r="U92" s="13" t="str">
        <f t="shared" si="7"/>
        <v>No</v>
      </c>
      <c r="V92" s="13" t="str">
        <f t="shared" si="11"/>
        <v>No</v>
      </c>
      <c r="W92" s="13" t="str">
        <f t="shared" si="12"/>
        <v>No</v>
      </c>
      <c r="Y92" s="13" t="str">
        <f t="shared" si="8"/>
        <v>No</v>
      </c>
      <c r="Z92" s="13" t="str">
        <f t="shared" si="9"/>
        <v>No</v>
      </c>
      <c r="AA92" s="13" t="str">
        <f t="shared" si="10"/>
        <v>No</v>
      </c>
    </row>
    <row r="93" spans="2:27" x14ac:dyDescent="0.35">
      <c r="B93" t="str">
        <f>'Most precise'!AT67</f>
        <v>Synthetic053</v>
      </c>
      <c r="C93">
        <f>'Most precise'!AU67</f>
        <v>18</v>
      </c>
      <c r="D93" t="str">
        <f>'Most precise'!AV67</f>
        <v>N</v>
      </c>
      <c r="E93">
        <f>'Most precise'!AW67</f>
        <v>60.5</v>
      </c>
      <c r="F93" t="str">
        <f>'Most precise'!AX67</f>
        <v>N</v>
      </c>
      <c r="G93">
        <f>'Most precise'!AY67</f>
        <v>38.299999999999997</v>
      </c>
      <c r="H93" t="str">
        <f>'Most precise'!AZ67</f>
        <v>N</v>
      </c>
      <c r="I93">
        <f>'Most precise'!BA67</f>
        <v>60.5</v>
      </c>
      <c r="L93" t="str">
        <f>'Less precise'!AK67</f>
        <v>Synthetic053</v>
      </c>
      <c r="M93">
        <f>'Less precise'!AL67</f>
        <v>18</v>
      </c>
      <c r="N93" t="str">
        <f>'Less precise'!AM67</f>
        <v>N</v>
      </c>
      <c r="O93">
        <f>'Less precise'!AN67</f>
        <v>60.5</v>
      </c>
      <c r="P93" t="str">
        <f>'Less precise'!AO67</f>
        <v>N</v>
      </c>
      <c r="Q93">
        <f>'Less precise'!AP67</f>
        <v>38.200000000000003</v>
      </c>
      <c r="R93" t="str">
        <f>'Less precise'!AQ67</f>
        <v>N</v>
      </c>
      <c r="S93">
        <f>'Less precise'!AR67</f>
        <v>60.5</v>
      </c>
      <c r="U93" s="13" t="str">
        <f t="shared" si="7"/>
        <v>No</v>
      </c>
      <c r="V93" s="13" t="str">
        <f t="shared" si="11"/>
        <v>No</v>
      </c>
      <c r="W93" s="13" t="str">
        <f t="shared" si="12"/>
        <v>No</v>
      </c>
      <c r="Y93" s="13" t="str">
        <f t="shared" si="8"/>
        <v>No</v>
      </c>
      <c r="Z93" s="13" t="str">
        <f t="shared" si="9"/>
        <v>No</v>
      </c>
      <c r="AA93" s="13" t="str">
        <f t="shared" si="10"/>
        <v>No</v>
      </c>
    </row>
    <row r="94" spans="2:27" x14ac:dyDescent="0.35">
      <c r="B94" t="str">
        <f>'Most precise'!AT68</f>
        <v>Synthetic054</v>
      </c>
      <c r="C94">
        <f>'Most precise'!AU68</f>
        <v>19</v>
      </c>
      <c r="D94" t="str">
        <f>'Most precise'!AV68</f>
        <v>Y</v>
      </c>
      <c r="E94">
        <f>'Most precise'!AW68</f>
        <v>13.7</v>
      </c>
      <c r="F94" t="str">
        <f>'Most precise'!AX68</f>
        <v>N</v>
      </c>
      <c r="G94">
        <f>'Most precise'!AY68</f>
        <v>60.5</v>
      </c>
      <c r="H94" t="str">
        <f>'Most precise'!AZ68</f>
        <v>Y</v>
      </c>
      <c r="I94">
        <f>'Most precise'!BA68</f>
        <v>12.6</v>
      </c>
      <c r="L94" t="str">
        <f>'Less precise'!AK68</f>
        <v>Synthetic054</v>
      </c>
      <c r="M94">
        <f>'Less precise'!AL68</f>
        <v>19</v>
      </c>
      <c r="N94" t="str">
        <f>'Less precise'!AM68</f>
        <v>Y</v>
      </c>
      <c r="O94">
        <f>'Less precise'!AN68</f>
        <v>13.8</v>
      </c>
      <c r="P94" t="str">
        <f>'Less precise'!AO68</f>
        <v>N</v>
      </c>
      <c r="Q94">
        <f>'Less precise'!AP68</f>
        <v>60.5</v>
      </c>
      <c r="R94" t="str">
        <f>'Less precise'!AQ68</f>
        <v>Y</v>
      </c>
      <c r="S94">
        <f>'Less precise'!AR68</f>
        <v>13.5</v>
      </c>
      <c r="U94" s="13" t="str">
        <f t="shared" si="7"/>
        <v>No</v>
      </c>
      <c r="V94" s="13" t="str">
        <f t="shared" si="11"/>
        <v>No</v>
      </c>
      <c r="W94" s="13" t="str">
        <f t="shared" si="12"/>
        <v>No</v>
      </c>
      <c r="Y94" s="13" t="str">
        <f t="shared" si="8"/>
        <v>No</v>
      </c>
      <c r="Z94" s="13" t="str">
        <f t="shared" si="9"/>
        <v>No</v>
      </c>
      <c r="AA94" s="13" t="str">
        <f t="shared" si="10"/>
        <v>No</v>
      </c>
    </row>
    <row r="95" spans="2:27" x14ac:dyDescent="0.35">
      <c r="B95" t="str">
        <f>'Most precise'!AT69</f>
        <v>Synthetic055</v>
      </c>
      <c r="C95">
        <f>'Most precise'!AU69</f>
        <v>17</v>
      </c>
      <c r="D95" t="str">
        <f>'Most precise'!AV69</f>
        <v>Y</v>
      </c>
      <c r="E95">
        <f>'Most precise'!AW69</f>
        <v>5.5</v>
      </c>
      <c r="F95" t="str">
        <f>'Most precise'!AX69</f>
        <v>N</v>
      </c>
      <c r="G95">
        <f>'Most precise'!AY69</f>
        <v>4.5999999999999996</v>
      </c>
      <c r="H95" t="str">
        <f>'Most precise'!AZ69</f>
        <v>Y</v>
      </c>
      <c r="I95">
        <f>'Most precise'!BA69</f>
        <v>5</v>
      </c>
      <c r="L95" t="str">
        <f>'Less precise'!AK69</f>
        <v>Synthetic055</v>
      </c>
      <c r="M95">
        <f>'Less precise'!AL69</f>
        <v>17</v>
      </c>
      <c r="N95" t="str">
        <f>'Less precise'!AM69</f>
        <v>Y</v>
      </c>
      <c r="O95">
        <f>'Less precise'!AN69</f>
        <v>5.0999999999999996</v>
      </c>
      <c r="P95" t="str">
        <f>'Less precise'!AO69</f>
        <v>N</v>
      </c>
      <c r="Q95">
        <f>'Less precise'!AP69</f>
        <v>4.7</v>
      </c>
      <c r="R95" t="str">
        <f>'Less precise'!AQ69</f>
        <v>Y</v>
      </c>
      <c r="S95">
        <f>'Less precise'!AR69</f>
        <v>5.2</v>
      </c>
      <c r="U95" s="13" t="str">
        <f t="shared" si="7"/>
        <v>No</v>
      </c>
      <c r="V95" s="13" t="str">
        <f t="shared" si="11"/>
        <v>No</v>
      </c>
      <c r="W95" s="13" t="str">
        <f t="shared" si="12"/>
        <v>No</v>
      </c>
      <c r="Y95" s="13" t="str">
        <f t="shared" si="8"/>
        <v>No</v>
      </c>
      <c r="Z95" s="13" t="str">
        <f t="shared" si="9"/>
        <v>No</v>
      </c>
      <c r="AA95" s="13" t="str">
        <f t="shared" si="10"/>
        <v>No</v>
      </c>
    </row>
    <row r="96" spans="2:27" x14ac:dyDescent="0.35">
      <c r="B96" t="str">
        <f>'Most precise'!AT70</f>
        <v>Synthetic056</v>
      </c>
      <c r="C96">
        <f>'Most precise'!AU70</f>
        <v>18</v>
      </c>
      <c r="D96" t="str">
        <f>'Most precise'!AV70</f>
        <v>Y</v>
      </c>
      <c r="E96">
        <f>'Most precise'!AW70</f>
        <v>10.5</v>
      </c>
      <c r="F96" t="str">
        <f>'Most precise'!AX70</f>
        <v>N</v>
      </c>
      <c r="G96">
        <f>'Most precise'!AY70</f>
        <v>60.5</v>
      </c>
      <c r="H96" t="str">
        <f>'Most precise'!AZ70</f>
        <v>Y</v>
      </c>
      <c r="I96">
        <f>'Most precise'!BA70</f>
        <v>10.1</v>
      </c>
      <c r="L96" t="str">
        <f>'Less precise'!AK70</f>
        <v>Synthetic056</v>
      </c>
      <c r="M96">
        <f>'Less precise'!AL70</f>
        <v>18</v>
      </c>
      <c r="N96" t="str">
        <f>'Less precise'!AM70</f>
        <v>Y</v>
      </c>
      <c r="O96">
        <f>'Less precise'!AN70</f>
        <v>11</v>
      </c>
      <c r="P96" t="str">
        <f>'Less precise'!AO70</f>
        <v>N</v>
      </c>
      <c r="Q96">
        <f>'Less precise'!AP70</f>
        <v>60.4</v>
      </c>
      <c r="R96" t="str">
        <f>'Less precise'!AQ70</f>
        <v>Y</v>
      </c>
      <c r="S96">
        <f>'Less precise'!AR70</f>
        <v>11.2</v>
      </c>
      <c r="U96" s="13" t="str">
        <f t="shared" si="7"/>
        <v>No</v>
      </c>
      <c r="V96" s="13" t="str">
        <f t="shared" si="11"/>
        <v>No</v>
      </c>
      <c r="W96" s="13" t="str">
        <f t="shared" si="12"/>
        <v>No</v>
      </c>
      <c r="Y96" s="13" t="str">
        <f t="shared" si="8"/>
        <v>No</v>
      </c>
      <c r="Z96" s="13" t="str">
        <f t="shared" si="9"/>
        <v>No</v>
      </c>
      <c r="AA96" s="13" t="str">
        <f t="shared" si="10"/>
        <v>No</v>
      </c>
    </row>
    <row r="97" spans="2:27" x14ac:dyDescent="0.35">
      <c r="B97" t="str">
        <f>'Most precise'!AT71</f>
        <v>Synthetic057</v>
      </c>
      <c r="C97">
        <f>'Most precise'!AU71</f>
        <v>23</v>
      </c>
      <c r="D97" t="str">
        <f>'Most precise'!AV71</f>
        <v>N</v>
      </c>
      <c r="E97">
        <f>'Most precise'!AW71</f>
        <v>128.4</v>
      </c>
      <c r="F97" t="str">
        <f>'Most precise'!AX71</f>
        <v>N</v>
      </c>
      <c r="G97">
        <f>'Most precise'!AY71</f>
        <v>60.4</v>
      </c>
      <c r="H97" t="str">
        <f>'Most precise'!AZ71</f>
        <v>N</v>
      </c>
      <c r="I97">
        <f>'Most precise'!BA71</f>
        <v>263.3</v>
      </c>
      <c r="L97" t="str">
        <f>'Less precise'!AK71</f>
        <v>Synthetic057</v>
      </c>
      <c r="M97">
        <f>'Less precise'!AL71</f>
        <v>23</v>
      </c>
      <c r="N97" t="str">
        <f>'Less precise'!AM71</f>
        <v>N</v>
      </c>
      <c r="O97">
        <f>'Less precise'!AN71</f>
        <v>130.6</v>
      </c>
      <c r="P97" t="str">
        <f>'Less precise'!AO71</f>
        <v>N</v>
      </c>
      <c r="Q97">
        <f>'Less precise'!AP71</f>
        <v>60.4</v>
      </c>
      <c r="R97" t="str">
        <f>'Less precise'!AQ71</f>
        <v>N</v>
      </c>
      <c r="S97">
        <f>'Less precise'!AR71</f>
        <v>264.10000000000002</v>
      </c>
      <c r="U97" s="13" t="str">
        <f t="shared" si="7"/>
        <v>No</v>
      </c>
      <c r="V97" s="13" t="str">
        <f t="shared" si="11"/>
        <v>No</v>
      </c>
      <c r="W97" s="13" t="str">
        <f t="shared" si="12"/>
        <v>No</v>
      </c>
      <c r="Y97" s="13" t="str">
        <f t="shared" si="8"/>
        <v>No</v>
      </c>
      <c r="Z97" s="13" t="str">
        <f t="shared" si="9"/>
        <v>No</v>
      </c>
      <c r="AA97" s="13" t="str">
        <f t="shared" si="10"/>
        <v>No</v>
      </c>
    </row>
    <row r="98" spans="2:27" x14ac:dyDescent="0.35">
      <c r="B98" t="str">
        <f>'Most precise'!AT72</f>
        <v>Synthetic058</v>
      </c>
      <c r="C98">
        <f>'Most precise'!AU72</f>
        <v>22</v>
      </c>
      <c r="D98" t="str">
        <f>'Most precise'!AV72</f>
        <v>Y</v>
      </c>
      <c r="E98">
        <f>'Most precise'!AW72</f>
        <v>25.4</v>
      </c>
      <c r="F98" t="str">
        <f>'Most precise'!AX72</f>
        <v>N</v>
      </c>
      <c r="G98">
        <f>'Most precise'!AY72</f>
        <v>41</v>
      </c>
      <c r="H98" t="str">
        <f>'Most precise'!AZ72</f>
        <v>Y</v>
      </c>
      <c r="I98">
        <f>'Most precise'!BA72</f>
        <v>26.1</v>
      </c>
      <c r="L98" t="str">
        <f>'Less precise'!AK72</f>
        <v>Synthetic058</v>
      </c>
      <c r="M98">
        <f>'Less precise'!AL72</f>
        <v>22</v>
      </c>
      <c r="N98" t="str">
        <f>'Less precise'!AM72</f>
        <v>Y</v>
      </c>
      <c r="O98">
        <f>'Less precise'!AN72</f>
        <v>26.6</v>
      </c>
      <c r="P98" t="str">
        <f>'Less precise'!AO72</f>
        <v>N</v>
      </c>
      <c r="Q98">
        <f>'Less precise'!AP72</f>
        <v>41.7</v>
      </c>
      <c r="R98" t="str">
        <f>'Less precise'!AQ72</f>
        <v>Y</v>
      </c>
      <c r="S98">
        <f>'Less precise'!AR72</f>
        <v>26.4</v>
      </c>
      <c r="U98" s="13" t="str">
        <f t="shared" si="7"/>
        <v>No</v>
      </c>
      <c r="V98" s="13" t="str">
        <f t="shared" si="11"/>
        <v>No</v>
      </c>
      <c r="W98" s="13" t="str">
        <f t="shared" si="12"/>
        <v>No</v>
      </c>
      <c r="Y98" s="13" t="str">
        <f t="shared" si="8"/>
        <v>No</v>
      </c>
      <c r="Z98" s="13" t="str">
        <f t="shared" si="9"/>
        <v>No</v>
      </c>
      <c r="AA98" s="13" t="str">
        <f t="shared" si="10"/>
        <v>No</v>
      </c>
    </row>
    <row r="99" spans="2:27" x14ac:dyDescent="0.35">
      <c r="B99" t="str">
        <f>'Most precise'!AT73</f>
        <v>Synthetic059</v>
      </c>
      <c r="C99">
        <f>'Most precise'!AU73</f>
        <v>18</v>
      </c>
      <c r="D99" t="str">
        <f>'Most precise'!AV73</f>
        <v>Y</v>
      </c>
      <c r="E99">
        <f>'Most precise'!AW73</f>
        <v>9.3000000000000007</v>
      </c>
      <c r="F99" t="str">
        <f>'Most precise'!AX73</f>
        <v>N</v>
      </c>
      <c r="G99">
        <f>'Most precise'!AY73</f>
        <v>60.6</v>
      </c>
      <c r="H99" t="str">
        <f>'Most precise'!AZ73</f>
        <v>Y</v>
      </c>
      <c r="I99">
        <f>'Most precise'!BA73</f>
        <v>9.1</v>
      </c>
      <c r="L99" t="str">
        <f>'Less precise'!AK73</f>
        <v>Synthetic059</v>
      </c>
      <c r="M99">
        <f>'Less precise'!AL73</f>
        <v>18</v>
      </c>
      <c r="N99" t="str">
        <f>'Less precise'!AM73</f>
        <v>Y</v>
      </c>
      <c r="O99">
        <f>'Less precise'!AN73</f>
        <v>9.1999999999999993</v>
      </c>
      <c r="P99" t="str">
        <f>'Less precise'!AO73</f>
        <v>N</v>
      </c>
      <c r="Q99">
        <f>'Less precise'!AP73</f>
        <v>60.4</v>
      </c>
      <c r="R99" t="str">
        <f>'Less precise'!AQ73</f>
        <v>Y</v>
      </c>
      <c r="S99">
        <f>'Less precise'!AR73</f>
        <v>9.4</v>
      </c>
      <c r="U99" s="13" t="str">
        <f t="shared" si="7"/>
        <v>No</v>
      </c>
      <c r="V99" s="13" t="str">
        <f t="shared" si="11"/>
        <v>No</v>
      </c>
      <c r="W99" s="13" t="str">
        <f t="shared" si="12"/>
        <v>No</v>
      </c>
      <c r="Y99" s="13" t="str">
        <f t="shared" si="8"/>
        <v>No</v>
      </c>
      <c r="Z99" s="13" t="str">
        <f t="shared" si="9"/>
        <v>No</v>
      </c>
      <c r="AA99" s="13" t="str">
        <f t="shared" si="10"/>
        <v>No</v>
      </c>
    </row>
    <row r="100" spans="2:27" x14ac:dyDescent="0.35">
      <c r="B100" t="str">
        <f>'Most precise'!AT74</f>
        <v>Synthetic060</v>
      </c>
      <c r="C100">
        <f>'Most precise'!AU74</f>
        <v>18</v>
      </c>
      <c r="D100" t="str">
        <f>'Most precise'!AV74</f>
        <v>Y</v>
      </c>
      <c r="E100">
        <f>'Most precise'!AW74</f>
        <v>9</v>
      </c>
      <c r="F100" t="str">
        <f>'Most precise'!AX74</f>
        <v>N</v>
      </c>
      <c r="G100">
        <f>'Most precise'!AY74</f>
        <v>4.2</v>
      </c>
      <c r="H100" t="str">
        <f>'Most precise'!AZ74</f>
        <v>Y</v>
      </c>
      <c r="I100">
        <f>'Most precise'!BA74</f>
        <v>9</v>
      </c>
      <c r="L100" t="str">
        <f>'Less precise'!AK74</f>
        <v>Synthetic060</v>
      </c>
      <c r="M100">
        <f>'Less precise'!AL74</f>
        <v>18</v>
      </c>
      <c r="N100" t="str">
        <f>'Less precise'!AM74</f>
        <v>Y</v>
      </c>
      <c r="O100">
        <f>'Less precise'!AN74</f>
        <v>9.3000000000000007</v>
      </c>
      <c r="P100" t="str">
        <f>'Less precise'!AO74</f>
        <v>N</v>
      </c>
      <c r="Q100">
        <f>'Less precise'!AP74</f>
        <v>4.5</v>
      </c>
      <c r="R100" t="str">
        <f>'Less precise'!AQ74</f>
        <v>Y</v>
      </c>
      <c r="S100">
        <f>'Less precise'!AR74</f>
        <v>9.3000000000000007</v>
      </c>
      <c r="U100" s="13" t="str">
        <f t="shared" si="7"/>
        <v>No</v>
      </c>
      <c r="V100" s="13" t="str">
        <f t="shared" si="11"/>
        <v>No</v>
      </c>
      <c r="W100" s="13" t="str">
        <f t="shared" si="12"/>
        <v>No</v>
      </c>
      <c r="Y100" s="13" t="str">
        <f t="shared" si="8"/>
        <v>No</v>
      </c>
      <c r="Z100" s="13" t="str">
        <f t="shared" si="9"/>
        <v>No</v>
      </c>
      <c r="AA100" s="13" t="str">
        <f t="shared" si="10"/>
        <v>No</v>
      </c>
    </row>
    <row r="101" spans="2:27" x14ac:dyDescent="0.35">
      <c r="B101" t="str">
        <f>'Most precise'!AT75</f>
        <v>Synthetic061</v>
      </c>
      <c r="C101">
        <f>'Most precise'!AU75</f>
        <v>20</v>
      </c>
      <c r="D101" t="str">
        <f>'Most precise'!AV75</f>
        <v>Y</v>
      </c>
      <c r="E101">
        <f>'Most precise'!AW75</f>
        <v>10.3</v>
      </c>
      <c r="F101" t="str">
        <f>'Most precise'!AX75</f>
        <v>N</v>
      </c>
      <c r="G101">
        <f>'Most precise'!AY75</f>
        <v>4.5999999999999996</v>
      </c>
      <c r="H101" t="str">
        <f>'Most precise'!AZ75</f>
        <v>Y</v>
      </c>
      <c r="I101">
        <f>'Most precise'!BA75</f>
        <v>10.6</v>
      </c>
      <c r="L101" t="str">
        <f>'Less precise'!AK75</f>
        <v>Synthetic061</v>
      </c>
      <c r="M101">
        <f>'Less precise'!AL75</f>
        <v>20</v>
      </c>
      <c r="N101" t="str">
        <f>'Less precise'!AM75</f>
        <v>Y</v>
      </c>
      <c r="O101">
        <f>'Less precise'!AN75</f>
        <v>11.1</v>
      </c>
      <c r="P101" t="str">
        <f>'Less precise'!AO75</f>
        <v>N</v>
      </c>
      <c r="Q101">
        <f>'Less precise'!AP75</f>
        <v>4.5</v>
      </c>
      <c r="R101" t="str">
        <f>'Less precise'!AQ75</f>
        <v>Y</v>
      </c>
      <c r="S101">
        <f>'Less precise'!AR75</f>
        <v>10.3</v>
      </c>
      <c r="U101" s="13" t="str">
        <f t="shared" si="7"/>
        <v>No</v>
      </c>
      <c r="V101" s="13" t="str">
        <f t="shared" si="11"/>
        <v>No</v>
      </c>
      <c r="W101" s="13" t="str">
        <f t="shared" si="12"/>
        <v>No</v>
      </c>
      <c r="Y101" s="13" t="str">
        <f t="shared" si="8"/>
        <v>No</v>
      </c>
      <c r="Z101" s="13" t="str">
        <f t="shared" si="9"/>
        <v>No</v>
      </c>
      <c r="AA101" s="13" t="str">
        <f t="shared" si="10"/>
        <v>No</v>
      </c>
    </row>
    <row r="102" spans="2:27" x14ac:dyDescent="0.35">
      <c r="B102" t="str">
        <f>'Most precise'!AT76</f>
        <v>Synthetic062</v>
      </c>
      <c r="C102">
        <f>'Most precise'!AU76</f>
        <v>21</v>
      </c>
      <c r="D102" t="str">
        <f>'Most precise'!AV76</f>
        <v>Y</v>
      </c>
      <c r="E102">
        <f>'Most precise'!AW76</f>
        <v>13.6</v>
      </c>
      <c r="F102" t="str">
        <f>'Most precise'!AX76</f>
        <v>N</v>
      </c>
      <c r="G102">
        <f>'Most precise'!AY76</f>
        <v>5.8</v>
      </c>
      <c r="H102" t="str">
        <f>'Most precise'!AZ76</f>
        <v>Y</v>
      </c>
      <c r="I102">
        <f>'Most precise'!BA76</f>
        <v>11.9</v>
      </c>
      <c r="L102" t="str">
        <f>'Less precise'!AK76</f>
        <v>Synthetic062</v>
      </c>
      <c r="M102">
        <f>'Less precise'!AL76</f>
        <v>21</v>
      </c>
      <c r="N102" t="str">
        <f>'Less precise'!AM76</f>
        <v>Y</v>
      </c>
      <c r="O102">
        <f>'Less precise'!AN76</f>
        <v>13.3</v>
      </c>
      <c r="P102" t="str">
        <f>'Less precise'!AO76</f>
        <v>N</v>
      </c>
      <c r="Q102">
        <f>'Less precise'!AP76</f>
        <v>5.6</v>
      </c>
      <c r="R102" t="str">
        <f>'Less precise'!AQ76</f>
        <v>Y</v>
      </c>
      <c r="S102">
        <f>'Less precise'!AR76</f>
        <v>12</v>
      </c>
      <c r="U102" s="13" t="str">
        <f t="shared" si="7"/>
        <v>No</v>
      </c>
      <c r="V102" s="13" t="str">
        <f t="shared" si="11"/>
        <v>No</v>
      </c>
      <c r="W102" s="13" t="str">
        <f t="shared" si="12"/>
        <v>No</v>
      </c>
      <c r="Y102" s="13" t="str">
        <f t="shared" si="8"/>
        <v>No</v>
      </c>
      <c r="Z102" s="13" t="str">
        <f t="shared" si="9"/>
        <v>No</v>
      </c>
      <c r="AA102" s="13" t="str">
        <f t="shared" si="10"/>
        <v>No</v>
      </c>
    </row>
    <row r="103" spans="2:27" x14ac:dyDescent="0.35">
      <c r="B103" t="str">
        <f>'Most precise'!AT77</f>
        <v>Synthetic063</v>
      </c>
      <c r="C103">
        <f>'Most precise'!AU77</f>
        <v>18</v>
      </c>
      <c r="D103" t="str">
        <f>'Most precise'!AV77</f>
        <v>Y</v>
      </c>
      <c r="E103">
        <f>'Most precise'!AW77</f>
        <v>14.9</v>
      </c>
      <c r="F103" t="str">
        <f>'Most precise'!AX77</f>
        <v>N</v>
      </c>
      <c r="G103">
        <f>'Most precise'!AY77</f>
        <v>7.5</v>
      </c>
      <c r="H103" t="str">
        <f>'Most precise'!AZ77</f>
        <v>Y</v>
      </c>
      <c r="I103">
        <f>'Most precise'!BA77</f>
        <v>14.8</v>
      </c>
      <c r="L103" t="str">
        <f>'Less precise'!AK77</f>
        <v>Synthetic063</v>
      </c>
      <c r="M103">
        <f>'Less precise'!AL77</f>
        <v>18</v>
      </c>
      <c r="N103" t="str">
        <f>'Less precise'!AM77</f>
        <v>Y</v>
      </c>
      <c r="O103">
        <f>'Less precise'!AN77</f>
        <v>15.5</v>
      </c>
      <c r="P103" t="str">
        <f>'Less precise'!AO77</f>
        <v>Y</v>
      </c>
      <c r="Q103">
        <f>'Less precise'!AP77</f>
        <v>7.4</v>
      </c>
      <c r="R103" t="str">
        <f>'Less precise'!AQ77</f>
        <v>Y</v>
      </c>
      <c r="S103">
        <f>'Less precise'!AR77</f>
        <v>15.3</v>
      </c>
      <c r="U103" s="13" t="str">
        <f t="shared" si="7"/>
        <v>No</v>
      </c>
      <c r="V103" s="13" t="str">
        <f t="shared" si="11"/>
        <v>No</v>
      </c>
      <c r="W103" s="13" t="str">
        <f t="shared" si="12"/>
        <v>No</v>
      </c>
      <c r="Y103" s="13" t="str">
        <f t="shared" si="8"/>
        <v>No</v>
      </c>
      <c r="Z103" s="13" t="str">
        <f t="shared" si="9"/>
        <v>Improve</v>
      </c>
      <c r="AA103" s="13" t="str">
        <f t="shared" si="10"/>
        <v>No</v>
      </c>
    </row>
    <row r="104" spans="2:27" x14ac:dyDescent="0.35">
      <c r="B104" t="str">
        <f>'Most precise'!AT78</f>
        <v>Synthetic064</v>
      </c>
      <c r="C104">
        <f>'Most precise'!AU78</f>
        <v>16</v>
      </c>
      <c r="D104" t="str">
        <f>'Most precise'!AV78</f>
        <v>Y</v>
      </c>
      <c r="E104">
        <f>'Most precise'!AW78</f>
        <v>5.3</v>
      </c>
      <c r="F104" t="str">
        <f>'Most precise'!AX78</f>
        <v>N</v>
      </c>
      <c r="G104">
        <f>'Most precise'!AY78</f>
        <v>3.9</v>
      </c>
      <c r="H104" t="str">
        <f>'Most precise'!AZ78</f>
        <v>Y</v>
      </c>
      <c r="I104">
        <f>'Most precise'!BA78</f>
        <v>5.2</v>
      </c>
      <c r="L104" t="str">
        <f>'Less precise'!AK78</f>
        <v>Synthetic064</v>
      </c>
      <c r="M104">
        <f>'Less precise'!AL78</f>
        <v>16</v>
      </c>
      <c r="N104" t="str">
        <f>'Less precise'!AM78</f>
        <v>Y</v>
      </c>
      <c r="O104">
        <f>'Less precise'!AN78</f>
        <v>5.2</v>
      </c>
      <c r="P104" t="str">
        <f>'Less precise'!AO78</f>
        <v>N</v>
      </c>
      <c r="Q104">
        <f>'Less precise'!AP78</f>
        <v>3.8</v>
      </c>
      <c r="R104" t="str">
        <f>'Less precise'!AQ78</f>
        <v>Y</v>
      </c>
      <c r="S104">
        <f>'Less precise'!AR78</f>
        <v>5.4</v>
      </c>
      <c r="U104" s="13" t="str">
        <f t="shared" si="7"/>
        <v>No</v>
      </c>
      <c r="V104" s="13" t="str">
        <f t="shared" si="11"/>
        <v>No</v>
      </c>
      <c r="W104" s="13" t="str">
        <f t="shared" si="12"/>
        <v>No</v>
      </c>
      <c r="Y104" s="13" t="str">
        <f t="shared" si="8"/>
        <v>No</v>
      </c>
      <c r="Z104" s="13" t="str">
        <f t="shared" si="9"/>
        <v>No</v>
      </c>
      <c r="AA104" s="13" t="str">
        <f t="shared" si="10"/>
        <v>No</v>
      </c>
    </row>
    <row r="105" spans="2:27" x14ac:dyDescent="0.35">
      <c r="B105" t="str">
        <f>'Most precise'!AT79</f>
        <v>Synthetic065</v>
      </c>
      <c r="C105">
        <f>'Most precise'!AU79</f>
        <v>21</v>
      </c>
      <c r="D105" t="str">
        <f>'Most precise'!AV79</f>
        <v>Y</v>
      </c>
      <c r="E105">
        <f>'Most precise'!AW79</f>
        <v>8.8000000000000007</v>
      </c>
      <c r="F105" t="str">
        <f>'Most precise'!AX79</f>
        <v>N</v>
      </c>
      <c r="G105">
        <f>'Most precise'!AY79</f>
        <v>4.9000000000000004</v>
      </c>
      <c r="H105" t="str">
        <f>'Most precise'!AZ79</f>
        <v>Y</v>
      </c>
      <c r="I105">
        <f>'Most precise'!BA79</f>
        <v>8.6</v>
      </c>
      <c r="L105" t="str">
        <f>'Less precise'!AK79</f>
        <v>Synthetic065</v>
      </c>
      <c r="M105">
        <f>'Less precise'!AL79</f>
        <v>21</v>
      </c>
      <c r="N105" t="str">
        <f>'Less precise'!AM79</f>
        <v>Y</v>
      </c>
      <c r="O105">
        <f>'Less precise'!AN79</f>
        <v>8.8000000000000007</v>
      </c>
      <c r="P105" t="str">
        <f>'Less precise'!AO79</f>
        <v>N</v>
      </c>
      <c r="Q105">
        <f>'Less precise'!AP79</f>
        <v>4.7</v>
      </c>
      <c r="R105" t="str">
        <f>'Less precise'!AQ79</f>
        <v>Y</v>
      </c>
      <c r="S105">
        <f>'Less precise'!AR79</f>
        <v>8.6999999999999993</v>
      </c>
      <c r="U105" s="13" t="str">
        <f t="shared" si="7"/>
        <v>No</v>
      </c>
      <c r="V105" s="13" t="str">
        <f t="shared" si="11"/>
        <v>No</v>
      </c>
      <c r="W105" s="13" t="str">
        <f t="shared" si="12"/>
        <v>No</v>
      </c>
      <c r="Y105" s="13" t="str">
        <f t="shared" si="8"/>
        <v>No</v>
      </c>
      <c r="Z105" s="13" t="str">
        <f t="shared" si="9"/>
        <v>No</v>
      </c>
      <c r="AA105" s="13" t="str">
        <f t="shared" si="10"/>
        <v>No</v>
      </c>
    </row>
    <row r="106" spans="2:27" x14ac:dyDescent="0.35">
      <c r="B106" t="str">
        <f>'Most precise'!AT80</f>
        <v>Synthetic066</v>
      </c>
      <c r="C106">
        <f>'Most precise'!AU80</f>
        <v>20</v>
      </c>
      <c r="D106" t="str">
        <f>'Most precise'!AV80</f>
        <v>Y</v>
      </c>
      <c r="E106">
        <f>'Most precise'!AW80</f>
        <v>6.7</v>
      </c>
      <c r="F106" t="str">
        <f>'Most precise'!AX80</f>
        <v>Y</v>
      </c>
      <c r="G106">
        <f>'Most precise'!AY80</f>
        <v>5</v>
      </c>
      <c r="H106" t="str">
        <f>'Most precise'!AZ80</f>
        <v>Y</v>
      </c>
      <c r="I106">
        <f>'Most precise'!BA80</f>
        <v>6.5</v>
      </c>
      <c r="L106" t="str">
        <f>'Less precise'!AK80</f>
        <v>Synthetic066</v>
      </c>
      <c r="M106">
        <f>'Less precise'!AL80</f>
        <v>20</v>
      </c>
      <c r="N106" t="str">
        <f>'Less precise'!AM80</f>
        <v>Y</v>
      </c>
      <c r="O106">
        <f>'Less precise'!AN80</f>
        <v>6.6</v>
      </c>
      <c r="P106" t="str">
        <f>'Less precise'!AO80</f>
        <v>Y</v>
      </c>
      <c r="Q106">
        <f>'Less precise'!AP80</f>
        <v>5.0999999999999996</v>
      </c>
      <c r="R106" t="str">
        <f>'Less precise'!AQ80</f>
        <v>Y</v>
      </c>
      <c r="S106">
        <f>'Less precise'!AR80</f>
        <v>6.4</v>
      </c>
      <c r="U106" s="13" t="str">
        <f t="shared" si="7"/>
        <v>No</v>
      </c>
      <c r="V106" s="13" t="str">
        <f t="shared" si="11"/>
        <v>No</v>
      </c>
      <c r="W106" s="13" t="str">
        <f t="shared" si="12"/>
        <v>No</v>
      </c>
      <c r="Y106" s="13" t="str">
        <f t="shared" si="8"/>
        <v>No</v>
      </c>
      <c r="Z106" s="13" t="str">
        <f t="shared" si="9"/>
        <v>No</v>
      </c>
      <c r="AA106" s="13" t="str">
        <f t="shared" si="10"/>
        <v>No</v>
      </c>
    </row>
    <row r="107" spans="2:27" x14ac:dyDescent="0.35">
      <c r="B107" t="str">
        <f>'Most precise'!AT81</f>
        <v>Synthetic067</v>
      </c>
      <c r="C107">
        <f>'Most precise'!AU81</f>
        <v>14</v>
      </c>
      <c r="D107" t="str">
        <f>'Most precise'!AV81</f>
        <v>Y</v>
      </c>
      <c r="E107">
        <f>'Most precise'!AW81</f>
        <v>4.5999999999999996</v>
      </c>
      <c r="F107" t="str">
        <f>'Most precise'!AX81</f>
        <v>N</v>
      </c>
      <c r="G107">
        <f>'Most precise'!AY81</f>
        <v>3.8</v>
      </c>
      <c r="H107" t="str">
        <f>'Most precise'!AZ81</f>
        <v>Y</v>
      </c>
      <c r="I107">
        <f>'Most precise'!BA81</f>
        <v>4.5</v>
      </c>
      <c r="L107" t="str">
        <f>'Less precise'!AK81</f>
        <v>Synthetic067</v>
      </c>
      <c r="M107">
        <f>'Less precise'!AL81</f>
        <v>14</v>
      </c>
      <c r="N107" t="str">
        <f>'Less precise'!AM81</f>
        <v>Y</v>
      </c>
      <c r="O107">
        <f>'Less precise'!AN81</f>
        <v>4.5</v>
      </c>
      <c r="P107" t="str">
        <f>'Less precise'!AO81</f>
        <v>Y</v>
      </c>
      <c r="Q107">
        <f>'Less precise'!AP81</f>
        <v>4</v>
      </c>
      <c r="R107" t="str">
        <f>'Less precise'!AQ81</f>
        <v>Y</v>
      </c>
      <c r="S107">
        <f>'Less precise'!AR81</f>
        <v>4.5</v>
      </c>
      <c r="U107" s="13" t="str">
        <f t="shared" si="7"/>
        <v>No</v>
      </c>
      <c r="V107" s="13" t="str">
        <f t="shared" si="11"/>
        <v>No</v>
      </c>
      <c r="W107" s="13" t="str">
        <f t="shared" si="12"/>
        <v>No</v>
      </c>
      <c r="Y107" s="13" t="str">
        <f t="shared" si="8"/>
        <v>No</v>
      </c>
      <c r="Z107" s="13" t="str">
        <f t="shared" si="9"/>
        <v>Improve</v>
      </c>
      <c r="AA107" s="13" t="str">
        <f t="shared" si="10"/>
        <v>No</v>
      </c>
    </row>
    <row r="108" spans="2:27" x14ac:dyDescent="0.35">
      <c r="B108" t="str">
        <f>'Most precise'!AT82</f>
        <v>Synthetic068</v>
      </c>
      <c r="C108">
        <f>'Most precise'!AU82</f>
        <v>19</v>
      </c>
      <c r="D108" t="str">
        <f>'Most precise'!AV82</f>
        <v>Y</v>
      </c>
      <c r="E108">
        <f>'Most precise'!AW82</f>
        <v>8.3000000000000007</v>
      </c>
      <c r="F108" t="str">
        <f>'Most precise'!AX82</f>
        <v>Y</v>
      </c>
      <c r="G108">
        <f>'Most precise'!AY82</f>
        <v>4.8</v>
      </c>
      <c r="H108" t="str">
        <f>'Most precise'!AZ82</f>
        <v>Y</v>
      </c>
      <c r="I108">
        <f>'Most precise'!BA82</f>
        <v>8</v>
      </c>
      <c r="L108" t="str">
        <f>'Less precise'!AK82</f>
        <v>Synthetic068</v>
      </c>
      <c r="M108">
        <f>'Less precise'!AL82</f>
        <v>19</v>
      </c>
      <c r="N108" t="str">
        <f>'Less precise'!AM82</f>
        <v>Y</v>
      </c>
      <c r="O108">
        <f>'Less precise'!AN82</f>
        <v>8.6</v>
      </c>
      <c r="P108" t="str">
        <f>'Less precise'!AO82</f>
        <v>Y</v>
      </c>
      <c r="Q108">
        <f>'Less precise'!AP82</f>
        <v>4.9000000000000004</v>
      </c>
      <c r="R108" t="str">
        <f>'Less precise'!AQ82</f>
        <v>Y</v>
      </c>
      <c r="S108">
        <f>'Less precise'!AR82</f>
        <v>8.3000000000000007</v>
      </c>
      <c r="U108" s="13" t="str">
        <f t="shared" si="7"/>
        <v>No</v>
      </c>
      <c r="V108" s="13" t="str">
        <f t="shared" si="11"/>
        <v>No</v>
      </c>
      <c r="W108" s="13" t="str">
        <f t="shared" si="12"/>
        <v>No</v>
      </c>
      <c r="Y108" s="13" t="str">
        <f t="shared" si="8"/>
        <v>No</v>
      </c>
      <c r="Z108" s="13" t="str">
        <f t="shared" si="9"/>
        <v>No</v>
      </c>
      <c r="AA108" s="13" t="str">
        <f t="shared" si="10"/>
        <v>No</v>
      </c>
    </row>
    <row r="109" spans="2:27" x14ac:dyDescent="0.35">
      <c r="B109" t="str">
        <f>'Most precise'!AT83</f>
        <v>Synthetic069</v>
      </c>
      <c r="C109">
        <f>'Most precise'!AU83</f>
        <v>22</v>
      </c>
      <c r="D109" t="str">
        <f>'Most precise'!AV83</f>
        <v>Y</v>
      </c>
      <c r="E109">
        <f>'Most precise'!AW83</f>
        <v>11.8</v>
      </c>
      <c r="F109" t="str">
        <f>'Most precise'!AX83</f>
        <v>N</v>
      </c>
      <c r="G109">
        <f>'Most precise'!AY83</f>
        <v>5.0999999999999996</v>
      </c>
      <c r="H109" t="str">
        <f>'Most precise'!AZ83</f>
        <v>Y</v>
      </c>
      <c r="I109">
        <f>'Most precise'!BA83</f>
        <v>11.7</v>
      </c>
      <c r="L109" t="str">
        <f>'Less precise'!AK83</f>
        <v>Synthetic069</v>
      </c>
      <c r="M109">
        <f>'Less precise'!AL83</f>
        <v>22</v>
      </c>
      <c r="N109" t="str">
        <f>'Less precise'!AM83</f>
        <v>Y</v>
      </c>
      <c r="O109">
        <f>'Less precise'!AN83</f>
        <v>12.7</v>
      </c>
      <c r="P109" t="str">
        <f>'Less precise'!AO83</f>
        <v>N</v>
      </c>
      <c r="Q109">
        <f>'Less precise'!AP83</f>
        <v>5.2</v>
      </c>
      <c r="R109" t="str">
        <f>'Less precise'!AQ83</f>
        <v>Y</v>
      </c>
      <c r="S109">
        <f>'Less precise'!AR83</f>
        <v>13.1</v>
      </c>
      <c r="U109" s="13" t="str">
        <f t="shared" si="7"/>
        <v>No</v>
      </c>
      <c r="V109" s="13" t="str">
        <f t="shared" si="11"/>
        <v>No</v>
      </c>
      <c r="W109" s="13" t="str">
        <f t="shared" si="12"/>
        <v>No</v>
      </c>
      <c r="Y109" s="13" t="str">
        <f t="shared" si="8"/>
        <v>No</v>
      </c>
      <c r="Z109" s="13" t="str">
        <f t="shared" si="9"/>
        <v>No</v>
      </c>
      <c r="AA109" s="13" t="str">
        <f t="shared" si="10"/>
        <v>No</v>
      </c>
    </row>
    <row r="110" spans="2:27" x14ac:dyDescent="0.35">
      <c r="B110" t="str">
        <f>'Most precise'!AT84</f>
        <v>Synthetic070</v>
      </c>
      <c r="C110">
        <f>'Most precise'!AU84</f>
        <v>17</v>
      </c>
      <c r="D110" t="str">
        <f>'Most precise'!AV84</f>
        <v>Y</v>
      </c>
      <c r="E110">
        <f>'Most precise'!AW84</f>
        <v>5.2</v>
      </c>
      <c r="F110" t="str">
        <f>'Most precise'!AX84</f>
        <v>N</v>
      </c>
      <c r="G110">
        <f>'Most precise'!AY84</f>
        <v>4.5</v>
      </c>
      <c r="H110" t="str">
        <f>'Most precise'!AZ84</f>
        <v>Y</v>
      </c>
      <c r="I110">
        <f>'Most precise'!BA84</f>
        <v>5</v>
      </c>
      <c r="L110" t="str">
        <f>'Less precise'!AK84</f>
        <v>Synthetic070</v>
      </c>
      <c r="M110">
        <f>'Less precise'!AL84</f>
        <v>17</v>
      </c>
      <c r="N110" t="str">
        <f>'Less precise'!AM84</f>
        <v>Y</v>
      </c>
      <c r="O110">
        <f>'Less precise'!AN84</f>
        <v>5.0999999999999996</v>
      </c>
      <c r="P110" t="str">
        <f>'Less precise'!AO84</f>
        <v>N</v>
      </c>
      <c r="Q110">
        <f>'Less precise'!AP84</f>
        <v>4.5999999999999996</v>
      </c>
      <c r="R110" t="str">
        <f>'Less precise'!AQ84</f>
        <v>Y</v>
      </c>
      <c r="S110">
        <f>'Less precise'!AR84</f>
        <v>5.6</v>
      </c>
      <c r="U110" s="13" t="str">
        <f t="shared" si="7"/>
        <v>No</v>
      </c>
      <c r="V110" s="13" t="str">
        <f t="shared" si="11"/>
        <v>No</v>
      </c>
      <c r="W110" s="13" t="str">
        <f t="shared" si="12"/>
        <v>No</v>
      </c>
      <c r="Y110" s="13" t="str">
        <f t="shared" si="8"/>
        <v>No</v>
      </c>
      <c r="Z110" s="13" t="str">
        <f t="shared" si="9"/>
        <v>No</v>
      </c>
      <c r="AA110" s="13" t="str">
        <f t="shared" si="10"/>
        <v>No</v>
      </c>
    </row>
    <row r="111" spans="2:27" x14ac:dyDescent="0.35">
      <c r="B111" t="str">
        <f>'Most precise'!AT85</f>
        <v>Synthetic071</v>
      </c>
      <c r="C111">
        <f>'Most precise'!AU85</f>
        <v>16</v>
      </c>
      <c r="D111" t="str">
        <f>'Most precise'!AV85</f>
        <v>Y</v>
      </c>
      <c r="E111">
        <f>'Most precise'!AW85</f>
        <v>7.3</v>
      </c>
      <c r="F111" t="str">
        <f>'Most precise'!AX85</f>
        <v>N</v>
      </c>
      <c r="G111">
        <f>'Most precise'!AY85</f>
        <v>3.8</v>
      </c>
      <c r="H111" t="str">
        <f>'Most precise'!AZ85</f>
        <v>Y</v>
      </c>
      <c r="I111">
        <f>'Most precise'!BA85</f>
        <v>7.3</v>
      </c>
      <c r="L111" t="str">
        <f>'Less precise'!AK85</f>
        <v>Synthetic071</v>
      </c>
      <c r="M111">
        <f>'Less precise'!AL85</f>
        <v>16</v>
      </c>
      <c r="N111" t="str">
        <f>'Less precise'!AM85</f>
        <v>Y</v>
      </c>
      <c r="O111">
        <f>'Less precise'!AN85</f>
        <v>7.4</v>
      </c>
      <c r="P111" t="str">
        <f>'Less precise'!AO85</f>
        <v>N</v>
      </c>
      <c r="Q111">
        <f>'Less precise'!AP85</f>
        <v>3.9</v>
      </c>
      <c r="R111" t="str">
        <f>'Less precise'!AQ85</f>
        <v>Y</v>
      </c>
      <c r="S111">
        <f>'Less precise'!AR85</f>
        <v>7.5</v>
      </c>
      <c r="U111" s="13" t="str">
        <f t="shared" si="7"/>
        <v>No</v>
      </c>
      <c r="V111" s="13" t="str">
        <f t="shared" si="11"/>
        <v>No</v>
      </c>
      <c r="W111" s="13" t="str">
        <f t="shared" si="12"/>
        <v>No</v>
      </c>
      <c r="Y111" s="13" t="str">
        <f t="shared" si="8"/>
        <v>No</v>
      </c>
      <c r="Z111" s="13" t="str">
        <f t="shared" si="9"/>
        <v>No</v>
      </c>
      <c r="AA111" s="13" t="str">
        <f t="shared" si="10"/>
        <v>No</v>
      </c>
    </row>
    <row r="112" spans="2:27" x14ac:dyDescent="0.35">
      <c r="B112" t="str">
        <f>'Most precise'!AT86</f>
        <v>Synthetic072</v>
      </c>
      <c r="C112">
        <f>'Most precise'!AU86</f>
        <v>18</v>
      </c>
      <c r="D112" t="str">
        <f>'Most precise'!AV86</f>
        <v>Y</v>
      </c>
      <c r="E112">
        <f>'Most precise'!AW86</f>
        <v>9.1</v>
      </c>
      <c r="F112" t="str">
        <f>'Most precise'!AX86</f>
        <v>N</v>
      </c>
      <c r="G112">
        <f>'Most precise'!AY86</f>
        <v>4.3</v>
      </c>
      <c r="H112" t="str">
        <f>'Most precise'!AZ86</f>
        <v>Y</v>
      </c>
      <c r="I112">
        <f>'Most precise'!BA86</f>
        <v>9.1999999999999993</v>
      </c>
      <c r="L112" t="str">
        <f>'Less precise'!AK86</f>
        <v>Synthetic072</v>
      </c>
      <c r="M112">
        <f>'Less precise'!AL86</f>
        <v>18</v>
      </c>
      <c r="N112" t="str">
        <f>'Less precise'!AM86</f>
        <v>Y</v>
      </c>
      <c r="O112">
        <f>'Less precise'!AN86</f>
        <v>9.1999999999999993</v>
      </c>
      <c r="P112" t="str">
        <f>'Less precise'!AO86</f>
        <v>N</v>
      </c>
      <c r="Q112">
        <f>'Less precise'!AP86</f>
        <v>4.3</v>
      </c>
      <c r="R112" t="str">
        <f>'Less precise'!AQ86</f>
        <v>Y</v>
      </c>
      <c r="S112">
        <f>'Less precise'!AR86</f>
        <v>9.4</v>
      </c>
      <c r="U112" s="13" t="str">
        <f t="shared" si="7"/>
        <v>No</v>
      </c>
      <c r="V112" s="13" t="str">
        <f t="shared" si="11"/>
        <v>No</v>
      </c>
      <c r="W112" s="13" t="str">
        <f t="shared" si="12"/>
        <v>No</v>
      </c>
      <c r="Y112" s="13" t="str">
        <f t="shared" si="8"/>
        <v>No</v>
      </c>
      <c r="Z112" s="13" t="str">
        <f t="shared" si="9"/>
        <v>No</v>
      </c>
      <c r="AA112" s="13" t="str">
        <f t="shared" si="10"/>
        <v>No</v>
      </c>
    </row>
    <row r="113" spans="2:27" x14ac:dyDescent="0.35">
      <c r="B113" t="str">
        <f>'Most precise'!AT87</f>
        <v>Synthetic073</v>
      </c>
      <c r="C113">
        <f>'Most precise'!AU87</f>
        <v>19</v>
      </c>
      <c r="D113" t="str">
        <f>'Most precise'!AV87</f>
        <v>Y</v>
      </c>
      <c r="E113">
        <f>'Most precise'!AW87</f>
        <v>10.199999999999999</v>
      </c>
      <c r="F113" t="str">
        <f>'Most precise'!AX87</f>
        <v>N</v>
      </c>
      <c r="G113">
        <f>'Most precise'!AY87</f>
        <v>4.0999999999999996</v>
      </c>
      <c r="H113" t="str">
        <f>'Most precise'!AZ87</f>
        <v>Y</v>
      </c>
      <c r="I113">
        <f>'Most precise'!BA87</f>
        <v>10.199999999999999</v>
      </c>
      <c r="L113" t="str">
        <f>'Less precise'!AK87</f>
        <v>Synthetic073</v>
      </c>
      <c r="M113">
        <f>'Less precise'!AL87</f>
        <v>19</v>
      </c>
      <c r="N113" t="str">
        <f>'Less precise'!AM87</f>
        <v>Y</v>
      </c>
      <c r="O113">
        <f>'Less precise'!AN87</f>
        <v>10.4</v>
      </c>
      <c r="P113" t="str">
        <f>'Less precise'!AO87</f>
        <v>N</v>
      </c>
      <c r="Q113">
        <f>'Less precise'!AP87</f>
        <v>4.3</v>
      </c>
      <c r="R113" t="str">
        <f>'Less precise'!AQ87</f>
        <v>Y</v>
      </c>
      <c r="S113">
        <f>'Less precise'!AR87</f>
        <v>10.3</v>
      </c>
      <c r="U113" s="13" t="str">
        <f t="shared" si="7"/>
        <v>No</v>
      </c>
      <c r="V113" s="13" t="str">
        <f t="shared" si="11"/>
        <v>No</v>
      </c>
      <c r="W113" s="13" t="str">
        <f t="shared" si="12"/>
        <v>No</v>
      </c>
      <c r="Y113" s="13" t="str">
        <f t="shared" si="8"/>
        <v>No</v>
      </c>
      <c r="Z113" s="13" t="str">
        <f t="shared" si="9"/>
        <v>No</v>
      </c>
      <c r="AA113" s="13" t="str">
        <f t="shared" si="10"/>
        <v>No</v>
      </c>
    </row>
    <row r="114" spans="2:27" x14ac:dyDescent="0.35">
      <c r="B114" t="str">
        <f>'Most precise'!AT88</f>
        <v>Synthetic074</v>
      </c>
      <c r="C114">
        <f>'Most precise'!AU88</f>
        <v>20</v>
      </c>
      <c r="D114" t="str">
        <f>'Most precise'!AV88</f>
        <v>Y</v>
      </c>
      <c r="E114">
        <f>'Most precise'!AW88</f>
        <v>86.9</v>
      </c>
      <c r="F114" t="str">
        <f>'Most precise'!AX88</f>
        <v>N</v>
      </c>
      <c r="G114">
        <f>'Most precise'!AY88</f>
        <v>60.4</v>
      </c>
      <c r="H114" t="str">
        <f>'Most precise'!AZ88</f>
        <v>Y</v>
      </c>
      <c r="I114">
        <f>'Most precise'!BA88</f>
        <v>89.2</v>
      </c>
      <c r="L114" t="str">
        <f>'Less precise'!AK88</f>
        <v>Synthetic074</v>
      </c>
      <c r="M114">
        <f>'Less precise'!AL88</f>
        <v>20</v>
      </c>
      <c r="N114" t="str">
        <f>'Less precise'!AM88</f>
        <v>Y</v>
      </c>
      <c r="O114">
        <f>'Less precise'!AN88</f>
        <v>93.5</v>
      </c>
      <c r="P114" t="str">
        <f>'Less precise'!AO88</f>
        <v>N</v>
      </c>
      <c r="Q114">
        <f>'Less precise'!AP88</f>
        <v>60.5</v>
      </c>
      <c r="R114" t="str">
        <f>'Less precise'!AQ88</f>
        <v>Y</v>
      </c>
      <c r="S114">
        <f>'Less precise'!AR88</f>
        <v>91.1</v>
      </c>
      <c r="U114" s="13" t="str">
        <f t="shared" si="7"/>
        <v>No</v>
      </c>
      <c r="V114" s="13" t="str">
        <f t="shared" si="11"/>
        <v>No</v>
      </c>
      <c r="W114" s="13" t="str">
        <f t="shared" si="12"/>
        <v>No</v>
      </c>
      <c r="Y114" s="13" t="str">
        <f t="shared" si="8"/>
        <v>No</v>
      </c>
      <c r="Z114" s="13" t="str">
        <f t="shared" si="9"/>
        <v>No</v>
      </c>
      <c r="AA114" s="13" t="str">
        <f t="shared" si="10"/>
        <v>No</v>
      </c>
    </row>
    <row r="115" spans="2:27" x14ac:dyDescent="0.35">
      <c r="B115" t="str">
        <f>'Most precise'!AT89</f>
        <v>Synthetic075</v>
      </c>
      <c r="C115">
        <f>'Most precise'!AU89</f>
        <v>22</v>
      </c>
      <c r="D115" t="str">
        <f>'Most precise'!AV89</f>
        <v>Y</v>
      </c>
      <c r="E115">
        <f>'Most precise'!AW89</f>
        <v>7.7</v>
      </c>
      <c r="F115" t="str">
        <f>'Most precise'!AX89</f>
        <v>N</v>
      </c>
      <c r="G115">
        <f>'Most precise'!AY89</f>
        <v>5</v>
      </c>
      <c r="H115" t="str">
        <f>'Most precise'!AZ89</f>
        <v>Y</v>
      </c>
      <c r="I115">
        <f>'Most precise'!BA89</f>
        <v>7.5</v>
      </c>
      <c r="L115" t="str">
        <f>'Less precise'!AK89</f>
        <v>Synthetic075</v>
      </c>
      <c r="M115">
        <f>'Less precise'!AL89</f>
        <v>22</v>
      </c>
      <c r="N115" t="str">
        <f>'Less precise'!AM89</f>
        <v>Y</v>
      </c>
      <c r="O115">
        <f>'Less precise'!AN89</f>
        <v>7.6</v>
      </c>
      <c r="P115" t="str">
        <f>'Less precise'!AO89</f>
        <v>N</v>
      </c>
      <c r="Q115">
        <f>'Less precise'!AP89</f>
        <v>4.9000000000000004</v>
      </c>
      <c r="R115" t="str">
        <f>'Less precise'!AQ89</f>
        <v>Y</v>
      </c>
      <c r="S115">
        <f>'Less precise'!AR89</f>
        <v>7.6</v>
      </c>
      <c r="U115" s="13" t="str">
        <f t="shared" si="7"/>
        <v>No</v>
      </c>
      <c r="V115" s="13" t="str">
        <f t="shared" si="11"/>
        <v>No</v>
      </c>
      <c r="W115" s="13" t="str">
        <f t="shared" si="12"/>
        <v>No</v>
      </c>
      <c r="Y115" s="13" t="str">
        <f t="shared" si="8"/>
        <v>No</v>
      </c>
      <c r="Z115" s="13" t="str">
        <f t="shared" si="9"/>
        <v>No</v>
      </c>
      <c r="AA115" s="13" t="str">
        <f t="shared" si="10"/>
        <v>No</v>
      </c>
    </row>
    <row r="116" spans="2:27" x14ac:dyDescent="0.35">
      <c r="B116" t="str">
        <f>'Most precise'!AT90</f>
        <v>Synthetic076</v>
      </c>
      <c r="C116">
        <f>'Most precise'!AU90</f>
        <v>18</v>
      </c>
      <c r="D116" t="str">
        <f>'Most precise'!AV90</f>
        <v>Y</v>
      </c>
      <c r="E116">
        <f>'Most precise'!AW90</f>
        <v>6.1</v>
      </c>
      <c r="F116" t="str">
        <f>'Most precise'!AX90</f>
        <v>N</v>
      </c>
      <c r="G116">
        <f>'Most precise'!AY90</f>
        <v>4.5999999999999996</v>
      </c>
      <c r="H116" t="str">
        <f>'Most precise'!AZ90</f>
        <v>Y</v>
      </c>
      <c r="I116">
        <f>'Most precise'!BA90</f>
        <v>6.4</v>
      </c>
      <c r="L116" t="str">
        <f>'Less precise'!AK90</f>
        <v>Synthetic076</v>
      </c>
      <c r="M116">
        <f>'Less precise'!AL90</f>
        <v>18</v>
      </c>
      <c r="N116" t="str">
        <f>'Less precise'!AM90</f>
        <v>Y</v>
      </c>
      <c r="O116">
        <f>'Less precise'!AN90</f>
        <v>6.4</v>
      </c>
      <c r="P116" t="str">
        <f>'Less precise'!AO90</f>
        <v>N</v>
      </c>
      <c r="Q116">
        <f>'Less precise'!AP90</f>
        <v>4.7</v>
      </c>
      <c r="R116" t="str">
        <f>'Less precise'!AQ90</f>
        <v>Y</v>
      </c>
      <c r="S116">
        <f>'Less precise'!AR90</f>
        <v>6.6</v>
      </c>
      <c r="U116" s="13" t="str">
        <f t="shared" si="7"/>
        <v>No</v>
      </c>
      <c r="V116" s="13" t="str">
        <f t="shared" si="11"/>
        <v>No</v>
      </c>
      <c r="W116" s="13" t="str">
        <f t="shared" si="12"/>
        <v>No</v>
      </c>
      <c r="Y116" s="13" t="str">
        <f t="shared" si="8"/>
        <v>No</v>
      </c>
      <c r="Z116" s="13" t="str">
        <f t="shared" si="9"/>
        <v>No</v>
      </c>
      <c r="AA116" s="13" t="str">
        <f t="shared" si="10"/>
        <v>No</v>
      </c>
    </row>
    <row r="117" spans="2:27" x14ac:dyDescent="0.35">
      <c r="B117" t="str">
        <f>'Most precise'!AT91</f>
        <v>Synthetic077</v>
      </c>
      <c r="C117">
        <f>'Most precise'!AU91</f>
        <v>18</v>
      </c>
      <c r="D117" t="str">
        <f>'Most precise'!AV91</f>
        <v>Y</v>
      </c>
      <c r="E117">
        <f>'Most precise'!AW91</f>
        <v>8.1</v>
      </c>
      <c r="F117" t="str">
        <f>'Most precise'!AX91</f>
        <v>N</v>
      </c>
      <c r="G117">
        <f>'Most precise'!AY91</f>
        <v>60.5</v>
      </c>
      <c r="H117" t="str">
        <f>'Most precise'!AZ91</f>
        <v>Y</v>
      </c>
      <c r="I117">
        <f>'Most precise'!BA91</f>
        <v>8</v>
      </c>
      <c r="L117" t="str">
        <f>'Less precise'!AK91</f>
        <v>Synthetic077</v>
      </c>
      <c r="M117">
        <f>'Less precise'!AL91</f>
        <v>18</v>
      </c>
      <c r="N117" t="str">
        <f>'Less precise'!AM91</f>
        <v>Y</v>
      </c>
      <c r="O117">
        <f>'Less precise'!AN91</f>
        <v>8.4</v>
      </c>
      <c r="P117" t="str">
        <f>'Less precise'!AO91</f>
        <v>N</v>
      </c>
      <c r="Q117">
        <f>'Less precise'!AP91</f>
        <v>60.6</v>
      </c>
      <c r="R117" t="str">
        <f>'Less precise'!AQ91</f>
        <v>Y</v>
      </c>
      <c r="S117">
        <f>'Less precise'!AR91</f>
        <v>9.1999999999999993</v>
      </c>
      <c r="U117" s="13" t="str">
        <f t="shared" si="7"/>
        <v>No</v>
      </c>
      <c r="V117" s="13" t="str">
        <f t="shared" si="11"/>
        <v>No</v>
      </c>
      <c r="W117" s="13" t="str">
        <f t="shared" si="12"/>
        <v>No</v>
      </c>
      <c r="Y117" s="13" t="str">
        <f t="shared" si="8"/>
        <v>No</v>
      </c>
      <c r="Z117" s="13" t="str">
        <f t="shared" si="9"/>
        <v>No</v>
      </c>
      <c r="AA117" s="13" t="str">
        <f t="shared" si="10"/>
        <v>No</v>
      </c>
    </row>
    <row r="118" spans="2:27" x14ac:dyDescent="0.35">
      <c r="B118" t="str">
        <f>'Most precise'!AT92</f>
        <v>Synthetic078</v>
      </c>
      <c r="C118">
        <f>'Most precise'!AU92</f>
        <v>18</v>
      </c>
      <c r="D118" t="str">
        <f>'Most precise'!AV92</f>
        <v>Y</v>
      </c>
      <c r="E118">
        <f>'Most precise'!AW92</f>
        <v>60.5</v>
      </c>
      <c r="F118" t="str">
        <f>'Most precise'!AX92</f>
        <v>N</v>
      </c>
      <c r="G118">
        <f>'Most precise'!AY92</f>
        <v>60.6</v>
      </c>
      <c r="H118" t="str">
        <f>'Most precise'!AZ92</f>
        <v>Y</v>
      </c>
      <c r="I118">
        <f>'Most precise'!BA92</f>
        <v>60.6</v>
      </c>
      <c r="L118" t="str">
        <f>'Less precise'!AK92</f>
        <v>Synthetic078</v>
      </c>
      <c r="M118">
        <f>'Less precise'!AL92</f>
        <v>18</v>
      </c>
      <c r="N118" t="str">
        <f>'Less precise'!AM92</f>
        <v>Y</v>
      </c>
      <c r="O118">
        <f>'Less precise'!AN92</f>
        <v>60.5</v>
      </c>
      <c r="P118" t="str">
        <f>'Less precise'!AO92</f>
        <v>N</v>
      </c>
      <c r="Q118">
        <f>'Less precise'!AP92</f>
        <v>60.5</v>
      </c>
      <c r="R118" t="str">
        <f>'Less precise'!AQ92</f>
        <v>Y</v>
      </c>
      <c r="S118">
        <f>'Less precise'!AR92</f>
        <v>60.6</v>
      </c>
      <c r="U118" s="13" t="str">
        <f t="shared" si="7"/>
        <v>No</v>
      </c>
      <c r="V118" s="13" t="str">
        <f t="shared" si="11"/>
        <v>No</v>
      </c>
      <c r="W118" s="13" t="str">
        <f t="shared" si="12"/>
        <v>No</v>
      </c>
      <c r="Y118" s="13" t="str">
        <f t="shared" si="8"/>
        <v>No</v>
      </c>
      <c r="Z118" s="13" t="str">
        <f t="shared" si="9"/>
        <v>No</v>
      </c>
      <c r="AA118" s="13" t="str">
        <f t="shared" si="10"/>
        <v>No</v>
      </c>
    </row>
    <row r="119" spans="2:27" x14ac:dyDescent="0.35">
      <c r="B119" t="str">
        <f>'Most precise'!AT93</f>
        <v>Synthetic079</v>
      </c>
      <c r="C119">
        <f>'Most precise'!AU93</f>
        <v>19</v>
      </c>
      <c r="D119" t="str">
        <f>'Most precise'!AV93</f>
        <v>Y</v>
      </c>
      <c r="E119">
        <f>'Most precise'!AW93</f>
        <v>10.8</v>
      </c>
      <c r="F119" t="str">
        <f>'Most precise'!AX93</f>
        <v>N</v>
      </c>
      <c r="G119">
        <f>'Most precise'!AY93</f>
        <v>4.4000000000000004</v>
      </c>
      <c r="H119" t="str">
        <f>'Most precise'!AZ93</f>
        <v>Y</v>
      </c>
      <c r="I119">
        <f>'Most precise'!BA93</f>
        <v>10.8</v>
      </c>
      <c r="L119" t="str">
        <f>'Less precise'!AK93</f>
        <v>Synthetic079</v>
      </c>
      <c r="M119">
        <f>'Less precise'!AL93</f>
        <v>19</v>
      </c>
      <c r="N119" t="str">
        <f>'Less precise'!AM93</f>
        <v>Y</v>
      </c>
      <c r="O119">
        <f>'Less precise'!AN93</f>
        <v>10.5</v>
      </c>
      <c r="P119" t="str">
        <f>'Less precise'!AO93</f>
        <v>N</v>
      </c>
      <c r="Q119">
        <f>'Less precise'!AP93</f>
        <v>4.4000000000000004</v>
      </c>
      <c r="R119" t="str">
        <f>'Less precise'!AQ93</f>
        <v>Y</v>
      </c>
      <c r="S119">
        <f>'Less precise'!AR93</f>
        <v>10.7</v>
      </c>
      <c r="U119" s="13" t="str">
        <f t="shared" si="7"/>
        <v>No</v>
      </c>
      <c r="V119" s="13" t="str">
        <f t="shared" si="11"/>
        <v>No</v>
      </c>
      <c r="W119" s="13" t="str">
        <f t="shared" si="12"/>
        <v>No</v>
      </c>
      <c r="Y119" s="13" t="str">
        <f t="shared" si="8"/>
        <v>No</v>
      </c>
      <c r="Z119" s="13" t="str">
        <f t="shared" si="9"/>
        <v>No</v>
      </c>
      <c r="AA119" s="13" t="str">
        <f t="shared" si="10"/>
        <v>No</v>
      </c>
    </row>
    <row r="120" spans="2:27" x14ac:dyDescent="0.35">
      <c r="B120" t="str">
        <f>'Most precise'!AT94</f>
        <v>Synthetic080</v>
      </c>
      <c r="C120">
        <f>'Most precise'!AU94</f>
        <v>17</v>
      </c>
      <c r="D120" t="str">
        <f>'Most precise'!AV94</f>
        <v>Y</v>
      </c>
      <c r="E120">
        <f>'Most precise'!AW94</f>
        <v>7.2</v>
      </c>
      <c r="F120" t="str">
        <f>'Most precise'!AX94</f>
        <v>N</v>
      </c>
      <c r="G120">
        <f>'Most precise'!AY94</f>
        <v>4.2</v>
      </c>
      <c r="H120" t="str">
        <f>'Most precise'!AZ94</f>
        <v>Y</v>
      </c>
      <c r="I120">
        <f>'Most precise'!BA94</f>
        <v>7.2</v>
      </c>
      <c r="L120" t="str">
        <f>'Less precise'!AK94</f>
        <v>Synthetic080</v>
      </c>
      <c r="M120">
        <f>'Less precise'!AL94</f>
        <v>17</v>
      </c>
      <c r="N120" t="str">
        <f>'Less precise'!AM94</f>
        <v>Y</v>
      </c>
      <c r="O120">
        <f>'Less precise'!AN94</f>
        <v>7.5</v>
      </c>
      <c r="P120" t="str">
        <f>'Less precise'!AO94</f>
        <v>N</v>
      </c>
      <c r="Q120">
        <f>'Less precise'!AP94</f>
        <v>4</v>
      </c>
      <c r="R120" t="str">
        <f>'Less precise'!AQ94</f>
        <v>Y</v>
      </c>
      <c r="S120">
        <f>'Less precise'!AR94</f>
        <v>7.1</v>
      </c>
      <c r="U120" s="13" t="str">
        <f t="shared" si="7"/>
        <v>No</v>
      </c>
      <c r="V120" s="13" t="str">
        <f t="shared" si="11"/>
        <v>No</v>
      </c>
      <c r="W120" s="13" t="str">
        <f t="shared" si="12"/>
        <v>No</v>
      </c>
      <c r="Y120" s="13" t="str">
        <f t="shared" si="8"/>
        <v>No</v>
      </c>
      <c r="Z120" s="13" t="str">
        <f t="shared" si="9"/>
        <v>No</v>
      </c>
      <c r="AA120" s="13" t="str">
        <f t="shared" si="10"/>
        <v>No</v>
      </c>
    </row>
    <row r="121" spans="2:27" x14ac:dyDescent="0.35">
      <c r="B121" t="str">
        <f>'Most precise'!AT95</f>
        <v>Synthetic081</v>
      </c>
      <c r="C121">
        <f>'Most precise'!AU95</f>
        <v>19</v>
      </c>
      <c r="D121" t="str">
        <f>'Most precise'!AV95</f>
        <v>Y</v>
      </c>
      <c r="E121">
        <f>'Most precise'!AW95</f>
        <v>8.6</v>
      </c>
      <c r="F121" t="str">
        <f>'Most precise'!AX95</f>
        <v>N</v>
      </c>
      <c r="G121">
        <f>'Most precise'!AY95</f>
        <v>4.5999999999999996</v>
      </c>
      <c r="H121" t="str">
        <f>'Most precise'!AZ95</f>
        <v>Y</v>
      </c>
      <c r="I121">
        <f>'Most precise'!BA95</f>
        <v>8.9</v>
      </c>
      <c r="L121" t="str">
        <f>'Less precise'!AK95</f>
        <v>Synthetic081</v>
      </c>
      <c r="M121">
        <f>'Less precise'!AL95</f>
        <v>19</v>
      </c>
      <c r="N121" t="str">
        <f>'Less precise'!AM95</f>
        <v>Y</v>
      </c>
      <c r="O121">
        <f>'Less precise'!AN95</f>
        <v>8.4</v>
      </c>
      <c r="P121" t="str">
        <f>'Less precise'!AO95</f>
        <v>N</v>
      </c>
      <c r="Q121">
        <f>'Less precise'!AP95</f>
        <v>4.8</v>
      </c>
      <c r="R121" t="str">
        <f>'Less precise'!AQ95</f>
        <v>Y</v>
      </c>
      <c r="S121">
        <f>'Less precise'!AR95</f>
        <v>8.5</v>
      </c>
      <c r="U121" s="13" t="str">
        <f t="shared" si="7"/>
        <v>No</v>
      </c>
      <c r="V121" s="13" t="str">
        <f t="shared" si="11"/>
        <v>No</v>
      </c>
      <c r="W121" s="13" t="str">
        <f t="shared" si="12"/>
        <v>No</v>
      </c>
      <c r="Y121" s="13" t="str">
        <f t="shared" si="8"/>
        <v>No</v>
      </c>
      <c r="Z121" s="13" t="str">
        <f t="shared" si="9"/>
        <v>No</v>
      </c>
      <c r="AA121" s="13" t="str">
        <f t="shared" si="10"/>
        <v>No</v>
      </c>
    </row>
    <row r="122" spans="2:27" x14ac:dyDescent="0.35">
      <c r="B122" t="str">
        <f>'Most precise'!AT96</f>
        <v>Synthetic082</v>
      </c>
      <c r="C122">
        <f>'Most precise'!AU96</f>
        <v>17</v>
      </c>
      <c r="D122" t="str">
        <f>'Most precise'!AV96</f>
        <v>Y</v>
      </c>
      <c r="E122">
        <f>'Most precise'!AW96</f>
        <v>5.0999999999999996</v>
      </c>
      <c r="F122" t="str">
        <f>'Most precise'!AX96</f>
        <v>Y</v>
      </c>
      <c r="G122">
        <f>'Most precise'!AY96</f>
        <v>4.9000000000000004</v>
      </c>
      <c r="H122" t="str">
        <f>'Most precise'!AZ96</f>
        <v>Y</v>
      </c>
      <c r="I122">
        <f>'Most precise'!BA96</f>
        <v>5.2</v>
      </c>
      <c r="L122" t="str">
        <f>'Less precise'!AK96</f>
        <v>Synthetic082</v>
      </c>
      <c r="M122">
        <f>'Less precise'!AL96</f>
        <v>17</v>
      </c>
      <c r="N122" t="str">
        <f>'Less precise'!AM96</f>
        <v>Y</v>
      </c>
      <c r="O122">
        <f>'Less precise'!AN96</f>
        <v>5.2</v>
      </c>
      <c r="P122" t="str">
        <f>'Less precise'!AO96</f>
        <v>Y</v>
      </c>
      <c r="Q122">
        <f>'Less precise'!AP96</f>
        <v>4.8</v>
      </c>
      <c r="R122" t="str">
        <f>'Less precise'!AQ96</f>
        <v>Y</v>
      </c>
      <c r="S122">
        <f>'Less precise'!AR96</f>
        <v>5</v>
      </c>
      <c r="U122" s="13" t="str">
        <f t="shared" si="7"/>
        <v>No</v>
      </c>
      <c r="V122" s="13" t="str">
        <f t="shared" si="11"/>
        <v>No</v>
      </c>
      <c r="W122" s="13" t="str">
        <f t="shared" si="12"/>
        <v>No</v>
      </c>
      <c r="Y122" s="13" t="str">
        <f t="shared" si="8"/>
        <v>No</v>
      </c>
      <c r="Z122" s="13" t="str">
        <f t="shared" si="9"/>
        <v>No</v>
      </c>
      <c r="AA122" s="13" t="str">
        <f t="shared" si="10"/>
        <v>No</v>
      </c>
    </row>
    <row r="123" spans="2:27" x14ac:dyDescent="0.35">
      <c r="B123" t="str">
        <f>'Most precise'!AT97</f>
        <v>Synthetic083</v>
      </c>
      <c r="C123">
        <f>'Most precise'!AU97</f>
        <v>16</v>
      </c>
      <c r="D123" t="str">
        <f>'Most precise'!AV97</f>
        <v>Y</v>
      </c>
      <c r="E123">
        <f>'Most precise'!AW97</f>
        <v>6</v>
      </c>
      <c r="F123" t="str">
        <f>'Most precise'!AX97</f>
        <v>N</v>
      </c>
      <c r="G123">
        <f>'Most precise'!AY97</f>
        <v>4</v>
      </c>
      <c r="H123" t="str">
        <f>'Most precise'!AZ97</f>
        <v>Y</v>
      </c>
      <c r="I123">
        <f>'Most precise'!BA97</f>
        <v>6.1</v>
      </c>
      <c r="L123" t="str">
        <f>'Less precise'!AK97</f>
        <v>Synthetic083</v>
      </c>
      <c r="M123">
        <f>'Less precise'!AL97</f>
        <v>16</v>
      </c>
      <c r="N123" t="str">
        <f>'Less precise'!AM97</f>
        <v>Y</v>
      </c>
      <c r="O123">
        <f>'Less precise'!AN97</f>
        <v>6.2</v>
      </c>
      <c r="P123" t="str">
        <f>'Less precise'!AO97</f>
        <v>N</v>
      </c>
      <c r="Q123">
        <f>'Less precise'!AP97</f>
        <v>3.9</v>
      </c>
      <c r="R123" t="str">
        <f>'Less precise'!AQ97</f>
        <v>Y</v>
      </c>
      <c r="S123">
        <f>'Less precise'!AR97</f>
        <v>6.3</v>
      </c>
      <c r="U123" s="13" t="str">
        <f t="shared" si="7"/>
        <v>No</v>
      </c>
      <c r="V123" s="13" t="str">
        <f t="shared" si="11"/>
        <v>No</v>
      </c>
      <c r="W123" s="13" t="str">
        <f t="shared" si="12"/>
        <v>No</v>
      </c>
      <c r="Y123" s="13" t="str">
        <f t="shared" si="8"/>
        <v>No</v>
      </c>
      <c r="Z123" s="13" t="str">
        <f t="shared" si="9"/>
        <v>No</v>
      </c>
      <c r="AA123" s="13" t="str">
        <f t="shared" si="10"/>
        <v>No</v>
      </c>
    </row>
    <row r="124" spans="2:27" x14ac:dyDescent="0.35">
      <c r="B124" t="str">
        <f>'Most precise'!AT98</f>
        <v>Synthetic084</v>
      </c>
      <c r="C124">
        <f>'Most precise'!AU98</f>
        <v>20</v>
      </c>
      <c r="D124" t="str">
        <f>'Most precise'!AV98</f>
        <v>Y</v>
      </c>
      <c r="E124">
        <f>'Most precise'!AW98</f>
        <v>6.4</v>
      </c>
      <c r="F124" t="str">
        <f>'Most precise'!AX98</f>
        <v>N</v>
      </c>
      <c r="G124">
        <f>'Most precise'!AY98</f>
        <v>4.3</v>
      </c>
      <c r="H124" t="str">
        <f>'Most precise'!AZ98</f>
        <v>Y</v>
      </c>
      <c r="I124">
        <f>'Most precise'!BA98</f>
        <v>6.4</v>
      </c>
      <c r="L124" t="str">
        <f>'Less precise'!AK98</f>
        <v>Synthetic084</v>
      </c>
      <c r="M124">
        <f>'Less precise'!AL98</f>
        <v>20</v>
      </c>
      <c r="N124" t="str">
        <f>'Less precise'!AM98</f>
        <v>Y</v>
      </c>
      <c r="O124">
        <f>'Less precise'!AN98</f>
        <v>6.6</v>
      </c>
      <c r="P124" t="str">
        <f>'Less precise'!AO98</f>
        <v>N</v>
      </c>
      <c r="Q124">
        <f>'Less precise'!AP98</f>
        <v>4.3</v>
      </c>
      <c r="R124" t="str">
        <f>'Less precise'!AQ98</f>
        <v>Y</v>
      </c>
      <c r="S124">
        <f>'Less precise'!AR98</f>
        <v>6.4</v>
      </c>
      <c r="U124" s="13" t="str">
        <f t="shared" si="7"/>
        <v>No</v>
      </c>
      <c r="V124" s="13" t="str">
        <f t="shared" si="11"/>
        <v>No</v>
      </c>
      <c r="W124" s="13" t="str">
        <f t="shared" si="12"/>
        <v>No</v>
      </c>
      <c r="Y124" s="13" t="str">
        <f t="shared" si="8"/>
        <v>No</v>
      </c>
      <c r="Z124" s="13" t="str">
        <f t="shared" si="9"/>
        <v>No</v>
      </c>
      <c r="AA124" s="13" t="str">
        <f t="shared" si="10"/>
        <v>No</v>
      </c>
    </row>
    <row r="125" spans="2:27" x14ac:dyDescent="0.35">
      <c r="B125" t="str">
        <f>'Most precise'!AT99</f>
        <v>Synthetic085</v>
      </c>
      <c r="C125">
        <f>'Most precise'!AU99</f>
        <v>22</v>
      </c>
      <c r="D125" t="str">
        <f>'Most precise'!AV99</f>
        <v>N</v>
      </c>
      <c r="E125">
        <f>'Most precise'!AW99</f>
        <v>11.6</v>
      </c>
      <c r="F125" t="str">
        <f>'Most precise'!AX99</f>
        <v>N</v>
      </c>
      <c r="G125">
        <f>'Most precise'!AY99</f>
        <v>6.3</v>
      </c>
      <c r="H125" t="str">
        <f>'Most precise'!AZ99</f>
        <v>Y</v>
      </c>
      <c r="I125">
        <f>'Most precise'!BA99</f>
        <v>13.6</v>
      </c>
      <c r="L125" t="str">
        <f>'Less precise'!AK99</f>
        <v>Synthetic085</v>
      </c>
      <c r="M125">
        <f>'Less precise'!AL99</f>
        <v>22</v>
      </c>
      <c r="N125" t="str">
        <f>'Less precise'!AM99</f>
        <v>N</v>
      </c>
      <c r="O125">
        <f>'Less precise'!AN99</f>
        <v>11.4</v>
      </c>
      <c r="P125" t="str">
        <f>'Less precise'!AO99</f>
        <v>Y</v>
      </c>
      <c r="Q125">
        <f>'Less precise'!AP99</f>
        <v>6.1</v>
      </c>
      <c r="R125" t="str">
        <f>'Less precise'!AQ99</f>
        <v>Y</v>
      </c>
      <c r="S125">
        <f>'Less precise'!AR99</f>
        <v>12.3</v>
      </c>
      <c r="U125" s="13" t="str">
        <f t="shared" si="7"/>
        <v>No</v>
      </c>
      <c r="V125" s="13" t="str">
        <f t="shared" si="11"/>
        <v>No</v>
      </c>
      <c r="W125" s="13" t="str">
        <f t="shared" si="12"/>
        <v>No</v>
      </c>
      <c r="Y125" s="13" t="str">
        <f t="shared" si="8"/>
        <v>No</v>
      </c>
      <c r="Z125" s="13" t="str">
        <f t="shared" si="9"/>
        <v>Improve</v>
      </c>
      <c r="AA125" s="13" t="str">
        <f t="shared" si="10"/>
        <v>No</v>
      </c>
    </row>
    <row r="126" spans="2:27" x14ac:dyDescent="0.35">
      <c r="B126" t="str">
        <f>'Most precise'!AT100</f>
        <v>Synthetic086</v>
      </c>
      <c r="C126">
        <f>'Most precise'!AU100</f>
        <v>17</v>
      </c>
      <c r="D126" t="str">
        <f>'Most precise'!AV100</f>
        <v>Y</v>
      </c>
      <c r="E126">
        <f>'Most precise'!AW100</f>
        <v>9</v>
      </c>
      <c r="F126" t="str">
        <f>'Most precise'!AX100</f>
        <v>Y</v>
      </c>
      <c r="G126">
        <f>'Most precise'!AY100</f>
        <v>5.7</v>
      </c>
      <c r="H126" t="str">
        <f>'Most precise'!AZ100</f>
        <v>Y</v>
      </c>
      <c r="I126">
        <f>'Most precise'!BA100</f>
        <v>8.6</v>
      </c>
      <c r="L126" t="str">
        <f>'Less precise'!AK100</f>
        <v>Synthetic086</v>
      </c>
      <c r="M126">
        <f>'Less precise'!AL100</f>
        <v>17</v>
      </c>
      <c r="N126" t="str">
        <f>'Less precise'!AM100</f>
        <v>Y</v>
      </c>
      <c r="O126">
        <f>'Less precise'!AN100</f>
        <v>8.4</v>
      </c>
      <c r="P126" t="str">
        <f>'Less precise'!AO100</f>
        <v>Y</v>
      </c>
      <c r="Q126">
        <f>'Less precise'!AP100</f>
        <v>5.3</v>
      </c>
      <c r="R126" t="str">
        <f>'Less precise'!AQ100</f>
        <v>Y</v>
      </c>
      <c r="S126">
        <f>'Less precise'!AR100</f>
        <v>8.3000000000000007</v>
      </c>
      <c r="U126" s="13" t="str">
        <f t="shared" si="7"/>
        <v>No</v>
      </c>
      <c r="V126" s="13" t="str">
        <f t="shared" si="11"/>
        <v>No</v>
      </c>
      <c r="W126" s="13" t="str">
        <f t="shared" si="12"/>
        <v>No</v>
      </c>
      <c r="Y126" s="13" t="str">
        <f t="shared" si="8"/>
        <v>No</v>
      </c>
      <c r="Z126" s="13" t="str">
        <f t="shared" si="9"/>
        <v>No</v>
      </c>
      <c r="AA126" s="13" t="str">
        <f t="shared" si="10"/>
        <v>No</v>
      </c>
    </row>
    <row r="127" spans="2:27" x14ac:dyDescent="0.35">
      <c r="B127" t="str">
        <f>'Most precise'!AT101</f>
        <v>Synthetic087</v>
      </c>
      <c r="C127">
        <f>'Most precise'!AU101</f>
        <v>18</v>
      </c>
      <c r="D127" t="str">
        <f>'Most precise'!AV101</f>
        <v>Y</v>
      </c>
      <c r="E127">
        <f>'Most precise'!AW101</f>
        <v>5.6</v>
      </c>
      <c r="F127" t="str">
        <f>'Most precise'!AX101</f>
        <v>N</v>
      </c>
      <c r="G127">
        <f>'Most precise'!AY101</f>
        <v>4.3</v>
      </c>
      <c r="H127" t="str">
        <f>'Most precise'!AZ101</f>
        <v>Y</v>
      </c>
      <c r="I127">
        <f>'Most precise'!BA101</f>
        <v>5.7</v>
      </c>
      <c r="L127" t="str">
        <f>'Less precise'!AK101</f>
        <v>Synthetic087</v>
      </c>
      <c r="M127">
        <f>'Less precise'!AL101</f>
        <v>18</v>
      </c>
      <c r="N127" t="str">
        <f>'Less precise'!AM101</f>
        <v>Y</v>
      </c>
      <c r="O127">
        <f>'Less precise'!AN101</f>
        <v>5.5</v>
      </c>
      <c r="P127" t="str">
        <f>'Less precise'!AO101</f>
        <v>Y</v>
      </c>
      <c r="Q127">
        <f>'Less precise'!AP101</f>
        <v>4.4000000000000004</v>
      </c>
      <c r="R127" t="str">
        <f>'Less precise'!AQ101</f>
        <v>Y</v>
      </c>
      <c r="S127">
        <f>'Less precise'!AR101</f>
        <v>5.7</v>
      </c>
      <c r="U127" s="13" t="str">
        <f t="shared" si="7"/>
        <v>No</v>
      </c>
      <c r="V127" s="13" t="str">
        <f t="shared" si="11"/>
        <v>No</v>
      </c>
      <c r="W127" s="13" t="str">
        <f t="shared" si="12"/>
        <v>No</v>
      </c>
      <c r="Y127" s="13" t="str">
        <f t="shared" si="8"/>
        <v>No</v>
      </c>
      <c r="Z127" s="13" t="str">
        <f t="shared" si="9"/>
        <v>Improve</v>
      </c>
      <c r="AA127" s="13" t="str">
        <f t="shared" si="10"/>
        <v>No</v>
      </c>
    </row>
    <row r="128" spans="2:27" x14ac:dyDescent="0.35">
      <c r="B128" t="str">
        <f>'Most precise'!AT102</f>
        <v>Synthetic088</v>
      </c>
      <c r="C128">
        <f>'Most precise'!AU102</f>
        <v>18</v>
      </c>
      <c r="D128" t="str">
        <f>'Most precise'!AV102</f>
        <v>N</v>
      </c>
      <c r="E128">
        <f>'Most precise'!AW102</f>
        <v>5.9</v>
      </c>
      <c r="F128" t="str">
        <f>'Most precise'!AX102</f>
        <v>N</v>
      </c>
      <c r="G128">
        <f>'Most precise'!AY102</f>
        <v>4.3</v>
      </c>
      <c r="H128" t="str">
        <f>'Most precise'!AZ102</f>
        <v>Y</v>
      </c>
      <c r="I128">
        <f>'Most precise'!BA102</f>
        <v>6.4</v>
      </c>
      <c r="L128" t="str">
        <f>'Less precise'!AK102</f>
        <v>Synthetic088</v>
      </c>
      <c r="M128">
        <f>'Less precise'!AL102</f>
        <v>18</v>
      </c>
      <c r="N128" t="str">
        <f>'Less precise'!AM102</f>
        <v>N</v>
      </c>
      <c r="O128">
        <f>'Less precise'!AN102</f>
        <v>6</v>
      </c>
      <c r="P128" t="str">
        <f>'Less precise'!AO102</f>
        <v>N</v>
      </c>
      <c r="Q128">
        <f>'Less precise'!AP102</f>
        <v>4.3</v>
      </c>
      <c r="R128" t="str">
        <f>'Less precise'!AQ102</f>
        <v>Y</v>
      </c>
      <c r="S128">
        <f>'Less precise'!AR102</f>
        <v>6.3</v>
      </c>
      <c r="U128" s="13" t="str">
        <f t="shared" si="7"/>
        <v>No</v>
      </c>
      <c r="V128" s="13" t="str">
        <f t="shared" si="11"/>
        <v>No</v>
      </c>
      <c r="W128" s="13" t="str">
        <f t="shared" si="12"/>
        <v>No</v>
      </c>
      <c r="Y128" s="13" t="str">
        <f t="shared" si="8"/>
        <v>No</v>
      </c>
      <c r="Z128" s="13" t="str">
        <f t="shared" si="9"/>
        <v>No</v>
      </c>
      <c r="AA128" s="13" t="str">
        <f t="shared" si="10"/>
        <v>No</v>
      </c>
    </row>
    <row r="129" spans="2:27" x14ac:dyDescent="0.35">
      <c r="B129" t="str">
        <f>'Most precise'!AT103</f>
        <v>Synthetic089</v>
      </c>
      <c r="C129">
        <f>'Most precise'!AU103</f>
        <v>19</v>
      </c>
      <c r="D129" t="str">
        <f>'Most precise'!AV103</f>
        <v>Y</v>
      </c>
      <c r="E129">
        <f>'Most precise'!AW103</f>
        <v>13.1</v>
      </c>
      <c r="F129" t="str">
        <f>'Most precise'!AX103</f>
        <v>N</v>
      </c>
      <c r="G129">
        <f>'Most precise'!AY103</f>
        <v>60.5</v>
      </c>
      <c r="H129" t="str">
        <f>'Most precise'!AZ103</f>
        <v>Y</v>
      </c>
      <c r="I129">
        <f>'Most precise'!BA103</f>
        <v>12.7</v>
      </c>
      <c r="L129" t="str">
        <f>'Less precise'!AK103</f>
        <v>Synthetic089</v>
      </c>
      <c r="M129">
        <f>'Less precise'!AL103</f>
        <v>19</v>
      </c>
      <c r="N129" t="str">
        <f>'Less precise'!AM103</f>
        <v>Y</v>
      </c>
      <c r="O129">
        <f>'Less precise'!AN103</f>
        <v>12.5</v>
      </c>
      <c r="P129" t="str">
        <f>'Less precise'!AO103</f>
        <v>N</v>
      </c>
      <c r="Q129">
        <f>'Less precise'!AP103</f>
        <v>60.4</v>
      </c>
      <c r="R129" t="str">
        <f>'Less precise'!AQ103</f>
        <v>Y</v>
      </c>
      <c r="S129">
        <f>'Less precise'!AR103</f>
        <v>13</v>
      </c>
      <c r="U129" s="13" t="str">
        <f t="shared" si="7"/>
        <v>No</v>
      </c>
      <c r="V129" s="13" t="str">
        <f t="shared" si="11"/>
        <v>No</v>
      </c>
      <c r="W129" s="13" t="str">
        <f t="shared" si="12"/>
        <v>No</v>
      </c>
      <c r="Y129" s="13" t="str">
        <f t="shared" si="8"/>
        <v>No</v>
      </c>
      <c r="Z129" s="13" t="str">
        <f t="shared" si="9"/>
        <v>No</v>
      </c>
      <c r="AA129" s="13" t="str">
        <f t="shared" si="10"/>
        <v>No</v>
      </c>
    </row>
    <row r="130" spans="2:27" x14ac:dyDescent="0.35">
      <c r="B130" t="str">
        <f>'Most precise'!AT104</f>
        <v>Synthetic090</v>
      </c>
      <c r="C130">
        <f>'Most precise'!AU104</f>
        <v>18</v>
      </c>
      <c r="D130" t="str">
        <f>'Most precise'!AV104</f>
        <v>Y</v>
      </c>
      <c r="E130">
        <f>'Most precise'!AW104</f>
        <v>5.9</v>
      </c>
      <c r="F130" t="str">
        <f>'Most precise'!AX104</f>
        <v>Y</v>
      </c>
      <c r="G130">
        <f>'Most precise'!AY104</f>
        <v>4.5999999999999996</v>
      </c>
      <c r="H130" t="str">
        <f>'Most precise'!AZ104</f>
        <v>Y</v>
      </c>
      <c r="I130">
        <f>'Most precise'!BA104</f>
        <v>6</v>
      </c>
      <c r="L130" t="str">
        <f>'Less precise'!AK104</f>
        <v>Synthetic090</v>
      </c>
      <c r="M130">
        <f>'Less precise'!AL104</f>
        <v>18</v>
      </c>
      <c r="N130" t="str">
        <f>'Less precise'!AM104</f>
        <v>Y</v>
      </c>
      <c r="O130">
        <f>'Less precise'!AN104</f>
        <v>5.9</v>
      </c>
      <c r="P130" t="str">
        <f>'Less precise'!AO104</f>
        <v>Y</v>
      </c>
      <c r="Q130">
        <f>'Less precise'!AP104</f>
        <v>4.7</v>
      </c>
      <c r="R130" t="str">
        <f>'Less precise'!AQ104</f>
        <v>Y</v>
      </c>
      <c r="S130">
        <f>'Less precise'!AR104</f>
        <v>6</v>
      </c>
      <c r="U130" s="13" t="str">
        <f t="shared" si="7"/>
        <v>No</v>
      </c>
      <c r="V130" s="13" t="str">
        <f t="shared" si="11"/>
        <v>No</v>
      </c>
      <c r="W130" s="13" t="str">
        <f t="shared" si="12"/>
        <v>No</v>
      </c>
      <c r="Y130" s="13" t="str">
        <f t="shared" si="8"/>
        <v>No</v>
      </c>
      <c r="Z130" s="13" t="str">
        <f t="shared" si="9"/>
        <v>No</v>
      </c>
      <c r="AA130" s="13" t="str">
        <f t="shared" si="10"/>
        <v>No</v>
      </c>
    </row>
    <row r="131" spans="2:27" x14ac:dyDescent="0.35">
      <c r="B131" t="str">
        <f>'Most precise'!AT105</f>
        <v>Synthetic091</v>
      </c>
      <c r="C131">
        <f>'Most precise'!AU105</f>
        <v>18</v>
      </c>
      <c r="D131" t="str">
        <f>'Most precise'!AV105</f>
        <v>N</v>
      </c>
      <c r="E131">
        <f>'Most precise'!AW105</f>
        <v>5.7</v>
      </c>
      <c r="F131" t="str">
        <f>'Most precise'!AX105</f>
        <v>N</v>
      </c>
      <c r="G131">
        <f>'Most precise'!AY105</f>
        <v>5</v>
      </c>
      <c r="H131" t="str">
        <f>'Most precise'!AZ105</f>
        <v>N</v>
      </c>
      <c r="I131">
        <f>'Most precise'!BA105</f>
        <v>4.9000000000000004</v>
      </c>
      <c r="L131" t="str">
        <f>'Less precise'!AK105</f>
        <v>Synthetic091</v>
      </c>
      <c r="M131">
        <f>'Less precise'!AL105</f>
        <v>18</v>
      </c>
      <c r="N131" t="str">
        <f>'Less precise'!AM105</f>
        <v>N</v>
      </c>
      <c r="O131">
        <f>'Less precise'!AN105</f>
        <v>5.7</v>
      </c>
      <c r="P131" t="str">
        <f>'Less precise'!AO105</f>
        <v>Y</v>
      </c>
      <c r="Q131">
        <f>'Less precise'!AP105</f>
        <v>5</v>
      </c>
      <c r="R131" t="str">
        <f>'Less precise'!AQ105</f>
        <v>Y</v>
      </c>
      <c r="S131">
        <f>'Less precise'!AR105</f>
        <v>4.9000000000000004</v>
      </c>
      <c r="U131" s="13" t="str">
        <f t="shared" si="7"/>
        <v>No</v>
      </c>
      <c r="V131" s="13" t="str">
        <f t="shared" si="11"/>
        <v>No</v>
      </c>
      <c r="W131" s="13" t="str">
        <f t="shared" si="12"/>
        <v>No</v>
      </c>
      <c r="Y131" s="13" t="str">
        <f t="shared" si="8"/>
        <v>No</v>
      </c>
      <c r="Z131" s="13" t="str">
        <f t="shared" si="9"/>
        <v>Improve</v>
      </c>
      <c r="AA131" s="13" t="str">
        <f t="shared" si="10"/>
        <v>Improve</v>
      </c>
    </row>
    <row r="132" spans="2:27" x14ac:dyDescent="0.35">
      <c r="B132" t="str">
        <f>'Most precise'!AT106</f>
        <v>Synthetic092</v>
      </c>
      <c r="C132">
        <f>'Most precise'!AU106</f>
        <v>18</v>
      </c>
      <c r="D132" t="str">
        <f>'Most precise'!AV106</f>
        <v>Y</v>
      </c>
      <c r="E132">
        <f>'Most precise'!AW106</f>
        <v>6.6</v>
      </c>
      <c r="F132" t="str">
        <f>'Most precise'!AX106</f>
        <v>N</v>
      </c>
      <c r="G132">
        <f>'Most precise'!AY106</f>
        <v>4.0999999999999996</v>
      </c>
      <c r="H132" t="str">
        <f>'Most precise'!AZ106</f>
        <v>Y</v>
      </c>
      <c r="I132">
        <f>'Most precise'!BA106</f>
        <v>6.7</v>
      </c>
      <c r="L132" t="str">
        <f>'Less precise'!AK106</f>
        <v>Synthetic092</v>
      </c>
      <c r="M132">
        <f>'Less precise'!AL106</f>
        <v>18</v>
      </c>
      <c r="N132" t="str">
        <f>'Less precise'!AM106</f>
        <v>Y</v>
      </c>
      <c r="O132">
        <f>'Less precise'!AN106</f>
        <v>6.7</v>
      </c>
      <c r="P132" t="str">
        <f>'Less precise'!AO106</f>
        <v>N</v>
      </c>
      <c r="Q132">
        <f>'Less precise'!AP106</f>
        <v>4.3</v>
      </c>
      <c r="R132" t="str">
        <f>'Less precise'!AQ106</f>
        <v>Y</v>
      </c>
      <c r="S132">
        <f>'Less precise'!AR106</f>
        <v>6.6</v>
      </c>
      <c r="U132" s="13" t="str">
        <f t="shared" si="7"/>
        <v>No</v>
      </c>
      <c r="V132" s="13" t="str">
        <f t="shared" si="11"/>
        <v>No</v>
      </c>
      <c r="W132" s="13" t="str">
        <f t="shared" si="12"/>
        <v>No</v>
      </c>
      <c r="Y132" s="13" t="str">
        <f t="shared" si="8"/>
        <v>No</v>
      </c>
      <c r="Z132" s="13" t="str">
        <f t="shared" si="9"/>
        <v>No</v>
      </c>
      <c r="AA132" s="13" t="str">
        <f t="shared" si="10"/>
        <v>No</v>
      </c>
    </row>
    <row r="133" spans="2:27" x14ac:dyDescent="0.35">
      <c r="B133" t="str">
        <f>'Most precise'!AT107</f>
        <v>Synthetic093</v>
      </c>
      <c r="C133">
        <f>'Most precise'!AU107</f>
        <v>18</v>
      </c>
      <c r="D133" t="str">
        <f>'Most precise'!AV107</f>
        <v>Y</v>
      </c>
      <c r="E133">
        <f>'Most precise'!AW107</f>
        <v>10.6</v>
      </c>
      <c r="F133" t="str">
        <f>'Most precise'!AX107</f>
        <v>N</v>
      </c>
      <c r="G133">
        <f>'Most precise'!AY107</f>
        <v>4.2</v>
      </c>
      <c r="H133" t="str">
        <f>'Most precise'!AZ107</f>
        <v>Y</v>
      </c>
      <c r="I133">
        <f>'Most precise'!BA107</f>
        <v>10.4</v>
      </c>
      <c r="L133" t="str">
        <f>'Less precise'!AK107</f>
        <v>Synthetic093</v>
      </c>
      <c r="M133">
        <f>'Less precise'!AL107</f>
        <v>18</v>
      </c>
      <c r="N133" t="str">
        <f>'Less precise'!AM107</f>
        <v>Y</v>
      </c>
      <c r="O133">
        <f>'Less precise'!AN107</f>
        <v>11.8</v>
      </c>
      <c r="P133" t="str">
        <f>'Less precise'!AO107</f>
        <v>N</v>
      </c>
      <c r="Q133">
        <f>'Less precise'!AP107</f>
        <v>4.3</v>
      </c>
      <c r="R133" t="str">
        <f>'Less precise'!AQ107</f>
        <v>Y</v>
      </c>
      <c r="S133">
        <f>'Less precise'!AR107</f>
        <v>12.6</v>
      </c>
      <c r="U133" s="13" t="str">
        <f t="shared" si="7"/>
        <v>No</v>
      </c>
      <c r="V133" s="13" t="str">
        <f t="shared" si="11"/>
        <v>No</v>
      </c>
      <c r="W133" s="13" t="str">
        <f t="shared" si="12"/>
        <v>No</v>
      </c>
      <c r="Y133" s="13" t="str">
        <f t="shared" si="8"/>
        <v>No</v>
      </c>
      <c r="Z133" s="13" t="str">
        <f t="shared" si="9"/>
        <v>No</v>
      </c>
      <c r="AA133" s="13" t="str">
        <f t="shared" si="10"/>
        <v>No</v>
      </c>
    </row>
    <row r="134" spans="2:27" x14ac:dyDescent="0.35">
      <c r="B134" t="str">
        <f>'Most precise'!AT108</f>
        <v>Synthetic094</v>
      </c>
      <c r="C134">
        <f>'Most precise'!AU108</f>
        <v>21</v>
      </c>
      <c r="D134" t="str">
        <f>'Most precise'!AV108</f>
        <v>N</v>
      </c>
      <c r="E134">
        <f>'Most precise'!AW108</f>
        <v>7.9</v>
      </c>
      <c r="F134" t="str">
        <f>'Most precise'!AX108</f>
        <v>Y</v>
      </c>
      <c r="G134">
        <f>'Most precise'!AY108</f>
        <v>5.4</v>
      </c>
      <c r="H134" t="str">
        <f>'Most precise'!AZ108</f>
        <v>Y</v>
      </c>
      <c r="I134">
        <f>'Most precise'!BA108</f>
        <v>8.4</v>
      </c>
      <c r="L134" t="str">
        <f>'Less precise'!AK108</f>
        <v>Synthetic094</v>
      </c>
      <c r="M134">
        <f>'Less precise'!AL108</f>
        <v>21</v>
      </c>
      <c r="N134" t="str">
        <f>'Less precise'!AM108</f>
        <v>N</v>
      </c>
      <c r="O134">
        <f>'Less precise'!AN108</f>
        <v>8</v>
      </c>
      <c r="P134" t="str">
        <f>'Less precise'!AO108</f>
        <v>Y</v>
      </c>
      <c r="Q134">
        <f>'Less precise'!AP108</f>
        <v>5.7</v>
      </c>
      <c r="R134" t="str">
        <f>'Less precise'!AQ108</f>
        <v>Y</v>
      </c>
      <c r="S134">
        <f>'Less precise'!AR108</f>
        <v>8.4</v>
      </c>
      <c r="U134" s="13" t="str">
        <f t="shared" ref="U134:U197" si="13">IF(AND(NOT(EXACT(D134,N134)), EXACT(N134, "N")), "Degrade", "No")</f>
        <v>No</v>
      </c>
      <c r="V134" s="13" t="str">
        <f t="shared" si="11"/>
        <v>No</v>
      </c>
      <c r="W134" s="13" t="str">
        <f t="shared" si="12"/>
        <v>No</v>
      </c>
      <c r="Y134" s="13" t="str">
        <f t="shared" ref="Y134:Y197" si="14">IF(AND(NOT(EXACT(D134,N134)), EXACT(N134, "Y")), "Improve", "No")</f>
        <v>No</v>
      </c>
      <c r="Z134" s="13" t="str">
        <f t="shared" ref="Z134:Z197" si="15">IF(AND(NOT(EXACT(F134,P134)), EXACT(P134, "Y")), "Improve", "No")</f>
        <v>No</v>
      </c>
      <c r="AA134" s="13" t="str">
        <f t="shared" ref="AA134:AA197" si="16">IF(AND(NOT(EXACT(H134,R134)), EXACT(R134, "Y")), "Improve", "No")</f>
        <v>No</v>
      </c>
    </row>
    <row r="135" spans="2:27" x14ac:dyDescent="0.35">
      <c r="B135" t="str">
        <f>'Most precise'!AT109</f>
        <v>Synthetic095</v>
      </c>
      <c r="C135">
        <f>'Most precise'!AU109</f>
        <v>20</v>
      </c>
      <c r="D135" t="str">
        <f>'Most precise'!AV109</f>
        <v>Y</v>
      </c>
      <c r="E135">
        <f>'Most precise'!AW109</f>
        <v>6.7</v>
      </c>
      <c r="F135" t="str">
        <f>'Most precise'!AX109</f>
        <v>Y</v>
      </c>
      <c r="G135">
        <f>'Most precise'!AY109</f>
        <v>4.9000000000000004</v>
      </c>
      <c r="H135" t="str">
        <f>'Most precise'!AZ109</f>
        <v>Y</v>
      </c>
      <c r="I135">
        <f>'Most precise'!BA109</f>
        <v>6.5</v>
      </c>
      <c r="L135" t="str">
        <f>'Less precise'!AK109</f>
        <v>Synthetic095</v>
      </c>
      <c r="M135">
        <f>'Less precise'!AL109</f>
        <v>20</v>
      </c>
      <c r="N135" t="str">
        <f>'Less precise'!AM109</f>
        <v>Y</v>
      </c>
      <c r="O135">
        <f>'Less precise'!AN109</f>
        <v>6.7</v>
      </c>
      <c r="P135" t="str">
        <f>'Less precise'!AO109</f>
        <v>Y</v>
      </c>
      <c r="Q135">
        <f>'Less precise'!AP109</f>
        <v>5.0999999999999996</v>
      </c>
      <c r="R135" t="str">
        <f>'Less precise'!AQ109</f>
        <v>Y</v>
      </c>
      <c r="S135">
        <f>'Less precise'!AR109</f>
        <v>6.5</v>
      </c>
      <c r="U135" s="13" t="str">
        <f t="shared" si="13"/>
        <v>No</v>
      </c>
      <c r="V135" s="13" t="str">
        <f t="shared" si="11"/>
        <v>No</v>
      </c>
      <c r="W135" s="13" t="str">
        <f t="shared" si="12"/>
        <v>No</v>
      </c>
      <c r="Y135" s="13" t="str">
        <f t="shared" si="14"/>
        <v>No</v>
      </c>
      <c r="Z135" s="13" t="str">
        <f t="shared" si="15"/>
        <v>No</v>
      </c>
      <c r="AA135" s="13" t="str">
        <f t="shared" si="16"/>
        <v>No</v>
      </c>
    </row>
    <row r="136" spans="2:27" x14ac:dyDescent="0.35">
      <c r="B136" t="str">
        <f>'Most precise'!AT110</f>
        <v>Synthetic096</v>
      </c>
      <c r="C136">
        <f>'Most precise'!AU110</f>
        <v>17</v>
      </c>
      <c r="D136" t="str">
        <f>'Most precise'!AV110</f>
        <v>Y</v>
      </c>
      <c r="E136">
        <f>'Most precise'!AW110</f>
        <v>6.1</v>
      </c>
      <c r="F136" t="str">
        <f>'Most precise'!AX110</f>
        <v>N</v>
      </c>
      <c r="G136">
        <f>'Most precise'!AY110</f>
        <v>4.8</v>
      </c>
      <c r="H136" t="str">
        <f>'Most precise'!AZ110</f>
        <v>Y</v>
      </c>
      <c r="I136">
        <f>'Most precise'!BA110</f>
        <v>6.1</v>
      </c>
      <c r="L136" t="str">
        <f>'Less precise'!AK110</f>
        <v>Synthetic096</v>
      </c>
      <c r="M136">
        <f>'Less precise'!AL110</f>
        <v>17</v>
      </c>
      <c r="N136" t="str">
        <f>'Less precise'!AM110</f>
        <v>Y</v>
      </c>
      <c r="O136">
        <f>'Less precise'!AN110</f>
        <v>6.5</v>
      </c>
      <c r="P136" t="str">
        <f>'Less precise'!AO110</f>
        <v>N</v>
      </c>
      <c r="Q136">
        <f>'Less precise'!AP110</f>
        <v>4.9000000000000004</v>
      </c>
      <c r="R136" t="str">
        <f>'Less precise'!AQ110</f>
        <v>Y</v>
      </c>
      <c r="S136">
        <f>'Less precise'!AR110</f>
        <v>6.1</v>
      </c>
      <c r="U136" s="13" t="str">
        <f t="shared" si="13"/>
        <v>No</v>
      </c>
      <c r="V136" s="13" t="str">
        <f t="shared" si="11"/>
        <v>No</v>
      </c>
      <c r="W136" s="13" t="str">
        <f t="shared" si="12"/>
        <v>No</v>
      </c>
      <c r="Y136" s="13" t="str">
        <f t="shared" si="14"/>
        <v>No</v>
      </c>
      <c r="Z136" s="13" t="str">
        <f t="shared" si="15"/>
        <v>No</v>
      </c>
      <c r="AA136" s="13" t="str">
        <f t="shared" si="16"/>
        <v>No</v>
      </c>
    </row>
    <row r="137" spans="2:27" x14ac:dyDescent="0.35">
      <c r="B137" t="str">
        <f>'Most precise'!AT111</f>
        <v>Synthetic097</v>
      </c>
      <c r="C137">
        <f>'Most precise'!AU111</f>
        <v>18</v>
      </c>
      <c r="D137" t="str">
        <f>'Most precise'!AV111</f>
        <v>Y</v>
      </c>
      <c r="E137">
        <f>'Most precise'!AW111</f>
        <v>5.9</v>
      </c>
      <c r="F137" t="str">
        <f>'Most precise'!AX111</f>
        <v>N</v>
      </c>
      <c r="G137">
        <f>'Most precise'!AY111</f>
        <v>4.0999999999999996</v>
      </c>
      <c r="H137" t="str">
        <f>'Most precise'!AZ111</f>
        <v>Y</v>
      </c>
      <c r="I137">
        <f>'Most precise'!BA111</f>
        <v>5.7</v>
      </c>
      <c r="L137" t="str">
        <f>'Less precise'!AK111</f>
        <v>Synthetic097</v>
      </c>
      <c r="M137">
        <f>'Less precise'!AL111</f>
        <v>18</v>
      </c>
      <c r="N137" t="str">
        <f>'Less precise'!AM111</f>
        <v>Y</v>
      </c>
      <c r="O137">
        <f>'Less precise'!AN111</f>
        <v>5.8</v>
      </c>
      <c r="P137" t="str">
        <f>'Less precise'!AO111</f>
        <v>N</v>
      </c>
      <c r="Q137">
        <f>'Less precise'!AP111</f>
        <v>4.0999999999999996</v>
      </c>
      <c r="R137" t="str">
        <f>'Less precise'!AQ111</f>
        <v>Y</v>
      </c>
      <c r="S137">
        <f>'Less precise'!AR111</f>
        <v>5.9</v>
      </c>
      <c r="U137" s="13" t="str">
        <f t="shared" si="13"/>
        <v>No</v>
      </c>
      <c r="V137" s="13" t="str">
        <f t="shared" si="11"/>
        <v>No</v>
      </c>
      <c r="W137" s="13" t="str">
        <f t="shared" si="12"/>
        <v>No</v>
      </c>
      <c r="Y137" s="13" t="str">
        <f t="shared" si="14"/>
        <v>No</v>
      </c>
      <c r="Z137" s="13" t="str">
        <f t="shared" si="15"/>
        <v>No</v>
      </c>
      <c r="AA137" s="13" t="str">
        <f t="shared" si="16"/>
        <v>No</v>
      </c>
    </row>
    <row r="138" spans="2:27" x14ac:dyDescent="0.35">
      <c r="B138" t="str">
        <f>'Most precise'!AT112</f>
        <v>Synthetic098</v>
      </c>
      <c r="C138">
        <f>'Most precise'!AU112</f>
        <v>18</v>
      </c>
      <c r="D138" t="str">
        <f>'Most precise'!AV112</f>
        <v>Y</v>
      </c>
      <c r="E138">
        <f>'Most precise'!AW112</f>
        <v>6.6</v>
      </c>
      <c r="F138" t="str">
        <f>'Most precise'!AX112</f>
        <v>N</v>
      </c>
      <c r="G138">
        <f>'Most precise'!AY112</f>
        <v>4.0999999999999996</v>
      </c>
      <c r="H138" t="str">
        <f>'Most precise'!AZ112</f>
        <v>Y</v>
      </c>
      <c r="I138">
        <f>'Most precise'!BA112</f>
        <v>6.8</v>
      </c>
      <c r="L138" t="str">
        <f>'Less precise'!AK112</f>
        <v>Synthetic098</v>
      </c>
      <c r="M138">
        <f>'Less precise'!AL112</f>
        <v>18</v>
      </c>
      <c r="N138" t="str">
        <f>'Less precise'!AM112</f>
        <v>Y</v>
      </c>
      <c r="O138">
        <f>'Less precise'!AN112</f>
        <v>6.6</v>
      </c>
      <c r="P138" t="str">
        <f>'Less precise'!AO112</f>
        <v>N</v>
      </c>
      <c r="Q138">
        <f>'Less precise'!AP112</f>
        <v>4.0999999999999996</v>
      </c>
      <c r="R138" t="str">
        <f>'Less precise'!AQ112</f>
        <v>Y</v>
      </c>
      <c r="S138">
        <f>'Less precise'!AR112</f>
        <v>6.8</v>
      </c>
      <c r="U138" s="13" t="str">
        <f t="shared" si="13"/>
        <v>No</v>
      </c>
      <c r="V138" s="13" t="str">
        <f t="shared" si="11"/>
        <v>No</v>
      </c>
      <c r="W138" s="13" t="str">
        <f t="shared" si="12"/>
        <v>No</v>
      </c>
      <c r="Y138" s="13" t="str">
        <f t="shared" si="14"/>
        <v>No</v>
      </c>
      <c r="Z138" s="13" t="str">
        <f t="shared" si="15"/>
        <v>No</v>
      </c>
      <c r="AA138" s="13" t="str">
        <f t="shared" si="16"/>
        <v>No</v>
      </c>
    </row>
    <row r="139" spans="2:27" x14ac:dyDescent="0.35">
      <c r="B139" t="str">
        <f>'Most precise'!AT113</f>
        <v>Synthetic099</v>
      </c>
      <c r="C139">
        <f>'Most precise'!AU113</f>
        <v>21</v>
      </c>
      <c r="D139" t="str">
        <f>'Most precise'!AV113</f>
        <v>N</v>
      </c>
      <c r="E139">
        <f>'Most precise'!AW113</f>
        <v>8.4</v>
      </c>
      <c r="F139" t="str">
        <f>'Most precise'!AX113</f>
        <v>N</v>
      </c>
      <c r="G139">
        <f>'Most precise'!AY113</f>
        <v>5</v>
      </c>
      <c r="H139" t="str">
        <f>'Most precise'!AZ113</f>
        <v>Y</v>
      </c>
      <c r="I139">
        <f>'Most precise'!BA113</f>
        <v>8.6999999999999993</v>
      </c>
      <c r="L139" t="str">
        <f>'Less precise'!AK113</f>
        <v>Synthetic099</v>
      </c>
      <c r="M139">
        <f>'Less precise'!AL113</f>
        <v>21</v>
      </c>
      <c r="N139" t="str">
        <f>'Less precise'!AM113</f>
        <v>N</v>
      </c>
      <c r="O139">
        <f>'Less precise'!AN113</f>
        <v>8.4</v>
      </c>
      <c r="P139" t="str">
        <f>'Less precise'!AO113</f>
        <v>N</v>
      </c>
      <c r="Q139">
        <f>'Less precise'!AP113</f>
        <v>5</v>
      </c>
      <c r="R139" t="str">
        <f>'Less precise'!AQ113</f>
        <v>Y</v>
      </c>
      <c r="S139">
        <f>'Less precise'!AR113</f>
        <v>8.6999999999999993</v>
      </c>
      <c r="U139" s="13" t="str">
        <f t="shared" si="13"/>
        <v>No</v>
      </c>
      <c r="V139" s="13" t="str">
        <f t="shared" si="11"/>
        <v>No</v>
      </c>
      <c r="W139" s="13" t="str">
        <f t="shared" si="12"/>
        <v>No</v>
      </c>
      <c r="Y139" s="13" t="str">
        <f t="shared" si="14"/>
        <v>No</v>
      </c>
      <c r="Z139" s="13" t="str">
        <f t="shared" si="15"/>
        <v>No</v>
      </c>
      <c r="AA139" s="13" t="str">
        <f t="shared" si="16"/>
        <v>No</v>
      </c>
    </row>
    <row r="140" spans="2:27" x14ac:dyDescent="0.35">
      <c r="B140" t="str">
        <f>'Most precise'!AK114</f>
        <v>Synthetic100</v>
      </c>
      <c r="C140">
        <f>'Most precise'!AL114</f>
        <v>21</v>
      </c>
      <c r="D140" t="str">
        <f>'Most precise'!AM114</f>
        <v>Y</v>
      </c>
      <c r="E140">
        <f>'Most precise'!AN114</f>
        <v>10.199999999999999</v>
      </c>
      <c r="F140" t="str">
        <f>'Most precise'!AO114</f>
        <v>N</v>
      </c>
      <c r="G140">
        <f>'Most precise'!AP114</f>
        <v>6.1</v>
      </c>
      <c r="H140" t="str">
        <f>'Most precise'!AQ114</f>
        <v>Y</v>
      </c>
      <c r="I140">
        <f>'Most precise'!AR114</f>
        <v>10.1</v>
      </c>
      <c r="L140" t="str">
        <f>'Less precise'!AK114</f>
        <v>Synthetic100</v>
      </c>
      <c r="M140">
        <f>'Less precise'!AL114</f>
        <v>20</v>
      </c>
      <c r="N140" t="str">
        <f>'Less precise'!AM114</f>
        <v>Y</v>
      </c>
      <c r="O140">
        <f>'Less precise'!AN114</f>
        <v>12.5</v>
      </c>
      <c r="P140" t="str">
        <f>'Less precise'!AO114</f>
        <v>Y</v>
      </c>
      <c r="Q140">
        <f>'Less precise'!AP114</f>
        <v>7.7</v>
      </c>
      <c r="R140" t="str">
        <f>'Less precise'!AQ114</f>
        <v>Y</v>
      </c>
      <c r="S140">
        <f>'Less precise'!AR114</f>
        <v>15.1</v>
      </c>
      <c r="U140" s="13" t="str">
        <f t="shared" si="13"/>
        <v>No</v>
      </c>
      <c r="V140" s="13" t="str">
        <f t="shared" si="11"/>
        <v>No</v>
      </c>
      <c r="W140" s="13" t="str">
        <f t="shared" si="12"/>
        <v>No</v>
      </c>
      <c r="Y140" s="13" t="str">
        <f t="shared" si="14"/>
        <v>No</v>
      </c>
      <c r="Z140" s="13" t="str">
        <f t="shared" si="15"/>
        <v>Improve</v>
      </c>
      <c r="AA140" s="13" t="str">
        <f t="shared" si="16"/>
        <v>No</v>
      </c>
    </row>
    <row r="141" spans="2:27" x14ac:dyDescent="0.35">
      <c r="B141" t="str">
        <f>'Most precise'!AK115</f>
        <v>Synthetic101</v>
      </c>
      <c r="C141">
        <f>'Most precise'!AL115</f>
        <v>18</v>
      </c>
      <c r="D141" t="str">
        <f>'Most precise'!AM115</f>
        <v>Y</v>
      </c>
      <c r="E141">
        <f>'Most precise'!AN115</f>
        <v>5.9</v>
      </c>
      <c r="F141" t="str">
        <f>'Most precise'!AO115</f>
        <v>N</v>
      </c>
      <c r="G141">
        <f>'Most precise'!AP115</f>
        <v>4.4000000000000004</v>
      </c>
      <c r="H141" t="str">
        <f>'Most precise'!AQ115</f>
        <v>Y</v>
      </c>
      <c r="I141">
        <f>'Most precise'!AR115</f>
        <v>5.8</v>
      </c>
      <c r="L141" t="str">
        <f>'Less precise'!AK115</f>
        <v>Synthetic101</v>
      </c>
      <c r="M141">
        <f>'Less precise'!AL115</f>
        <v>17</v>
      </c>
      <c r="N141" t="str">
        <f>'Less precise'!AM115</f>
        <v>Y</v>
      </c>
      <c r="O141">
        <f>'Less precise'!AN115</f>
        <v>6.6</v>
      </c>
      <c r="P141" t="str">
        <f>'Less precise'!AO115</f>
        <v>Y</v>
      </c>
      <c r="Q141">
        <f>'Less precise'!AP115</f>
        <v>5.9</v>
      </c>
      <c r="R141" t="str">
        <f>'Less precise'!AQ115</f>
        <v>Y</v>
      </c>
      <c r="S141">
        <f>'Less precise'!AR115</f>
        <v>7.9</v>
      </c>
      <c r="U141" s="13" t="str">
        <f t="shared" si="13"/>
        <v>No</v>
      </c>
      <c r="V141" s="13" t="str">
        <f t="shared" si="11"/>
        <v>No</v>
      </c>
      <c r="W141" s="13" t="str">
        <f t="shared" si="12"/>
        <v>No</v>
      </c>
      <c r="Y141" s="13" t="str">
        <f t="shared" si="14"/>
        <v>No</v>
      </c>
      <c r="Z141" s="13" t="str">
        <f t="shared" si="15"/>
        <v>Improve</v>
      </c>
      <c r="AA141" s="13" t="str">
        <f t="shared" si="16"/>
        <v>No</v>
      </c>
    </row>
    <row r="142" spans="2:27" x14ac:dyDescent="0.35">
      <c r="B142" t="str">
        <f>'Most precise'!AK116</f>
        <v>Synthetic102</v>
      </c>
      <c r="C142">
        <f>'Most precise'!AL116</f>
        <v>16</v>
      </c>
      <c r="D142" t="str">
        <f>'Most precise'!AM116</f>
        <v>N</v>
      </c>
      <c r="E142">
        <f>'Most precise'!AN116</f>
        <v>4.8</v>
      </c>
      <c r="F142" t="str">
        <f>'Most precise'!AO116</f>
        <v>N</v>
      </c>
      <c r="G142">
        <f>'Most precise'!AP116</f>
        <v>4.2</v>
      </c>
      <c r="H142" t="str">
        <f>'Most precise'!AQ116</f>
        <v>Y</v>
      </c>
      <c r="I142">
        <f>'Most precise'!AR116</f>
        <v>5</v>
      </c>
      <c r="L142" t="str">
        <f>'Less precise'!AK116</f>
        <v>Synthetic102</v>
      </c>
      <c r="M142">
        <f>'Less precise'!AL116</f>
        <v>15</v>
      </c>
      <c r="N142" t="str">
        <f>'Less precise'!AM116</f>
        <v>N</v>
      </c>
      <c r="O142">
        <f>'Less precise'!AN116</f>
        <v>5.4</v>
      </c>
      <c r="P142" t="str">
        <f>'Less precise'!AO116</f>
        <v>Y</v>
      </c>
      <c r="Q142">
        <f>'Less precise'!AP116</f>
        <v>5.4</v>
      </c>
      <c r="R142" t="str">
        <f>'Less precise'!AQ116</f>
        <v>Y</v>
      </c>
      <c r="S142">
        <f>'Less precise'!AR116</f>
        <v>6.2</v>
      </c>
      <c r="U142" s="13" t="str">
        <f t="shared" si="13"/>
        <v>No</v>
      </c>
      <c r="V142" s="13" t="str">
        <f t="shared" si="11"/>
        <v>No</v>
      </c>
      <c r="W142" s="13" t="str">
        <f t="shared" si="12"/>
        <v>No</v>
      </c>
      <c r="Y142" s="13" t="str">
        <f t="shared" si="14"/>
        <v>No</v>
      </c>
      <c r="Z142" s="13" t="str">
        <f t="shared" si="15"/>
        <v>Improve</v>
      </c>
      <c r="AA142" s="13" t="str">
        <f t="shared" si="16"/>
        <v>No</v>
      </c>
    </row>
    <row r="143" spans="2:27" x14ac:dyDescent="0.35">
      <c r="B143" t="str">
        <f>'Most precise'!AK117</f>
        <v>Synthetic103</v>
      </c>
      <c r="C143">
        <f>'Most precise'!AL117</f>
        <v>18</v>
      </c>
      <c r="D143" t="str">
        <f>'Most precise'!AM117</f>
        <v>N</v>
      </c>
      <c r="E143">
        <f>'Most precise'!AN117</f>
        <v>6.2</v>
      </c>
      <c r="F143" t="str">
        <f>'Most precise'!AO117</f>
        <v>N</v>
      </c>
      <c r="G143">
        <f>'Most precise'!AP117</f>
        <v>4.5</v>
      </c>
      <c r="H143" t="str">
        <f>'Most precise'!AQ117</f>
        <v>Y</v>
      </c>
      <c r="I143">
        <f>'Most precise'!AR117</f>
        <v>6.4</v>
      </c>
      <c r="L143" t="str">
        <f>'Less precise'!AK117</f>
        <v>Synthetic103</v>
      </c>
      <c r="M143">
        <f>'Less precise'!AL117</f>
        <v>17</v>
      </c>
      <c r="N143" t="str">
        <f>'Less precise'!AM117</f>
        <v>N</v>
      </c>
      <c r="O143">
        <f>'Less precise'!AN117</f>
        <v>6.9</v>
      </c>
      <c r="P143" t="str">
        <f>'Less precise'!AO117</f>
        <v>N</v>
      </c>
      <c r="Q143">
        <f>'Less precise'!AP117</f>
        <v>4.8</v>
      </c>
      <c r="R143" t="str">
        <f>'Less precise'!AQ117</f>
        <v>N</v>
      </c>
      <c r="S143">
        <f>'Less precise'!AR117</f>
        <v>5.9</v>
      </c>
      <c r="U143" s="13" t="str">
        <f t="shared" si="13"/>
        <v>No</v>
      </c>
      <c r="V143" s="13" t="str">
        <f t="shared" si="11"/>
        <v>No</v>
      </c>
      <c r="W143" s="13" t="str">
        <f t="shared" si="12"/>
        <v>No</v>
      </c>
      <c r="Y143" s="13" t="str">
        <f t="shared" si="14"/>
        <v>No</v>
      </c>
      <c r="Z143" s="13" t="str">
        <f t="shared" si="15"/>
        <v>No</v>
      </c>
      <c r="AA143" s="13" t="str">
        <f t="shared" si="16"/>
        <v>No</v>
      </c>
    </row>
    <row r="144" spans="2:27" x14ac:dyDescent="0.35">
      <c r="B144" t="str">
        <f>'Most precise'!AK118</f>
        <v>Synthetic104</v>
      </c>
      <c r="C144">
        <f>'Most precise'!AL118</f>
        <v>17</v>
      </c>
      <c r="D144" t="str">
        <f>'Most precise'!AM118</f>
        <v>Y</v>
      </c>
      <c r="E144">
        <f>'Most precise'!AN118</f>
        <v>5.8</v>
      </c>
      <c r="F144" t="str">
        <f>'Most precise'!AO118</f>
        <v>N</v>
      </c>
      <c r="G144">
        <f>'Most precise'!AP118</f>
        <v>4.3</v>
      </c>
      <c r="H144" t="str">
        <f>'Most precise'!AQ118</f>
        <v>Y</v>
      </c>
      <c r="I144">
        <f>'Most precise'!AR118</f>
        <v>6</v>
      </c>
      <c r="L144" t="str">
        <f>'Less precise'!AK118</f>
        <v>Synthetic104</v>
      </c>
      <c r="M144">
        <f>'Less precise'!AL118</f>
        <v>16</v>
      </c>
      <c r="N144" t="str">
        <f>'Less precise'!AM118</f>
        <v>Y</v>
      </c>
      <c r="O144">
        <f>'Less precise'!AN118</f>
        <v>6.3</v>
      </c>
      <c r="P144" t="str">
        <f>'Less precise'!AO118</f>
        <v>N</v>
      </c>
      <c r="Q144">
        <f>'Less precise'!AP118</f>
        <v>5</v>
      </c>
      <c r="R144" t="str">
        <f>'Less precise'!AQ118</f>
        <v>Y</v>
      </c>
      <c r="S144">
        <f>'Less precise'!AR118</f>
        <v>6.8</v>
      </c>
      <c r="U144" s="13" t="str">
        <f t="shared" si="13"/>
        <v>No</v>
      </c>
      <c r="V144" s="13" t="str">
        <f t="shared" si="11"/>
        <v>No</v>
      </c>
      <c r="W144" s="13" t="str">
        <f t="shared" si="12"/>
        <v>No</v>
      </c>
      <c r="Y144" s="13" t="str">
        <f t="shared" si="14"/>
        <v>No</v>
      </c>
      <c r="Z144" s="13" t="str">
        <f t="shared" si="15"/>
        <v>No</v>
      </c>
      <c r="AA144" s="13" t="str">
        <f t="shared" si="16"/>
        <v>No</v>
      </c>
    </row>
    <row r="145" spans="2:27" x14ac:dyDescent="0.35">
      <c r="B145" t="str">
        <f>'Most precise'!AK119</f>
        <v>Synthetic105</v>
      </c>
      <c r="C145">
        <f>'Most precise'!AL119</f>
        <v>20</v>
      </c>
      <c r="D145" t="str">
        <f>'Most precise'!AM119</f>
        <v>N</v>
      </c>
      <c r="E145">
        <f>'Most precise'!AN119</f>
        <v>160.30000000000001</v>
      </c>
      <c r="F145" t="str">
        <f>'Most precise'!AO119</f>
        <v>N</v>
      </c>
      <c r="G145">
        <f>'Most precise'!AP119</f>
        <v>60.6</v>
      </c>
      <c r="H145" t="str">
        <f>'Most precise'!AQ119</f>
        <v>N</v>
      </c>
      <c r="I145">
        <f>'Most precise'!AR119</f>
        <v>60.6</v>
      </c>
      <c r="L145" t="str">
        <f>'Less precise'!AK119</f>
        <v>Synthetic105</v>
      </c>
      <c r="M145">
        <f>'Less precise'!AL119</f>
        <v>19</v>
      </c>
      <c r="N145" t="str">
        <f>'Less precise'!AM119</f>
        <v>N</v>
      </c>
      <c r="O145">
        <f>'Less precise'!AN119</f>
        <v>115.5</v>
      </c>
      <c r="P145" t="str">
        <f>'Less precise'!AO119</f>
        <v>N</v>
      </c>
      <c r="Q145">
        <f>'Less precise'!AP119</f>
        <v>60.8</v>
      </c>
      <c r="R145" t="str">
        <f>'Less precise'!AQ119</f>
        <v>N</v>
      </c>
      <c r="S145">
        <f>'Less precise'!AR119</f>
        <v>60.7</v>
      </c>
      <c r="U145" s="13" t="str">
        <f t="shared" si="13"/>
        <v>No</v>
      </c>
      <c r="V145" s="13" t="str">
        <f t="shared" si="11"/>
        <v>No</v>
      </c>
      <c r="W145" s="13" t="str">
        <f t="shared" si="12"/>
        <v>No</v>
      </c>
      <c r="Y145" s="13" t="str">
        <f t="shared" si="14"/>
        <v>No</v>
      </c>
      <c r="Z145" s="13" t="str">
        <f t="shared" si="15"/>
        <v>No</v>
      </c>
      <c r="AA145" s="13" t="str">
        <f t="shared" si="16"/>
        <v>No</v>
      </c>
    </row>
    <row r="146" spans="2:27" x14ac:dyDescent="0.35">
      <c r="B146" t="str">
        <f>'Most precise'!AK120</f>
        <v>Synthetic106</v>
      </c>
      <c r="C146">
        <f>'Most precise'!AL120</f>
        <v>19</v>
      </c>
      <c r="D146" t="str">
        <f>'Most precise'!AM120</f>
        <v>N</v>
      </c>
      <c r="E146">
        <f>'Most precise'!AN120</f>
        <v>11.3</v>
      </c>
      <c r="F146" t="str">
        <f>'Most precise'!AO120</f>
        <v>N</v>
      </c>
      <c r="G146">
        <f>'Most precise'!AP120</f>
        <v>8.5</v>
      </c>
      <c r="H146" t="str">
        <f>'Most precise'!AQ120</f>
        <v>N</v>
      </c>
      <c r="I146">
        <f>'Most precise'!AR120</f>
        <v>9.6</v>
      </c>
      <c r="L146" t="str">
        <f>'Less precise'!AK120</f>
        <v>Synthetic106</v>
      </c>
      <c r="M146">
        <f>'Less precise'!AL120</f>
        <v>18</v>
      </c>
      <c r="N146" t="str">
        <f>'Less precise'!AM120</f>
        <v>N</v>
      </c>
      <c r="O146">
        <f>'Less precise'!AN120</f>
        <v>14.6</v>
      </c>
      <c r="P146" t="str">
        <f>'Less precise'!AO120</f>
        <v>N</v>
      </c>
      <c r="Q146">
        <f>'Less precise'!AP120</f>
        <v>9.3000000000000007</v>
      </c>
      <c r="R146" t="str">
        <f>'Less precise'!AQ120</f>
        <v>N</v>
      </c>
      <c r="S146">
        <f>'Less precise'!AR120</f>
        <v>11.7</v>
      </c>
      <c r="U146" s="13" t="str">
        <f t="shared" si="13"/>
        <v>No</v>
      </c>
      <c r="V146" s="13" t="str">
        <f t="shared" si="11"/>
        <v>No</v>
      </c>
      <c r="W146" s="13" t="str">
        <f t="shared" si="12"/>
        <v>No</v>
      </c>
      <c r="Y146" s="13" t="str">
        <f t="shared" si="14"/>
        <v>No</v>
      </c>
      <c r="Z146" s="13" t="str">
        <f t="shared" si="15"/>
        <v>No</v>
      </c>
      <c r="AA146" s="13" t="str">
        <f t="shared" si="16"/>
        <v>No</v>
      </c>
    </row>
    <row r="147" spans="2:27" x14ac:dyDescent="0.35">
      <c r="B147" t="str">
        <f>'Most precise'!AK121</f>
        <v>Synthetic107</v>
      </c>
      <c r="C147">
        <f>'Most precise'!AL121</f>
        <v>18</v>
      </c>
      <c r="D147" t="str">
        <f>'Most precise'!AM121</f>
        <v>N</v>
      </c>
      <c r="E147">
        <f>'Most precise'!AN121</f>
        <v>5.3</v>
      </c>
      <c r="F147" t="str">
        <f>'Most precise'!AO121</f>
        <v>N</v>
      </c>
      <c r="G147">
        <f>'Most precise'!AP121</f>
        <v>4.8</v>
      </c>
      <c r="H147" t="str">
        <f>'Most precise'!AQ121</f>
        <v>Y</v>
      </c>
      <c r="I147">
        <f>'Most precise'!AR121</f>
        <v>5.6</v>
      </c>
      <c r="L147" t="str">
        <f>'Less precise'!AK121</f>
        <v>Synthetic107</v>
      </c>
      <c r="M147">
        <f>'Less precise'!AL121</f>
        <v>17</v>
      </c>
      <c r="N147" t="str">
        <f>'Less precise'!AM121</f>
        <v>N</v>
      </c>
      <c r="O147">
        <f>'Less precise'!AN121</f>
        <v>6.1</v>
      </c>
      <c r="P147" t="str">
        <f>'Less precise'!AO121</f>
        <v>Y</v>
      </c>
      <c r="Q147">
        <f>'Less precise'!AP121</f>
        <v>5.4</v>
      </c>
      <c r="R147" t="str">
        <f>'Less precise'!AQ121</f>
        <v>Y</v>
      </c>
      <c r="S147">
        <f>'Less precise'!AR121</f>
        <v>6.6</v>
      </c>
      <c r="U147" s="13" t="str">
        <f t="shared" si="13"/>
        <v>No</v>
      </c>
      <c r="V147" s="13" t="str">
        <f t="shared" si="11"/>
        <v>No</v>
      </c>
      <c r="W147" s="13" t="str">
        <f t="shared" si="12"/>
        <v>No</v>
      </c>
      <c r="Y147" s="13" t="str">
        <f t="shared" si="14"/>
        <v>No</v>
      </c>
      <c r="Z147" s="13" t="str">
        <f t="shared" si="15"/>
        <v>Improve</v>
      </c>
      <c r="AA147" s="13" t="str">
        <f t="shared" si="16"/>
        <v>No</v>
      </c>
    </row>
    <row r="148" spans="2:27" x14ac:dyDescent="0.35">
      <c r="B148" t="str">
        <f>'Most precise'!AK122</f>
        <v>Synthetic108</v>
      </c>
      <c r="C148">
        <f>'Most precise'!AL122</f>
        <v>19</v>
      </c>
      <c r="D148" t="str">
        <f>'Most precise'!AM122</f>
        <v>Y</v>
      </c>
      <c r="E148">
        <f>'Most precise'!AN122</f>
        <v>7.3</v>
      </c>
      <c r="F148" t="str">
        <f>'Most precise'!AO122</f>
        <v>Y</v>
      </c>
      <c r="G148">
        <f>'Most precise'!AP122</f>
        <v>4.9000000000000004</v>
      </c>
      <c r="H148" t="str">
        <f>'Most precise'!AQ122</f>
        <v>Y</v>
      </c>
      <c r="I148">
        <f>'Most precise'!AR122</f>
        <v>7.3</v>
      </c>
      <c r="L148" t="str">
        <f>'Less precise'!AK122</f>
        <v>Synthetic108</v>
      </c>
      <c r="M148">
        <f>'Less precise'!AL122</f>
        <v>18</v>
      </c>
      <c r="N148" t="str">
        <f>'Less precise'!AM122</f>
        <v>Y</v>
      </c>
      <c r="O148">
        <f>'Less precise'!AN122</f>
        <v>14</v>
      </c>
      <c r="P148" t="str">
        <f>'Less precise'!AO122</f>
        <v>Y</v>
      </c>
      <c r="Q148">
        <f>'Less precise'!AP122</f>
        <v>7.2</v>
      </c>
      <c r="R148" t="str">
        <f>'Less precise'!AQ122</f>
        <v>Y</v>
      </c>
      <c r="S148">
        <f>'Less precise'!AR122</f>
        <v>10.199999999999999</v>
      </c>
      <c r="U148" s="13" t="str">
        <f t="shared" si="13"/>
        <v>No</v>
      </c>
      <c r="V148" s="13" t="str">
        <f t="shared" si="11"/>
        <v>No</v>
      </c>
      <c r="W148" s="13" t="str">
        <f t="shared" si="12"/>
        <v>No</v>
      </c>
      <c r="Y148" s="13" t="str">
        <f t="shared" si="14"/>
        <v>No</v>
      </c>
      <c r="Z148" s="13" t="str">
        <f t="shared" si="15"/>
        <v>No</v>
      </c>
      <c r="AA148" s="13" t="str">
        <f t="shared" si="16"/>
        <v>No</v>
      </c>
    </row>
    <row r="149" spans="2:27" x14ac:dyDescent="0.35">
      <c r="B149" t="str">
        <f>'Most precise'!AK123</f>
        <v>Synthetic109</v>
      </c>
      <c r="C149">
        <f>'Most precise'!AL123</f>
        <v>20</v>
      </c>
      <c r="D149" t="str">
        <f>'Most precise'!AM123</f>
        <v>N</v>
      </c>
      <c r="E149">
        <f>'Most precise'!AN123</f>
        <v>9.1</v>
      </c>
      <c r="F149" t="str">
        <f>'Most precise'!AO123</f>
        <v>N</v>
      </c>
      <c r="G149">
        <f>'Most precise'!AP123</f>
        <v>4.0999999999999996</v>
      </c>
      <c r="H149" t="str">
        <f>'Most precise'!AQ123</f>
        <v>Y</v>
      </c>
      <c r="I149">
        <f>'Most precise'!AR123</f>
        <v>9.8000000000000007</v>
      </c>
      <c r="L149" t="str">
        <f>'Less precise'!AK123</f>
        <v>Synthetic109</v>
      </c>
      <c r="M149">
        <f>'Less precise'!AL123</f>
        <v>19</v>
      </c>
      <c r="N149" t="str">
        <f>'Less precise'!AM123</f>
        <v>N</v>
      </c>
      <c r="O149">
        <f>'Less precise'!AN123</f>
        <v>12.2</v>
      </c>
      <c r="P149" t="str">
        <f>'Less precise'!AO123</f>
        <v>N</v>
      </c>
      <c r="Q149">
        <f>'Less precise'!AP123</f>
        <v>5.4</v>
      </c>
      <c r="R149" t="str">
        <f>'Less precise'!AQ123</f>
        <v>N</v>
      </c>
      <c r="S149">
        <f>'Less precise'!AR123</f>
        <v>8.4</v>
      </c>
      <c r="U149" s="13" t="str">
        <f t="shared" si="13"/>
        <v>No</v>
      </c>
      <c r="V149" s="13" t="str">
        <f t="shared" ref="V149:V212" si="17">IF(AND(NOT(EXACT(E149,O149)), EXACT(O149, "N")), "Degrade", "No")</f>
        <v>No</v>
      </c>
      <c r="W149" s="13" t="str">
        <f t="shared" ref="W149:W212" si="18">IF(AND(NOT(EXACT(F149,P149)), EXACT(P149, "N")), "Degrade", "No")</f>
        <v>No</v>
      </c>
      <c r="Y149" s="13" t="str">
        <f t="shared" si="14"/>
        <v>No</v>
      </c>
      <c r="Z149" s="13" t="str">
        <f t="shared" si="15"/>
        <v>No</v>
      </c>
      <c r="AA149" s="13" t="str">
        <f t="shared" si="16"/>
        <v>No</v>
      </c>
    </row>
    <row r="150" spans="2:27" x14ac:dyDescent="0.35">
      <c r="B150" t="str">
        <f>'Most precise'!AK124</f>
        <v>Synthetic110</v>
      </c>
      <c r="C150">
        <f>'Most precise'!AL124</f>
        <v>18</v>
      </c>
      <c r="D150" t="str">
        <f>'Most precise'!AM124</f>
        <v>Y</v>
      </c>
      <c r="E150">
        <f>'Most precise'!AN124</f>
        <v>6.5</v>
      </c>
      <c r="F150" t="str">
        <f>'Most precise'!AO124</f>
        <v>N</v>
      </c>
      <c r="G150">
        <f>'Most precise'!AP124</f>
        <v>4.5999999999999996</v>
      </c>
      <c r="H150" t="str">
        <f>'Most precise'!AQ124</f>
        <v>Y</v>
      </c>
      <c r="I150">
        <f>'Most precise'!AR124</f>
        <v>6.8</v>
      </c>
      <c r="L150" t="str">
        <f>'Less precise'!AK124</f>
        <v>Synthetic110</v>
      </c>
      <c r="M150">
        <f>'Less precise'!AL124</f>
        <v>17</v>
      </c>
      <c r="N150" t="str">
        <f>'Less precise'!AM124</f>
        <v>Y</v>
      </c>
      <c r="O150">
        <f>'Less precise'!AN124</f>
        <v>10.199999999999999</v>
      </c>
      <c r="P150" t="str">
        <f>'Less precise'!AO124</f>
        <v>N</v>
      </c>
      <c r="Q150">
        <f>'Less precise'!AP124</f>
        <v>7.6</v>
      </c>
      <c r="R150" t="str">
        <f>'Less precise'!AQ124</f>
        <v>Y</v>
      </c>
      <c r="S150">
        <f>'Less precise'!AR124</f>
        <v>9.8000000000000007</v>
      </c>
      <c r="U150" s="13" t="str">
        <f t="shared" si="13"/>
        <v>No</v>
      </c>
      <c r="V150" s="13" t="str">
        <f t="shared" si="17"/>
        <v>No</v>
      </c>
      <c r="W150" s="13" t="str">
        <f t="shared" si="18"/>
        <v>No</v>
      </c>
      <c r="Y150" s="13" t="str">
        <f t="shared" si="14"/>
        <v>No</v>
      </c>
      <c r="Z150" s="13" t="str">
        <f t="shared" si="15"/>
        <v>No</v>
      </c>
      <c r="AA150" s="13" t="str">
        <f t="shared" si="16"/>
        <v>No</v>
      </c>
    </row>
    <row r="151" spans="2:27" x14ac:dyDescent="0.35">
      <c r="B151" t="str">
        <f>'Most precise'!AK125</f>
        <v>Synthetic111</v>
      </c>
      <c r="C151">
        <f>'Most precise'!AL125</f>
        <v>16</v>
      </c>
      <c r="D151" t="str">
        <f>'Most precise'!AM125</f>
        <v>Y</v>
      </c>
      <c r="E151">
        <f>'Most precise'!AN125</f>
        <v>5.2</v>
      </c>
      <c r="F151" t="str">
        <f>'Most precise'!AO125</f>
        <v>Y</v>
      </c>
      <c r="G151">
        <f>'Most precise'!AP125</f>
        <v>4.0999999999999996</v>
      </c>
      <c r="H151" t="str">
        <f>'Most precise'!AQ125</f>
        <v>Y</v>
      </c>
      <c r="I151">
        <f>'Most precise'!AR125</f>
        <v>5.4</v>
      </c>
      <c r="L151" t="str">
        <f>'Less precise'!AK125</f>
        <v>Synthetic111</v>
      </c>
      <c r="M151">
        <f>'Less precise'!AL125</f>
        <v>15</v>
      </c>
      <c r="N151" t="str">
        <f>'Less precise'!AM125</f>
        <v>Y</v>
      </c>
      <c r="O151">
        <f>'Less precise'!AN125</f>
        <v>9</v>
      </c>
      <c r="P151" t="str">
        <f>'Less precise'!AO125</f>
        <v>Y</v>
      </c>
      <c r="Q151">
        <f>'Less precise'!AP125</f>
        <v>9.9</v>
      </c>
      <c r="R151" t="str">
        <f>'Less precise'!AQ125</f>
        <v>Y</v>
      </c>
      <c r="S151">
        <f>'Less precise'!AR125</f>
        <v>6.8</v>
      </c>
      <c r="U151" s="13" t="str">
        <f t="shared" si="13"/>
        <v>No</v>
      </c>
      <c r="V151" s="13" t="str">
        <f t="shared" si="17"/>
        <v>No</v>
      </c>
      <c r="W151" s="13" t="str">
        <f t="shared" si="18"/>
        <v>No</v>
      </c>
      <c r="Y151" s="13" t="str">
        <f t="shared" si="14"/>
        <v>No</v>
      </c>
      <c r="Z151" s="13" t="str">
        <f t="shared" si="15"/>
        <v>No</v>
      </c>
      <c r="AA151" s="13" t="str">
        <f t="shared" si="16"/>
        <v>No</v>
      </c>
    </row>
    <row r="152" spans="2:27" x14ac:dyDescent="0.35">
      <c r="B152" t="str">
        <f>'Most precise'!AK126</f>
        <v>Synthetic112</v>
      </c>
      <c r="C152">
        <f>'Most precise'!AL126</f>
        <v>24</v>
      </c>
      <c r="D152" t="str">
        <f>'Most precise'!AM126</f>
        <v>Y</v>
      </c>
      <c r="E152">
        <f>'Most precise'!AN126</f>
        <v>12.7</v>
      </c>
      <c r="F152" t="str">
        <f>'Most precise'!AO126</f>
        <v>N</v>
      </c>
      <c r="G152">
        <f>'Most precise'!AP126</f>
        <v>5.0999999999999996</v>
      </c>
      <c r="H152" t="str">
        <f>'Most precise'!AQ126</f>
        <v>Y</v>
      </c>
      <c r="I152">
        <f>'Most precise'!AR126</f>
        <v>12.8</v>
      </c>
      <c r="L152" t="str">
        <f>'Less precise'!AK126</f>
        <v>Synthetic112</v>
      </c>
      <c r="M152">
        <f>'Less precise'!AL126</f>
        <v>23</v>
      </c>
      <c r="N152" t="str">
        <f>'Less precise'!AM126</f>
        <v>Y</v>
      </c>
      <c r="O152">
        <f>'Less precise'!AN126</f>
        <v>19.7</v>
      </c>
      <c r="P152" t="str">
        <f>'Less precise'!AO126</f>
        <v>N</v>
      </c>
      <c r="Q152">
        <f>'Less precise'!AP126</f>
        <v>7</v>
      </c>
      <c r="R152" t="str">
        <f>'Less precise'!AQ126</f>
        <v>Y</v>
      </c>
      <c r="S152">
        <f>'Less precise'!AR126</f>
        <v>17.2</v>
      </c>
      <c r="U152" s="13" t="str">
        <f t="shared" si="13"/>
        <v>No</v>
      </c>
      <c r="V152" s="13" t="str">
        <f t="shared" si="17"/>
        <v>No</v>
      </c>
      <c r="W152" s="13" t="str">
        <f t="shared" si="18"/>
        <v>No</v>
      </c>
      <c r="Y152" s="13" t="str">
        <f t="shared" si="14"/>
        <v>No</v>
      </c>
      <c r="Z152" s="13" t="str">
        <f t="shared" si="15"/>
        <v>No</v>
      </c>
      <c r="AA152" s="13" t="str">
        <f t="shared" si="16"/>
        <v>No</v>
      </c>
    </row>
    <row r="153" spans="2:27" x14ac:dyDescent="0.35">
      <c r="B153" t="str">
        <f>'Most precise'!AK127</f>
        <v>Synthetic113</v>
      </c>
      <c r="C153">
        <f>'Most precise'!AL127</f>
        <v>19</v>
      </c>
      <c r="D153" t="str">
        <f>'Most precise'!AM127</f>
        <v>Y</v>
      </c>
      <c r="E153">
        <f>'Most precise'!AN127</f>
        <v>7.4</v>
      </c>
      <c r="F153" t="str">
        <f>'Most precise'!AO127</f>
        <v>N</v>
      </c>
      <c r="G153">
        <f>'Most precise'!AP127</f>
        <v>4.5999999999999996</v>
      </c>
      <c r="H153" t="str">
        <f>'Most precise'!AQ127</f>
        <v>Y</v>
      </c>
      <c r="I153">
        <f>'Most precise'!AR127</f>
        <v>7.5</v>
      </c>
      <c r="L153" t="str">
        <f>'Less precise'!AK127</f>
        <v>Synthetic113</v>
      </c>
      <c r="M153">
        <f>'Less precise'!AL127</f>
        <v>18</v>
      </c>
      <c r="N153" t="str">
        <f>'Less precise'!AM127</f>
        <v>Y</v>
      </c>
      <c r="O153">
        <f>'Less precise'!AN127</f>
        <v>10.8</v>
      </c>
      <c r="P153" t="str">
        <f>'Less precise'!AO127</f>
        <v>N</v>
      </c>
      <c r="Q153">
        <f>'Less precise'!AP127</f>
        <v>5.8</v>
      </c>
      <c r="R153" t="str">
        <f>'Less precise'!AQ127</f>
        <v>Y</v>
      </c>
      <c r="S153">
        <f>'Less precise'!AR127</f>
        <v>9.9</v>
      </c>
      <c r="U153" s="13" t="str">
        <f t="shared" si="13"/>
        <v>No</v>
      </c>
      <c r="V153" s="13" t="str">
        <f t="shared" si="17"/>
        <v>No</v>
      </c>
      <c r="W153" s="13" t="str">
        <f t="shared" si="18"/>
        <v>No</v>
      </c>
      <c r="Y153" s="13" t="str">
        <f t="shared" si="14"/>
        <v>No</v>
      </c>
      <c r="Z153" s="13" t="str">
        <f t="shared" si="15"/>
        <v>No</v>
      </c>
      <c r="AA153" s="13" t="str">
        <f t="shared" si="16"/>
        <v>No</v>
      </c>
    </row>
    <row r="154" spans="2:27" x14ac:dyDescent="0.35">
      <c r="B154" t="str">
        <f>'Most precise'!AK128</f>
        <v>Synthetic114</v>
      </c>
      <c r="C154">
        <f>'Most precise'!AL128</f>
        <v>19</v>
      </c>
      <c r="D154" t="str">
        <f>'Most precise'!AM128</f>
        <v>N</v>
      </c>
      <c r="E154">
        <f>'Most precise'!AN128</f>
        <v>7.9</v>
      </c>
      <c r="F154" t="str">
        <f>'Most precise'!AO128</f>
        <v>N</v>
      </c>
      <c r="G154">
        <f>'Most precise'!AP128</f>
        <v>4.5999999999999996</v>
      </c>
      <c r="H154" t="str">
        <f>'Most precise'!AQ128</f>
        <v>Y</v>
      </c>
      <c r="I154">
        <f>'Most precise'!AR128</f>
        <v>7.9</v>
      </c>
      <c r="L154" t="str">
        <f>'Less precise'!AK128</f>
        <v>Synthetic114</v>
      </c>
      <c r="M154">
        <f>'Less precise'!AL128</f>
        <v>18</v>
      </c>
      <c r="N154" t="str">
        <f>'Less precise'!AM128</f>
        <v>N</v>
      </c>
      <c r="O154">
        <f>'Less precise'!AN128</f>
        <v>9.6</v>
      </c>
      <c r="P154" t="str">
        <f>'Less precise'!AO128</f>
        <v>N</v>
      </c>
      <c r="Q154">
        <f>'Less precise'!AP128</f>
        <v>7.8</v>
      </c>
      <c r="R154" t="str">
        <f>'Less precise'!AQ128</f>
        <v>N</v>
      </c>
      <c r="S154">
        <f>'Less precise'!AR128</f>
        <v>9.8000000000000007</v>
      </c>
      <c r="U154" s="13" t="str">
        <f t="shared" si="13"/>
        <v>No</v>
      </c>
      <c r="V154" s="13" t="str">
        <f t="shared" si="17"/>
        <v>No</v>
      </c>
      <c r="W154" s="13" t="str">
        <f t="shared" si="18"/>
        <v>No</v>
      </c>
      <c r="Y154" s="13" t="str">
        <f t="shared" si="14"/>
        <v>No</v>
      </c>
      <c r="Z154" s="13" t="str">
        <f t="shared" si="15"/>
        <v>No</v>
      </c>
      <c r="AA154" s="13" t="str">
        <f t="shared" si="16"/>
        <v>No</v>
      </c>
    </row>
    <row r="155" spans="2:27" x14ac:dyDescent="0.35">
      <c r="B155" t="str">
        <f>'Most precise'!AK129</f>
        <v>Synthetic115</v>
      </c>
      <c r="C155">
        <f>'Most precise'!AL129</f>
        <v>18</v>
      </c>
      <c r="D155" t="str">
        <f>'Most precise'!AM129</f>
        <v>Y</v>
      </c>
      <c r="E155">
        <f>'Most precise'!AN129</f>
        <v>6.1</v>
      </c>
      <c r="F155" t="str">
        <f>'Most precise'!AO129</f>
        <v>N</v>
      </c>
      <c r="G155">
        <f>'Most precise'!AP129</f>
        <v>5</v>
      </c>
      <c r="H155" t="str">
        <f>'Most precise'!AQ129</f>
        <v>Y</v>
      </c>
      <c r="I155">
        <f>'Most precise'!AR129</f>
        <v>6.3</v>
      </c>
      <c r="L155" t="str">
        <f>'Less precise'!AK129</f>
        <v>Synthetic115</v>
      </c>
      <c r="M155">
        <f>'Less precise'!AL129</f>
        <v>17</v>
      </c>
      <c r="N155" t="str">
        <f>'Less precise'!AM129</f>
        <v>Y</v>
      </c>
      <c r="O155">
        <f>'Less precise'!AN129</f>
        <v>10</v>
      </c>
      <c r="P155" t="str">
        <f>'Less precise'!AO129</f>
        <v>Y</v>
      </c>
      <c r="Q155">
        <f>'Less precise'!AP129</f>
        <v>7.7</v>
      </c>
      <c r="R155" t="str">
        <f>'Less precise'!AQ129</f>
        <v>Y</v>
      </c>
      <c r="S155">
        <f>'Less precise'!AR129</f>
        <v>6.6</v>
      </c>
      <c r="U155" s="13" t="str">
        <f t="shared" si="13"/>
        <v>No</v>
      </c>
      <c r="V155" s="13" t="str">
        <f t="shared" si="17"/>
        <v>No</v>
      </c>
      <c r="W155" s="13" t="str">
        <f t="shared" si="18"/>
        <v>No</v>
      </c>
      <c r="Y155" s="13" t="str">
        <f t="shared" si="14"/>
        <v>No</v>
      </c>
      <c r="Z155" s="13" t="str">
        <f t="shared" si="15"/>
        <v>Improve</v>
      </c>
      <c r="AA155" s="13" t="str">
        <f t="shared" si="16"/>
        <v>No</v>
      </c>
    </row>
    <row r="156" spans="2:27" x14ac:dyDescent="0.35">
      <c r="B156" t="str">
        <f>'Most precise'!AK130</f>
        <v>Synthetic116</v>
      </c>
      <c r="C156">
        <f>'Most precise'!AL130</f>
        <v>16</v>
      </c>
      <c r="D156" t="str">
        <f>'Most precise'!AM130</f>
        <v>Y</v>
      </c>
      <c r="E156">
        <f>'Most precise'!AN130</f>
        <v>5.3</v>
      </c>
      <c r="F156" t="str">
        <f>'Most precise'!AO130</f>
        <v>Y</v>
      </c>
      <c r="G156">
        <f>'Most precise'!AP130</f>
        <v>4</v>
      </c>
      <c r="H156" t="str">
        <f>'Most precise'!AQ130</f>
        <v>Y</v>
      </c>
      <c r="I156">
        <f>'Most precise'!AR130</f>
        <v>5.3</v>
      </c>
      <c r="L156" t="str">
        <f>'Less precise'!AK130</f>
        <v>Synthetic116</v>
      </c>
      <c r="M156">
        <f>'Less precise'!AL130</f>
        <v>15</v>
      </c>
      <c r="N156" t="str">
        <f>'Less precise'!AM130</f>
        <v>Y</v>
      </c>
      <c r="O156">
        <f>'Less precise'!AN130</f>
        <v>9.1</v>
      </c>
      <c r="P156" t="str">
        <f>'Less precise'!AO130</f>
        <v>Y</v>
      </c>
      <c r="Q156">
        <f>'Less precise'!AP130</f>
        <v>5.9</v>
      </c>
      <c r="R156" t="str">
        <f>'Less precise'!AQ130</f>
        <v>Y</v>
      </c>
      <c r="S156">
        <f>'Less precise'!AR130</f>
        <v>5.8</v>
      </c>
      <c r="U156" s="13" t="str">
        <f t="shared" si="13"/>
        <v>No</v>
      </c>
      <c r="V156" s="13" t="str">
        <f t="shared" si="17"/>
        <v>No</v>
      </c>
      <c r="W156" s="13" t="str">
        <f t="shared" si="18"/>
        <v>No</v>
      </c>
      <c r="Y156" s="13" t="str">
        <f t="shared" si="14"/>
        <v>No</v>
      </c>
      <c r="Z156" s="13" t="str">
        <f t="shared" si="15"/>
        <v>No</v>
      </c>
      <c r="AA156" s="13" t="str">
        <f t="shared" si="16"/>
        <v>No</v>
      </c>
    </row>
    <row r="157" spans="2:27" x14ac:dyDescent="0.35">
      <c r="B157" t="str">
        <f>'Most precise'!AK131</f>
        <v>Synthetic117</v>
      </c>
      <c r="C157">
        <f>'Most precise'!AL131</f>
        <v>19</v>
      </c>
      <c r="D157" t="str">
        <f>'Most precise'!AM131</f>
        <v>Y</v>
      </c>
      <c r="E157">
        <f>'Most precise'!AN131</f>
        <v>10.1</v>
      </c>
      <c r="F157" t="str">
        <f>'Most precise'!AO131</f>
        <v>N</v>
      </c>
      <c r="G157">
        <f>'Most precise'!AP131</f>
        <v>4.3</v>
      </c>
      <c r="H157" t="str">
        <f>'Most precise'!AQ131</f>
        <v>Y</v>
      </c>
      <c r="I157">
        <f>'Most precise'!AR131</f>
        <v>10</v>
      </c>
      <c r="L157" t="str">
        <f>'Less precise'!AK131</f>
        <v>Synthetic117</v>
      </c>
      <c r="M157">
        <f>'Less precise'!AL131</f>
        <v>18</v>
      </c>
      <c r="N157" t="str">
        <f>'Less precise'!AM131</f>
        <v>Y</v>
      </c>
      <c r="O157">
        <f>'Less precise'!AN131</f>
        <v>11.9</v>
      </c>
      <c r="P157" t="str">
        <f>'Less precise'!AO131</f>
        <v>N</v>
      </c>
      <c r="Q157">
        <f>'Less precise'!AP131</f>
        <v>5.2</v>
      </c>
      <c r="R157" t="str">
        <f>'Less precise'!AQ131</f>
        <v>Y</v>
      </c>
      <c r="S157">
        <f>'Less precise'!AR131</f>
        <v>11.2</v>
      </c>
      <c r="U157" s="13" t="str">
        <f t="shared" si="13"/>
        <v>No</v>
      </c>
      <c r="V157" s="13" t="str">
        <f t="shared" si="17"/>
        <v>No</v>
      </c>
      <c r="W157" s="13" t="str">
        <f t="shared" si="18"/>
        <v>No</v>
      </c>
      <c r="Y157" s="13" t="str">
        <f t="shared" si="14"/>
        <v>No</v>
      </c>
      <c r="Z157" s="13" t="str">
        <f t="shared" si="15"/>
        <v>No</v>
      </c>
      <c r="AA157" s="13" t="str">
        <f t="shared" si="16"/>
        <v>No</v>
      </c>
    </row>
    <row r="158" spans="2:27" x14ac:dyDescent="0.35">
      <c r="B158" t="str">
        <f>'Most precise'!AK132</f>
        <v>Synthetic118</v>
      </c>
      <c r="C158">
        <f>'Most precise'!AL132</f>
        <v>18</v>
      </c>
      <c r="D158" t="str">
        <f>'Most precise'!AM132</f>
        <v>N</v>
      </c>
      <c r="E158">
        <f>'Most precise'!AN132</f>
        <v>5.6</v>
      </c>
      <c r="F158" t="str">
        <f>'Most precise'!AO132</f>
        <v>Y</v>
      </c>
      <c r="G158">
        <f>'Most precise'!AP132</f>
        <v>5</v>
      </c>
      <c r="H158" t="str">
        <f>'Most precise'!AQ132</f>
        <v>Y</v>
      </c>
      <c r="I158">
        <f>'Most precise'!AR132</f>
        <v>5.9</v>
      </c>
      <c r="L158" t="str">
        <f>'Less precise'!AK132</f>
        <v>Synthetic118</v>
      </c>
      <c r="M158">
        <f>'Less precise'!AL132</f>
        <v>17</v>
      </c>
      <c r="N158" t="str">
        <f>'Less precise'!AM132</f>
        <v>N</v>
      </c>
      <c r="O158">
        <f>'Less precise'!AN132</f>
        <v>7</v>
      </c>
      <c r="P158" t="str">
        <f>'Less precise'!AO132</f>
        <v>Y</v>
      </c>
      <c r="Q158">
        <f>'Less precise'!AP132</f>
        <v>6.7</v>
      </c>
      <c r="R158" t="str">
        <f>'Less precise'!AQ132</f>
        <v>Y</v>
      </c>
      <c r="S158">
        <f>'Less precise'!AR132</f>
        <v>7.2</v>
      </c>
      <c r="U158" s="13" t="str">
        <f t="shared" si="13"/>
        <v>No</v>
      </c>
      <c r="V158" s="13" t="str">
        <f t="shared" si="17"/>
        <v>No</v>
      </c>
      <c r="W158" s="13" t="str">
        <f t="shared" si="18"/>
        <v>No</v>
      </c>
      <c r="Y158" s="13" t="str">
        <f t="shared" si="14"/>
        <v>No</v>
      </c>
      <c r="Z158" s="13" t="str">
        <f t="shared" si="15"/>
        <v>No</v>
      </c>
      <c r="AA158" s="13" t="str">
        <f t="shared" si="16"/>
        <v>No</v>
      </c>
    </row>
    <row r="159" spans="2:27" x14ac:dyDescent="0.35">
      <c r="B159" t="str">
        <f>'Most precise'!AK133</f>
        <v>Synthetic119</v>
      </c>
      <c r="C159">
        <f>'Most precise'!AL133</f>
        <v>16</v>
      </c>
      <c r="D159" t="str">
        <f>'Most precise'!AM133</f>
        <v>N</v>
      </c>
      <c r="E159">
        <f>'Most precise'!AN133</f>
        <v>5.0999999999999996</v>
      </c>
      <c r="F159" t="str">
        <f>'Most precise'!AO133</f>
        <v>N</v>
      </c>
      <c r="G159">
        <f>'Most precise'!AP133</f>
        <v>4.3</v>
      </c>
      <c r="H159" t="str">
        <f>'Most precise'!AQ133</f>
        <v>Y</v>
      </c>
      <c r="I159">
        <f>'Most precise'!AR133</f>
        <v>5.4</v>
      </c>
      <c r="L159" t="str">
        <f>'Less precise'!AK133</f>
        <v>Synthetic119</v>
      </c>
      <c r="M159">
        <f>'Less precise'!AL133</f>
        <v>15</v>
      </c>
      <c r="N159" t="str">
        <f>'Less precise'!AM133</f>
        <v>N</v>
      </c>
      <c r="O159">
        <f>'Less precise'!AN133</f>
        <v>6.1</v>
      </c>
      <c r="P159" t="str">
        <f>'Less precise'!AO133</f>
        <v>Y</v>
      </c>
      <c r="Q159">
        <f>'Less precise'!AP133</f>
        <v>4.7</v>
      </c>
      <c r="R159" t="str">
        <f>'Less precise'!AQ133</f>
        <v>Y</v>
      </c>
      <c r="S159">
        <f>'Less precise'!AR133</f>
        <v>6.6</v>
      </c>
      <c r="U159" s="13" t="str">
        <f t="shared" si="13"/>
        <v>No</v>
      </c>
      <c r="V159" s="13" t="str">
        <f t="shared" si="17"/>
        <v>No</v>
      </c>
      <c r="W159" s="13" t="str">
        <f t="shared" si="18"/>
        <v>No</v>
      </c>
      <c r="Y159" s="13" t="str">
        <f t="shared" si="14"/>
        <v>No</v>
      </c>
      <c r="Z159" s="13" t="str">
        <f t="shared" si="15"/>
        <v>Improve</v>
      </c>
      <c r="AA159" s="13" t="str">
        <f t="shared" si="16"/>
        <v>No</v>
      </c>
    </row>
    <row r="160" spans="2:27" x14ac:dyDescent="0.35">
      <c r="B160" t="str">
        <f>'Most precise'!AK134</f>
        <v>Synthetic120</v>
      </c>
      <c r="C160">
        <f>'Most precise'!AL134</f>
        <v>17</v>
      </c>
      <c r="D160" t="str">
        <f>'Most precise'!AM134</f>
        <v>N</v>
      </c>
      <c r="E160">
        <f>'Most precise'!AN134</f>
        <v>6.2</v>
      </c>
      <c r="F160" t="str">
        <f>'Most precise'!AO134</f>
        <v>N</v>
      </c>
      <c r="G160">
        <f>'Most precise'!AP134</f>
        <v>7.5</v>
      </c>
      <c r="H160" t="str">
        <f>'Most precise'!AQ134</f>
        <v>N</v>
      </c>
      <c r="I160">
        <f>'Most precise'!AR134</f>
        <v>7.8</v>
      </c>
      <c r="L160" t="str">
        <f>'Less precise'!AK134</f>
        <v>Synthetic120</v>
      </c>
      <c r="M160">
        <f>'Less precise'!AL134</f>
        <v>16</v>
      </c>
      <c r="N160" t="str">
        <f>'Less precise'!AM134</f>
        <v>N</v>
      </c>
      <c r="O160">
        <f>'Less precise'!AN134</f>
        <v>9.1999999999999993</v>
      </c>
      <c r="P160" t="str">
        <f>'Less precise'!AO134</f>
        <v>N</v>
      </c>
      <c r="Q160">
        <f>'Less precise'!AP134</f>
        <v>9.6999999999999993</v>
      </c>
      <c r="R160" t="str">
        <f>'Less precise'!AQ134</f>
        <v>N</v>
      </c>
      <c r="S160">
        <f>'Less precise'!AR134</f>
        <v>8.6</v>
      </c>
      <c r="U160" s="13" t="str">
        <f t="shared" si="13"/>
        <v>No</v>
      </c>
      <c r="V160" s="13" t="str">
        <f t="shared" si="17"/>
        <v>No</v>
      </c>
      <c r="W160" s="13" t="str">
        <f t="shared" si="18"/>
        <v>No</v>
      </c>
      <c r="Y160" s="13" t="str">
        <f t="shared" si="14"/>
        <v>No</v>
      </c>
      <c r="Z160" s="13" t="str">
        <f t="shared" si="15"/>
        <v>No</v>
      </c>
      <c r="AA160" s="13" t="str">
        <f t="shared" si="16"/>
        <v>No</v>
      </c>
    </row>
    <row r="161" spans="2:27" x14ac:dyDescent="0.35">
      <c r="B161" t="str">
        <f>'Most precise'!AK135</f>
        <v>Synthetic121</v>
      </c>
      <c r="C161">
        <f>'Most precise'!AL135</f>
        <v>18</v>
      </c>
      <c r="D161" t="str">
        <f>'Most precise'!AM135</f>
        <v>Y</v>
      </c>
      <c r="E161">
        <f>'Most precise'!AN135</f>
        <v>6.7</v>
      </c>
      <c r="F161" t="str">
        <f>'Most precise'!AO135</f>
        <v>N</v>
      </c>
      <c r="G161">
        <f>'Most precise'!AP135</f>
        <v>4.5</v>
      </c>
      <c r="H161" t="str">
        <f>'Most precise'!AQ135</f>
        <v>Y</v>
      </c>
      <c r="I161">
        <f>'Most precise'!AR135</f>
        <v>6.8</v>
      </c>
      <c r="L161" t="str">
        <f>'Less precise'!AK135</f>
        <v>Synthetic121</v>
      </c>
      <c r="M161">
        <f>'Less precise'!AL135</f>
        <v>17</v>
      </c>
      <c r="N161" t="str">
        <f>'Less precise'!AM135</f>
        <v>Y</v>
      </c>
      <c r="O161">
        <f>'Less precise'!AN135</f>
        <v>7.8</v>
      </c>
      <c r="P161" t="str">
        <f>'Less precise'!AO135</f>
        <v>N</v>
      </c>
      <c r="Q161">
        <f>'Less precise'!AP135</f>
        <v>4.5</v>
      </c>
      <c r="R161" t="str">
        <f>'Less precise'!AQ135</f>
        <v>Y</v>
      </c>
      <c r="S161">
        <f>'Less precise'!AR135</f>
        <v>8.3000000000000007</v>
      </c>
      <c r="U161" s="13" t="str">
        <f t="shared" si="13"/>
        <v>No</v>
      </c>
      <c r="V161" s="13" t="str">
        <f t="shared" si="17"/>
        <v>No</v>
      </c>
      <c r="W161" s="13" t="str">
        <f t="shared" si="18"/>
        <v>No</v>
      </c>
      <c r="Y161" s="13" t="str">
        <f t="shared" si="14"/>
        <v>No</v>
      </c>
      <c r="Z161" s="13" t="str">
        <f t="shared" si="15"/>
        <v>No</v>
      </c>
      <c r="AA161" s="13" t="str">
        <f t="shared" si="16"/>
        <v>No</v>
      </c>
    </row>
    <row r="162" spans="2:27" x14ac:dyDescent="0.35">
      <c r="B162" t="str">
        <f>'Most precise'!AK136</f>
        <v>Synthetic122</v>
      </c>
      <c r="C162">
        <f>'Most precise'!AL136</f>
        <v>18</v>
      </c>
      <c r="D162" t="str">
        <f>'Most precise'!AM136</f>
        <v>N</v>
      </c>
      <c r="E162">
        <f>'Most precise'!AN136</f>
        <v>60.5</v>
      </c>
      <c r="F162" t="str">
        <f>'Most precise'!AO136</f>
        <v>N</v>
      </c>
      <c r="G162">
        <f>'Most precise'!AP136</f>
        <v>60.5</v>
      </c>
      <c r="H162" t="str">
        <f>'Most precise'!AQ136</f>
        <v>N</v>
      </c>
      <c r="I162">
        <f>'Most precise'!AR136</f>
        <v>60.4</v>
      </c>
      <c r="L162" t="str">
        <f>'Less precise'!AK136</f>
        <v>Synthetic122</v>
      </c>
      <c r="M162">
        <f>'Less precise'!AL136</f>
        <v>17</v>
      </c>
      <c r="N162" t="str">
        <f>'Less precise'!AM136</f>
        <v>N</v>
      </c>
      <c r="O162">
        <f>'Less precise'!AN136</f>
        <v>60.6</v>
      </c>
      <c r="P162" t="str">
        <f>'Less precise'!AO136</f>
        <v>N</v>
      </c>
      <c r="Q162">
        <f>'Less precise'!AP136</f>
        <v>60.5</v>
      </c>
      <c r="R162" t="str">
        <f>'Less precise'!AQ136</f>
        <v>N</v>
      </c>
      <c r="S162">
        <f>'Less precise'!AR136</f>
        <v>60.6</v>
      </c>
      <c r="U162" s="13" t="str">
        <f t="shared" si="13"/>
        <v>No</v>
      </c>
      <c r="V162" s="13" t="str">
        <f t="shared" si="17"/>
        <v>No</v>
      </c>
      <c r="W162" s="13" t="str">
        <f t="shared" si="18"/>
        <v>No</v>
      </c>
      <c r="Y162" s="13" t="str">
        <f t="shared" si="14"/>
        <v>No</v>
      </c>
      <c r="Z162" s="13" t="str">
        <f t="shared" si="15"/>
        <v>No</v>
      </c>
      <c r="AA162" s="13" t="str">
        <f t="shared" si="16"/>
        <v>No</v>
      </c>
    </row>
    <row r="163" spans="2:27" x14ac:dyDescent="0.35">
      <c r="B163" t="str">
        <f>'Most precise'!AK137</f>
        <v>Synthetic123</v>
      </c>
      <c r="C163">
        <f>'Most precise'!AL137</f>
        <v>18</v>
      </c>
      <c r="D163" t="str">
        <f>'Most precise'!AM137</f>
        <v>Y</v>
      </c>
      <c r="E163">
        <f>'Most precise'!AN137</f>
        <v>5.9</v>
      </c>
      <c r="F163" t="str">
        <f>'Most precise'!AO137</f>
        <v>Y</v>
      </c>
      <c r="G163">
        <f>'Most precise'!AP137</f>
        <v>4.7</v>
      </c>
      <c r="H163" t="str">
        <f>'Most precise'!AQ137</f>
        <v>Y</v>
      </c>
      <c r="I163">
        <f>'Most precise'!AR137</f>
        <v>6</v>
      </c>
      <c r="L163" t="str">
        <f>'Less precise'!AK137</f>
        <v>Synthetic123</v>
      </c>
      <c r="M163">
        <f>'Less precise'!AL137</f>
        <v>17</v>
      </c>
      <c r="N163" t="str">
        <f>'Less precise'!AM137</f>
        <v>Y</v>
      </c>
      <c r="O163">
        <f>'Less precise'!AN137</f>
        <v>6.2</v>
      </c>
      <c r="P163" t="str">
        <f>'Less precise'!AO137</f>
        <v>Y</v>
      </c>
      <c r="Q163">
        <f>'Less precise'!AP137</f>
        <v>4.8</v>
      </c>
      <c r="R163" t="str">
        <f>'Less precise'!AQ137</f>
        <v>Y</v>
      </c>
      <c r="S163">
        <f>'Less precise'!AR137</f>
        <v>6.2</v>
      </c>
      <c r="U163" s="13" t="str">
        <f t="shared" si="13"/>
        <v>No</v>
      </c>
      <c r="V163" s="13" t="str">
        <f t="shared" si="17"/>
        <v>No</v>
      </c>
      <c r="W163" s="13" t="str">
        <f t="shared" si="18"/>
        <v>No</v>
      </c>
      <c r="Y163" s="13" t="str">
        <f t="shared" si="14"/>
        <v>No</v>
      </c>
      <c r="Z163" s="13" t="str">
        <f t="shared" si="15"/>
        <v>No</v>
      </c>
      <c r="AA163" s="13" t="str">
        <f t="shared" si="16"/>
        <v>No</v>
      </c>
    </row>
    <row r="164" spans="2:27" x14ac:dyDescent="0.35">
      <c r="B164" t="str">
        <f>'Most precise'!AK138</f>
        <v>Synthetic124</v>
      </c>
      <c r="C164">
        <f>'Most precise'!AL138</f>
        <v>19</v>
      </c>
      <c r="D164" t="str">
        <f>'Most precise'!AM138</f>
        <v>N</v>
      </c>
      <c r="E164">
        <f>'Most precise'!AN138</f>
        <v>7</v>
      </c>
      <c r="F164" t="str">
        <f>'Most precise'!AO138</f>
        <v>N</v>
      </c>
      <c r="G164">
        <f>'Most precise'!AP138</f>
        <v>4.8</v>
      </c>
      <c r="H164" t="str">
        <f>'Most precise'!AQ138</f>
        <v>Y</v>
      </c>
      <c r="I164">
        <f>'Most precise'!AR138</f>
        <v>7.4</v>
      </c>
      <c r="L164" t="str">
        <f>'Less precise'!AK138</f>
        <v>Synthetic124</v>
      </c>
      <c r="M164">
        <f>'Less precise'!AL138</f>
        <v>18</v>
      </c>
      <c r="N164" t="str">
        <f>'Less precise'!AM138</f>
        <v>N</v>
      </c>
      <c r="O164">
        <f>'Less precise'!AN138</f>
        <v>7.3</v>
      </c>
      <c r="P164" t="str">
        <f>'Less precise'!AO138</f>
        <v>Y</v>
      </c>
      <c r="Q164">
        <f>'Less precise'!AP138</f>
        <v>4.9000000000000004</v>
      </c>
      <c r="R164" t="str">
        <f>'Less precise'!AQ138</f>
        <v>Y</v>
      </c>
      <c r="S164">
        <f>'Less precise'!AR138</f>
        <v>6</v>
      </c>
      <c r="U164" s="13" t="str">
        <f t="shared" si="13"/>
        <v>No</v>
      </c>
      <c r="V164" s="13" t="str">
        <f t="shared" si="17"/>
        <v>No</v>
      </c>
      <c r="W164" s="13" t="str">
        <f t="shared" si="18"/>
        <v>No</v>
      </c>
      <c r="Y164" s="13" t="str">
        <f t="shared" si="14"/>
        <v>No</v>
      </c>
      <c r="Z164" s="13" t="str">
        <f t="shared" si="15"/>
        <v>Improve</v>
      </c>
      <c r="AA164" s="13" t="str">
        <f t="shared" si="16"/>
        <v>No</v>
      </c>
    </row>
    <row r="165" spans="2:27" x14ac:dyDescent="0.35">
      <c r="B165" t="str">
        <f>'Most precise'!AK139</f>
        <v>Synthetic125</v>
      </c>
      <c r="C165">
        <f>'Most precise'!AL139</f>
        <v>20</v>
      </c>
      <c r="D165" t="str">
        <f>'Most precise'!AM139</f>
        <v>N</v>
      </c>
      <c r="E165">
        <f>'Most precise'!AN139</f>
        <v>79.2</v>
      </c>
      <c r="F165" t="str">
        <f>'Most precise'!AO139</f>
        <v>N</v>
      </c>
      <c r="G165">
        <f>'Most precise'!AP139</f>
        <v>60.5</v>
      </c>
      <c r="H165" t="str">
        <f>'Most precise'!AQ139</f>
        <v>N</v>
      </c>
      <c r="I165">
        <f>'Most precise'!AR139</f>
        <v>80.8</v>
      </c>
      <c r="L165" t="str">
        <f>'Less precise'!AK139</f>
        <v>Synthetic125</v>
      </c>
      <c r="M165">
        <f>'Less precise'!AL139</f>
        <v>19</v>
      </c>
      <c r="N165" t="str">
        <f>'Less precise'!AM139</f>
        <v>Y</v>
      </c>
      <c r="O165">
        <f>'Less precise'!AN139</f>
        <v>118.9</v>
      </c>
      <c r="P165" t="str">
        <f>'Less precise'!AO139</f>
        <v>N</v>
      </c>
      <c r="Q165">
        <f>'Less precise'!AP139</f>
        <v>60.6</v>
      </c>
      <c r="R165" t="str">
        <f>'Less precise'!AQ139</f>
        <v>Y</v>
      </c>
      <c r="S165">
        <f>'Less precise'!AR139</f>
        <v>121.4</v>
      </c>
      <c r="U165" s="13" t="str">
        <f t="shared" si="13"/>
        <v>No</v>
      </c>
      <c r="V165" s="13" t="str">
        <f t="shared" si="17"/>
        <v>No</v>
      </c>
      <c r="W165" s="13" t="str">
        <f t="shared" si="18"/>
        <v>No</v>
      </c>
      <c r="Y165" s="13" t="str">
        <f t="shared" si="14"/>
        <v>Improve</v>
      </c>
      <c r="Z165" s="13" t="str">
        <f t="shared" si="15"/>
        <v>No</v>
      </c>
      <c r="AA165" s="13" t="str">
        <f t="shared" si="16"/>
        <v>Improve</v>
      </c>
    </row>
    <row r="166" spans="2:27" x14ac:dyDescent="0.35">
      <c r="B166" t="str">
        <f>'Most precise'!AK140</f>
        <v>Synthetic126</v>
      </c>
      <c r="C166">
        <f>'Most precise'!AL140</f>
        <v>18</v>
      </c>
      <c r="D166" t="str">
        <f>'Most precise'!AM140</f>
        <v>Y</v>
      </c>
      <c r="E166">
        <f>'Most precise'!AN140</f>
        <v>6.8</v>
      </c>
      <c r="F166" t="str">
        <f>'Most precise'!AO140</f>
        <v>N</v>
      </c>
      <c r="G166">
        <f>'Most precise'!AP140</f>
        <v>4.3</v>
      </c>
      <c r="H166" t="str">
        <f>'Most precise'!AQ140</f>
        <v>Y</v>
      </c>
      <c r="I166">
        <f>'Most precise'!AR140</f>
        <v>6.7</v>
      </c>
      <c r="L166" t="str">
        <f>'Less precise'!AK140</f>
        <v>Synthetic126</v>
      </c>
      <c r="M166">
        <f>'Less precise'!AL140</f>
        <v>17</v>
      </c>
      <c r="N166" t="str">
        <f>'Less precise'!AM140</f>
        <v>Y</v>
      </c>
      <c r="O166">
        <f>'Less precise'!AN140</f>
        <v>7.3</v>
      </c>
      <c r="P166" t="str">
        <f>'Less precise'!AO140</f>
        <v>N</v>
      </c>
      <c r="Q166">
        <f>'Less precise'!AP140</f>
        <v>4.4000000000000004</v>
      </c>
      <c r="R166" t="str">
        <f>'Less precise'!AQ140</f>
        <v>Y</v>
      </c>
      <c r="S166">
        <f>'Less precise'!AR140</f>
        <v>7</v>
      </c>
      <c r="U166" s="13" t="str">
        <f t="shared" si="13"/>
        <v>No</v>
      </c>
      <c r="V166" s="13" t="str">
        <f t="shared" si="17"/>
        <v>No</v>
      </c>
      <c r="W166" s="13" t="str">
        <f t="shared" si="18"/>
        <v>No</v>
      </c>
      <c r="Y166" s="13" t="str">
        <f t="shared" si="14"/>
        <v>No</v>
      </c>
      <c r="Z166" s="13" t="str">
        <f t="shared" si="15"/>
        <v>No</v>
      </c>
      <c r="AA166" s="13" t="str">
        <f t="shared" si="16"/>
        <v>No</v>
      </c>
    </row>
    <row r="167" spans="2:27" x14ac:dyDescent="0.35">
      <c r="B167" t="str">
        <f>'Most precise'!AK141</f>
        <v>Synthetic127</v>
      </c>
      <c r="C167">
        <f>'Most precise'!AL141</f>
        <v>17</v>
      </c>
      <c r="D167" t="str">
        <f>'Most precise'!AM141</f>
        <v>Y</v>
      </c>
      <c r="E167">
        <f>'Most precise'!AN141</f>
        <v>4.9000000000000004</v>
      </c>
      <c r="F167" t="str">
        <f>'Most precise'!AO141</f>
        <v>Y</v>
      </c>
      <c r="G167">
        <f>'Most precise'!AP141</f>
        <v>4.8</v>
      </c>
      <c r="H167" t="str">
        <f>'Most precise'!AQ141</f>
        <v>Y</v>
      </c>
      <c r="I167">
        <f>'Most precise'!AR141</f>
        <v>5</v>
      </c>
      <c r="L167" t="str">
        <f>'Less precise'!AK141</f>
        <v>Synthetic127</v>
      </c>
      <c r="M167">
        <f>'Less precise'!AL141</f>
        <v>16</v>
      </c>
      <c r="N167" t="str">
        <f>'Less precise'!AM141</f>
        <v>Y</v>
      </c>
      <c r="O167">
        <f>'Less precise'!AN141</f>
        <v>5.2</v>
      </c>
      <c r="P167" t="str">
        <f>'Less precise'!AO141</f>
        <v>Y</v>
      </c>
      <c r="Q167">
        <f>'Less precise'!AP141</f>
        <v>5.8</v>
      </c>
      <c r="R167" t="str">
        <f>'Less precise'!AQ141</f>
        <v>Y</v>
      </c>
      <c r="S167">
        <f>'Less precise'!AR141</f>
        <v>6.5</v>
      </c>
      <c r="U167" s="13" t="str">
        <f t="shared" si="13"/>
        <v>No</v>
      </c>
      <c r="V167" s="13" t="str">
        <f t="shared" si="17"/>
        <v>No</v>
      </c>
      <c r="W167" s="13" t="str">
        <f t="shared" si="18"/>
        <v>No</v>
      </c>
      <c r="Y167" s="13" t="str">
        <f t="shared" si="14"/>
        <v>No</v>
      </c>
      <c r="Z167" s="13" t="str">
        <f t="shared" si="15"/>
        <v>No</v>
      </c>
      <c r="AA167" s="13" t="str">
        <f t="shared" si="16"/>
        <v>No</v>
      </c>
    </row>
    <row r="168" spans="2:27" x14ac:dyDescent="0.35">
      <c r="B168" t="str">
        <f>'Most precise'!AK142</f>
        <v>Synthetic128</v>
      </c>
      <c r="C168">
        <f>'Most precise'!AL142</f>
        <v>24</v>
      </c>
      <c r="D168" t="str">
        <f>'Most precise'!AM142</f>
        <v>Y</v>
      </c>
      <c r="E168">
        <f>'Most precise'!AN142</f>
        <v>103.5</v>
      </c>
      <c r="F168" t="str">
        <f>'Most precise'!AO142</f>
        <v>N</v>
      </c>
      <c r="G168">
        <f>'Most precise'!AP142</f>
        <v>60.6</v>
      </c>
      <c r="H168" t="str">
        <f>'Most precise'!AQ142</f>
        <v>Y</v>
      </c>
      <c r="I168">
        <f>'Most precise'!AR142</f>
        <v>104.1</v>
      </c>
      <c r="L168" t="str">
        <f>'Less precise'!AK142</f>
        <v>Synthetic128</v>
      </c>
      <c r="M168">
        <f>'Less precise'!AL142</f>
        <v>23</v>
      </c>
      <c r="N168" t="str">
        <f>'Less precise'!AM142</f>
        <v>Y</v>
      </c>
      <c r="O168">
        <f>'Less precise'!AN142</f>
        <v>104</v>
      </c>
      <c r="P168" t="str">
        <f>'Less precise'!AO142</f>
        <v>N</v>
      </c>
      <c r="Q168">
        <f>'Less precise'!AP142</f>
        <v>60.7</v>
      </c>
      <c r="R168" t="str">
        <f>'Less precise'!AQ142</f>
        <v>Y</v>
      </c>
      <c r="S168">
        <f>'Less precise'!AR142</f>
        <v>103.8</v>
      </c>
      <c r="U168" s="13" t="str">
        <f t="shared" si="13"/>
        <v>No</v>
      </c>
      <c r="V168" s="13" t="str">
        <f t="shared" si="17"/>
        <v>No</v>
      </c>
      <c r="W168" s="13" t="str">
        <f t="shared" si="18"/>
        <v>No</v>
      </c>
      <c r="Y168" s="13" t="str">
        <f t="shared" si="14"/>
        <v>No</v>
      </c>
      <c r="Z168" s="13" t="str">
        <f t="shared" si="15"/>
        <v>No</v>
      </c>
      <c r="AA168" s="13" t="str">
        <f t="shared" si="16"/>
        <v>No</v>
      </c>
    </row>
    <row r="169" spans="2:27" x14ac:dyDescent="0.35">
      <c r="B169" t="str">
        <f>'Most precise'!AK143</f>
        <v>Synthetic129</v>
      </c>
      <c r="C169">
        <f>'Most precise'!AL143</f>
        <v>21</v>
      </c>
      <c r="D169" t="str">
        <f>'Most precise'!AM143</f>
        <v>Y</v>
      </c>
      <c r="E169">
        <f>'Most precise'!AN143</f>
        <v>8.3000000000000007</v>
      </c>
      <c r="F169" t="str">
        <f>'Most precise'!AO143</f>
        <v>N</v>
      </c>
      <c r="G169">
        <f>'Most precise'!AP143</f>
        <v>5</v>
      </c>
      <c r="H169" t="str">
        <f>'Most precise'!AQ143</f>
        <v>Y</v>
      </c>
      <c r="I169">
        <f>'Most precise'!AR143</f>
        <v>8.3000000000000007</v>
      </c>
      <c r="L169" t="str">
        <f>'Less precise'!AK143</f>
        <v>Synthetic129</v>
      </c>
      <c r="M169">
        <f>'Less precise'!AL143</f>
        <v>20</v>
      </c>
      <c r="N169" t="str">
        <f>'Less precise'!AM143</f>
        <v>Y</v>
      </c>
      <c r="O169">
        <f>'Less precise'!AN143</f>
        <v>9.9</v>
      </c>
      <c r="P169" t="str">
        <f>'Less precise'!AO143</f>
        <v>N</v>
      </c>
      <c r="Q169">
        <f>'Less precise'!AP143</f>
        <v>6.2</v>
      </c>
      <c r="R169" t="str">
        <f>'Less precise'!AQ143</f>
        <v>N</v>
      </c>
      <c r="S169">
        <f>'Less precise'!AR143</f>
        <v>5.2</v>
      </c>
      <c r="U169" s="13" t="str">
        <f t="shared" si="13"/>
        <v>No</v>
      </c>
      <c r="V169" s="13" t="str">
        <f t="shared" si="17"/>
        <v>No</v>
      </c>
      <c r="W169" s="13" t="str">
        <f t="shared" si="18"/>
        <v>No</v>
      </c>
      <c r="Y169" s="13" t="str">
        <f t="shared" si="14"/>
        <v>No</v>
      </c>
      <c r="Z169" s="13" t="str">
        <f t="shared" si="15"/>
        <v>No</v>
      </c>
      <c r="AA169" s="13" t="str">
        <f t="shared" si="16"/>
        <v>No</v>
      </c>
    </row>
    <row r="170" spans="2:27" x14ac:dyDescent="0.35">
      <c r="B170" t="str">
        <f>'Most precise'!AK144</f>
        <v>Synthetic130</v>
      </c>
      <c r="C170">
        <f>'Most precise'!AL144</f>
        <v>18</v>
      </c>
      <c r="D170" t="str">
        <f>'Most precise'!AM144</f>
        <v>Y</v>
      </c>
      <c r="E170">
        <f>'Most precise'!AN144</f>
        <v>6.7</v>
      </c>
      <c r="F170" t="str">
        <f>'Most precise'!AO144</f>
        <v>N</v>
      </c>
      <c r="G170">
        <f>'Most precise'!AP144</f>
        <v>4.5</v>
      </c>
      <c r="H170" t="str">
        <f>'Most precise'!AQ144</f>
        <v>Y</v>
      </c>
      <c r="I170">
        <f>'Most precise'!AR144</f>
        <v>6.3</v>
      </c>
      <c r="L170" t="str">
        <f>'Less precise'!AK144</f>
        <v>Synthetic130</v>
      </c>
      <c r="M170">
        <f>'Less precise'!AL144</f>
        <v>17</v>
      </c>
      <c r="N170" t="str">
        <f>'Less precise'!AM144</f>
        <v>Y</v>
      </c>
      <c r="O170">
        <f>'Less precise'!AN144</f>
        <v>8.6999999999999993</v>
      </c>
      <c r="P170" t="str">
        <f>'Less precise'!AO144</f>
        <v>N</v>
      </c>
      <c r="Q170">
        <f>'Less precise'!AP144</f>
        <v>5.9</v>
      </c>
      <c r="R170" t="str">
        <f>'Less precise'!AQ144</f>
        <v>Y</v>
      </c>
      <c r="S170">
        <f>'Less precise'!AR144</f>
        <v>7.1</v>
      </c>
      <c r="U170" s="13" t="str">
        <f t="shared" si="13"/>
        <v>No</v>
      </c>
      <c r="V170" s="13" t="str">
        <f t="shared" si="17"/>
        <v>No</v>
      </c>
      <c r="W170" s="13" t="str">
        <f t="shared" si="18"/>
        <v>No</v>
      </c>
      <c r="Y170" s="13" t="str">
        <f t="shared" si="14"/>
        <v>No</v>
      </c>
      <c r="Z170" s="13" t="str">
        <f t="shared" si="15"/>
        <v>No</v>
      </c>
      <c r="AA170" s="13" t="str">
        <f t="shared" si="16"/>
        <v>No</v>
      </c>
    </row>
    <row r="171" spans="2:27" x14ac:dyDescent="0.35">
      <c r="B171" t="str">
        <f>'Most precise'!AK145</f>
        <v>Synthetic131</v>
      </c>
      <c r="C171">
        <f>'Most precise'!AL145</f>
        <v>16</v>
      </c>
      <c r="D171" t="str">
        <f>'Most precise'!AM145</f>
        <v>Y</v>
      </c>
      <c r="E171">
        <f>'Most precise'!AN145</f>
        <v>6</v>
      </c>
      <c r="F171" t="str">
        <f>'Most precise'!AO145</f>
        <v>N</v>
      </c>
      <c r="G171">
        <f>'Most precise'!AP145</f>
        <v>3.9</v>
      </c>
      <c r="H171" t="str">
        <f>'Most precise'!AQ145</f>
        <v>Y</v>
      </c>
      <c r="I171">
        <f>'Most precise'!AR145</f>
        <v>6</v>
      </c>
      <c r="L171" t="str">
        <f>'Less precise'!AK145</f>
        <v>Synthetic131</v>
      </c>
      <c r="M171">
        <f>'Less precise'!AL145</f>
        <v>15</v>
      </c>
      <c r="N171" t="str">
        <f>'Less precise'!AM145</f>
        <v>Y</v>
      </c>
      <c r="O171">
        <f>'Less precise'!AN145</f>
        <v>7.9</v>
      </c>
      <c r="P171" t="str">
        <f>'Less precise'!AO145</f>
        <v>N</v>
      </c>
      <c r="Q171">
        <f>'Less precise'!AP145</f>
        <v>5.7</v>
      </c>
      <c r="R171" t="str">
        <f>'Less precise'!AQ145</f>
        <v>Y</v>
      </c>
      <c r="S171">
        <f>'Less precise'!AR145</f>
        <v>6.7</v>
      </c>
      <c r="U171" s="13" t="str">
        <f t="shared" si="13"/>
        <v>No</v>
      </c>
      <c r="V171" s="13" t="str">
        <f t="shared" si="17"/>
        <v>No</v>
      </c>
      <c r="W171" s="13" t="str">
        <f t="shared" si="18"/>
        <v>No</v>
      </c>
      <c r="Y171" s="13" t="str">
        <f t="shared" si="14"/>
        <v>No</v>
      </c>
      <c r="Z171" s="13" t="str">
        <f t="shared" si="15"/>
        <v>No</v>
      </c>
      <c r="AA171" s="13" t="str">
        <f t="shared" si="16"/>
        <v>No</v>
      </c>
    </row>
    <row r="172" spans="2:27" x14ac:dyDescent="0.35">
      <c r="B172" t="str">
        <f>'Most precise'!AK146</f>
        <v>Synthetic132</v>
      </c>
      <c r="C172">
        <f>'Most precise'!AL146</f>
        <v>19</v>
      </c>
      <c r="D172" t="str">
        <f>'Most precise'!AM146</f>
        <v>N</v>
      </c>
      <c r="E172">
        <f>'Most precise'!AN146</f>
        <v>25.6</v>
      </c>
      <c r="F172" t="str">
        <f>'Most precise'!AO146</f>
        <v>N</v>
      </c>
      <c r="G172">
        <f>'Most precise'!AP146</f>
        <v>60.5</v>
      </c>
      <c r="H172" t="str">
        <f>'Most precise'!AQ146</f>
        <v>N</v>
      </c>
      <c r="I172">
        <f>'Most precise'!AR146</f>
        <v>13.7</v>
      </c>
      <c r="L172" t="str">
        <f>'Less precise'!AK146</f>
        <v>Synthetic132</v>
      </c>
      <c r="M172">
        <f>'Less precise'!AL146</f>
        <v>18</v>
      </c>
      <c r="N172" t="str">
        <f>'Less precise'!AM146</f>
        <v>N</v>
      </c>
      <c r="O172">
        <f>'Less precise'!AN146</f>
        <v>60.6</v>
      </c>
      <c r="P172" t="str">
        <f>'Less precise'!AO146</f>
        <v>N</v>
      </c>
      <c r="Q172">
        <f>'Less precise'!AP146</f>
        <v>11.6</v>
      </c>
      <c r="R172" t="str">
        <f>'Less precise'!AQ146</f>
        <v>N</v>
      </c>
      <c r="S172">
        <f>'Less precise'!AR146</f>
        <v>60.6</v>
      </c>
      <c r="U172" s="13" t="str">
        <f t="shared" si="13"/>
        <v>No</v>
      </c>
      <c r="V172" s="13" t="str">
        <f t="shared" si="17"/>
        <v>No</v>
      </c>
      <c r="W172" s="13" t="str">
        <f t="shared" si="18"/>
        <v>No</v>
      </c>
      <c r="Y172" s="13" t="str">
        <f t="shared" si="14"/>
        <v>No</v>
      </c>
      <c r="Z172" s="13" t="str">
        <f t="shared" si="15"/>
        <v>No</v>
      </c>
      <c r="AA172" s="13" t="str">
        <f t="shared" si="16"/>
        <v>No</v>
      </c>
    </row>
    <row r="173" spans="2:27" x14ac:dyDescent="0.35">
      <c r="B173" t="str">
        <f>'Most precise'!AK147</f>
        <v>Synthetic133</v>
      </c>
      <c r="C173">
        <f>'Most precise'!AL147</f>
        <v>18</v>
      </c>
      <c r="D173" t="str">
        <f>'Most precise'!AM147</f>
        <v>Y</v>
      </c>
      <c r="E173">
        <f>'Most precise'!AN147</f>
        <v>5.9</v>
      </c>
      <c r="F173" t="str">
        <f>'Most precise'!AO147</f>
        <v>N</v>
      </c>
      <c r="G173">
        <f>'Most precise'!AP147</f>
        <v>4.4000000000000004</v>
      </c>
      <c r="H173" t="str">
        <f>'Most precise'!AQ147</f>
        <v>Y</v>
      </c>
      <c r="I173">
        <f>'Most precise'!AR147</f>
        <v>5.8</v>
      </c>
      <c r="L173" t="str">
        <f>'Less precise'!AK147</f>
        <v>Synthetic133</v>
      </c>
      <c r="M173">
        <f>'Less precise'!AL147</f>
        <v>17</v>
      </c>
      <c r="N173" t="str">
        <f>'Less precise'!AM147</f>
        <v>Y</v>
      </c>
      <c r="O173">
        <f>'Less precise'!AN147</f>
        <v>7.7</v>
      </c>
      <c r="P173" t="str">
        <f>'Less precise'!AO147</f>
        <v>N</v>
      </c>
      <c r="Q173">
        <f>'Less precise'!AP147</f>
        <v>5.6</v>
      </c>
      <c r="R173" t="str">
        <f>'Less precise'!AQ147</f>
        <v>Y</v>
      </c>
      <c r="S173">
        <f>'Less precise'!AR147</f>
        <v>6.8</v>
      </c>
      <c r="U173" s="13" t="str">
        <f t="shared" si="13"/>
        <v>No</v>
      </c>
      <c r="V173" s="13" t="str">
        <f t="shared" si="17"/>
        <v>No</v>
      </c>
      <c r="W173" s="13" t="str">
        <f t="shared" si="18"/>
        <v>No</v>
      </c>
      <c r="Y173" s="13" t="str">
        <f t="shared" si="14"/>
        <v>No</v>
      </c>
      <c r="Z173" s="13" t="str">
        <f t="shared" si="15"/>
        <v>No</v>
      </c>
      <c r="AA173" s="13" t="str">
        <f t="shared" si="16"/>
        <v>No</v>
      </c>
    </row>
    <row r="174" spans="2:27" x14ac:dyDescent="0.35">
      <c r="B174" t="str">
        <f>'Most precise'!AK148</f>
        <v>Synthetic134</v>
      </c>
      <c r="C174">
        <f>'Most precise'!AL148</f>
        <v>18</v>
      </c>
      <c r="D174" t="str">
        <f>'Most precise'!AM148</f>
        <v>Y</v>
      </c>
      <c r="E174">
        <f>'Most precise'!AN148</f>
        <v>6.4</v>
      </c>
      <c r="F174" t="str">
        <f>'Most precise'!AO148</f>
        <v>N</v>
      </c>
      <c r="G174">
        <f>'Most precise'!AP148</f>
        <v>4.7</v>
      </c>
      <c r="H174" t="str">
        <f>'Most precise'!AQ148</f>
        <v>Y</v>
      </c>
      <c r="I174">
        <f>'Most precise'!AR148</f>
        <v>6.4</v>
      </c>
      <c r="L174" t="str">
        <f>'Less precise'!AK148</f>
        <v>Synthetic134</v>
      </c>
      <c r="M174">
        <f>'Less precise'!AL148</f>
        <v>17</v>
      </c>
      <c r="N174" t="str">
        <f>'Less precise'!AM148</f>
        <v>Y</v>
      </c>
      <c r="O174">
        <f>'Less precise'!AN148</f>
        <v>8.1999999999999993</v>
      </c>
      <c r="P174" t="str">
        <f>'Less precise'!AO148</f>
        <v>N</v>
      </c>
      <c r="Q174">
        <f>'Less precise'!AP148</f>
        <v>6.3</v>
      </c>
      <c r="R174" t="str">
        <f>'Less precise'!AQ148</f>
        <v>Y</v>
      </c>
      <c r="S174">
        <f>'Less precise'!AR148</f>
        <v>7.4</v>
      </c>
      <c r="U174" s="13" t="str">
        <f t="shared" si="13"/>
        <v>No</v>
      </c>
      <c r="V174" s="13" t="str">
        <f t="shared" si="17"/>
        <v>No</v>
      </c>
      <c r="W174" s="13" t="str">
        <f t="shared" si="18"/>
        <v>No</v>
      </c>
      <c r="Y174" s="13" t="str">
        <f t="shared" si="14"/>
        <v>No</v>
      </c>
      <c r="Z174" s="13" t="str">
        <f t="shared" si="15"/>
        <v>No</v>
      </c>
      <c r="AA174" s="13" t="str">
        <f t="shared" si="16"/>
        <v>No</v>
      </c>
    </row>
    <row r="175" spans="2:27" x14ac:dyDescent="0.35">
      <c r="B175" t="str">
        <f>'Most precise'!AK149</f>
        <v>Synthetic135</v>
      </c>
      <c r="C175">
        <f>'Most precise'!AL149</f>
        <v>19</v>
      </c>
      <c r="D175" t="str">
        <f>'Most precise'!AM149</f>
        <v>N</v>
      </c>
      <c r="E175">
        <f>'Most precise'!AN149</f>
        <v>7.7</v>
      </c>
      <c r="F175" t="str">
        <f>'Most precise'!AO149</f>
        <v>N</v>
      </c>
      <c r="G175">
        <f>'Most precise'!AP149</f>
        <v>4.7</v>
      </c>
      <c r="H175" t="str">
        <f>'Most precise'!AQ149</f>
        <v>Y</v>
      </c>
      <c r="I175">
        <f>'Most precise'!AR149</f>
        <v>8.3000000000000007</v>
      </c>
      <c r="L175" t="str">
        <f>'Less precise'!AK149</f>
        <v>Synthetic135</v>
      </c>
      <c r="M175">
        <f>'Less precise'!AL149</f>
        <v>18</v>
      </c>
      <c r="N175" t="str">
        <f>'Less precise'!AM149</f>
        <v>N</v>
      </c>
      <c r="O175">
        <f>'Less precise'!AN149</f>
        <v>9.6</v>
      </c>
      <c r="P175" t="str">
        <f>'Less precise'!AO149</f>
        <v>N</v>
      </c>
      <c r="Q175">
        <f>'Less precise'!AP149</f>
        <v>5.8</v>
      </c>
      <c r="R175" t="str">
        <f>'Less precise'!AQ149</f>
        <v>N</v>
      </c>
      <c r="S175">
        <f>'Less precise'!AR149</f>
        <v>6.7</v>
      </c>
      <c r="U175" s="13" t="str">
        <f t="shared" si="13"/>
        <v>No</v>
      </c>
      <c r="V175" s="13" t="str">
        <f t="shared" si="17"/>
        <v>No</v>
      </c>
      <c r="W175" s="13" t="str">
        <f t="shared" si="18"/>
        <v>No</v>
      </c>
      <c r="Y175" s="13" t="str">
        <f t="shared" si="14"/>
        <v>No</v>
      </c>
      <c r="Z175" s="13" t="str">
        <f t="shared" si="15"/>
        <v>No</v>
      </c>
      <c r="AA175" s="13" t="str">
        <f t="shared" si="16"/>
        <v>No</v>
      </c>
    </row>
    <row r="176" spans="2:27" x14ac:dyDescent="0.35">
      <c r="B176" t="str">
        <f>'Most precise'!AK150</f>
        <v>Synthetic136</v>
      </c>
      <c r="C176">
        <f>'Most precise'!AL150</f>
        <v>18</v>
      </c>
      <c r="D176" t="str">
        <f>'Most precise'!AM150</f>
        <v>N</v>
      </c>
      <c r="E176">
        <f>'Most precise'!AN150</f>
        <v>60.4</v>
      </c>
      <c r="F176" t="str">
        <f>'Most precise'!AO150</f>
        <v>N</v>
      </c>
      <c r="G176">
        <f>'Most precise'!AP150</f>
        <v>60.5</v>
      </c>
      <c r="H176" t="str">
        <f>'Most precise'!AQ150</f>
        <v>N</v>
      </c>
      <c r="I176">
        <f>'Most precise'!AR150</f>
        <v>60.5</v>
      </c>
      <c r="L176" t="str">
        <f>'Less precise'!AK150</f>
        <v>Synthetic136</v>
      </c>
      <c r="M176">
        <f>'Less precise'!AL150</f>
        <v>17</v>
      </c>
      <c r="N176" t="str">
        <f>'Less precise'!AM150</f>
        <v>N</v>
      </c>
      <c r="O176">
        <f>'Less precise'!AN150</f>
        <v>60.5</v>
      </c>
      <c r="P176" t="str">
        <f>'Less precise'!AO150</f>
        <v>N</v>
      </c>
      <c r="Q176">
        <f>'Less precise'!AP150</f>
        <v>60.6</v>
      </c>
      <c r="R176" t="str">
        <f>'Less precise'!AQ150</f>
        <v>N</v>
      </c>
      <c r="S176">
        <f>'Less precise'!AR150</f>
        <v>60.6</v>
      </c>
      <c r="U176" s="13" t="str">
        <f t="shared" si="13"/>
        <v>No</v>
      </c>
      <c r="V176" s="13" t="str">
        <f t="shared" si="17"/>
        <v>No</v>
      </c>
      <c r="W176" s="13" t="str">
        <f t="shared" si="18"/>
        <v>No</v>
      </c>
      <c r="Y176" s="13" t="str">
        <f t="shared" si="14"/>
        <v>No</v>
      </c>
      <c r="Z176" s="13" t="str">
        <f t="shared" si="15"/>
        <v>No</v>
      </c>
      <c r="AA176" s="13" t="str">
        <f t="shared" si="16"/>
        <v>No</v>
      </c>
    </row>
    <row r="177" spans="2:27" x14ac:dyDescent="0.35">
      <c r="B177" t="str">
        <f>'Most precise'!AK151</f>
        <v>Synthetic137</v>
      </c>
      <c r="C177">
        <f>'Most precise'!AL151</f>
        <v>18</v>
      </c>
      <c r="D177" t="str">
        <f>'Most precise'!AM151</f>
        <v>N</v>
      </c>
      <c r="E177">
        <f>'Most precise'!AN151</f>
        <v>7.3</v>
      </c>
      <c r="F177" t="str">
        <f>'Most precise'!AO151</f>
        <v>N</v>
      </c>
      <c r="G177">
        <f>'Most precise'!AP151</f>
        <v>7.3</v>
      </c>
      <c r="H177" t="str">
        <f>'Most precise'!AQ151</f>
        <v>N</v>
      </c>
      <c r="I177">
        <f>'Most precise'!AR151</f>
        <v>8.8000000000000007</v>
      </c>
      <c r="L177" t="str">
        <f>'Less precise'!AK151</f>
        <v>Synthetic137</v>
      </c>
      <c r="M177">
        <f>'Less precise'!AL151</f>
        <v>17</v>
      </c>
      <c r="N177" t="str">
        <f>'Less precise'!AM151</f>
        <v>N</v>
      </c>
      <c r="O177">
        <f>'Less precise'!AN151</f>
        <v>9.1</v>
      </c>
      <c r="P177" t="str">
        <f>'Less precise'!AO151</f>
        <v>N</v>
      </c>
      <c r="Q177">
        <f>'Less precise'!AP151</f>
        <v>9.5</v>
      </c>
      <c r="R177" t="str">
        <f>'Less precise'!AQ151</f>
        <v>N</v>
      </c>
      <c r="S177">
        <f>'Less precise'!AR151</f>
        <v>7</v>
      </c>
      <c r="U177" s="13" t="str">
        <f t="shared" si="13"/>
        <v>No</v>
      </c>
      <c r="V177" s="13" t="str">
        <f t="shared" si="17"/>
        <v>No</v>
      </c>
      <c r="W177" s="13" t="str">
        <f t="shared" si="18"/>
        <v>No</v>
      </c>
      <c r="Y177" s="13" t="str">
        <f t="shared" si="14"/>
        <v>No</v>
      </c>
      <c r="Z177" s="13" t="str">
        <f t="shared" si="15"/>
        <v>No</v>
      </c>
      <c r="AA177" s="13" t="str">
        <f t="shared" si="16"/>
        <v>No</v>
      </c>
    </row>
    <row r="178" spans="2:27" x14ac:dyDescent="0.35">
      <c r="B178" t="str">
        <f>'Most precise'!AK152</f>
        <v>Synthetic138</v>
      </c>
      <c r="C178">
        <f>'Most precise'!AL152</f>
        <v>16</v>
      </c>
      <c r="D178" t="str">
        <f>'Most precise'!AM152</f>
        <v>Y</v>
      </c>
      <c r="E178">
        <f>'Most precise'!AN152</f>
        <v>5.0999999999999996</v>
      </c>
      <c r="F178" t="str">
        <f>'Most precise'!AO152</f>
        <v>Y</v>
      </c>
      <c r="G178">
        <f>'Most precise'!AP152</f>
        <v>4</v>
      </c>
      <c r="H178" t="str">
        <f>'Most precise'!AQ152</f>
        <v>Y</v>
      </c>
      <c r="I178">
        <f>'Most precise'!AR152</f>
        <v>5</v>
      </c>
      <c r="L178" t="str">
        <f>'Less precise'!AK152</f>
        <v>Synthetic138</v>
      </c>
      <c r="M178">
        <f>'Less precise'!AL152</f>
        <v>15</v>
      </c>
      <c r="N178" t="str">
        <f>'Less precise'!AM152</f>
        <v>Y</v>
      </c>
      <c r="O178">
        <f>'Less precise'!AN152</f>
        <v>6.4</v>
      </c>
      <c r="P178" t="str">
        <f>'Less precise'!AO152</f>
        <v>Y</v>
      </c>
      <c r="Q178">
        <f>'Less precise'!AP152</f>
        <v>4.7</v>
      </c>
      <c r="R178" t="str">
        <f>'Less precise'!AQ152</f>
        <v>Y</v>
      </c>
      <c r="S178">
        <f>'Less precise'!AR152</f>
        <v>6.3</v>
      </c>
      <c r="U178" s="13" t="str">
        <f t="shared" si="13"/>
        <v>No</v>
      </c>
      <c r="V178" s="13" t="str">
        <f t="shared" si="17"/>
        <v>No</v>
      </c>
      <c r="W178" s="13" t="str">
        <f t="shared" si="18"/>
        <v>No</v>
      </c>
      <c r="Y178" s="13" t="str">
        <f t="shared" si="14"/>
        <v>No</v>
      </c>
      <c r="Z178" s="13" t="str">
        <f t="shared" si="15"/>
        <v>No</v>
      </c>
      <c r="AA178" s="13" t="str">
        <f t="shared" si="16"/>
        <v>No</v>
      </c>
    </row>
    <row r="179" spans="2:27" x14ac:dyDescent="0.35">
      <c r="B179" t="str">
        <f>'Most precise'!AK153</f>
        <v>Synthetic139</v>
      </c>
      <c r="C179">
        <f>'Most precise'!AL153</f>
        <v>18</v>
      </c>
      <c r="D179" t="str">
        <f>'Most precise'!AM153</f>
        <v>Y</v>
      </c>
      <c r="E179">
        <f>'Most precise'!AN153</f>
        <v>6</v>
      </c>
      <c r="F179" t="str">
        <f>'Most precise'!AO153</f>
        <v>N</v>
      </c>
      <c r="G179">
        <f>'Most precise'!AP153</f>
        <v>4.7</v>
      </c>
      <c r="H179" t="str">
        <f>'Most precise'!AQ153</f>
        <v>Y</v>
      </c>
      <c r="I179">
        <f>'Most precise'!AR153</f>
        <v>6.2</v>
      </c>
      <c r="L179" t="str">
        <f>'Less precise'!AK153</f>
        <v>Synthetic139</v>
      </c>
      <c r="M179">
        <f>'Less precise'!AL153</f>
        <v>17</v>
      </c>
      <c r="N179" t="str">
        <f>'Less precise'!AM153</f>
        <v>Y</v>
      </c>
      <c r="O179">
        <f>'Less precise'!AN153</f>
        <v>7.9</v>
      </c>
      <c r="P179" t="str">
        <f>'Less precise'!AO153</f>
        <v>Y</v>
      </c>
      <c r="Q179">
        <f>'Less precise'!AP153</f>
        <v>5.6</v>
      </c>
      <c r="R179" t="str">
        <f>'Less precise'!AQ153</f>
        <v>Y</v>
      </c>
      <c r="S179">
        <f>'Less precise'!AR153</f>
        <v>7</v>
      </c>
      <c r="U179" s="13" t="str">
        <f t="shared" si="13"/>
        <v>No</v>
      </c>
      <c r="V179" s="13" t="str">
        <f t="shared" si="17"/>
        <v>No</v>
      </c>
      <c r="W179" s="13" t="str">
        <f t="shared" si="18"/>
        <v>No</v>
      </c>
      <c r="Y179" s="13" t="str">
        <f t="shared" si="14"/>
        <v>No</v>
      </c>
      <c r="Z179" s="13" t="str">
        <f t="shared" si="15"/>
        <v>Improve</v>
      </c>
      <c r="AA179" s="13" t="str">
        <f t="shared" si="16"/>
        <v>No</v>
      </c>
    </row>
    <row r="180" spans="2:27" x14ac:dyDescent="0.35">
      <c r="B180" t="str">
        <f>'Most precise'!AK154</f>
        <v>Synthetic140</v>
      </c>
      <c r="C180">
        <f>'Most precise'!AL154</f>
        <v>18</v>
      </c>
      <c r="D180" t="str">
        <f>'Most precise'!AM154</f>
        <v>N</v>
      </c>
      <c r="E180">
        <f>'Most precise'!AN154</f>
        <v>5.4</v>
      </c>
      <c r="F180" t="str">
        <f>'Most precise'!AO154</f>
        <v>Y</v>
      </c>
      <c r="G180">
        <f>'Most precise'!AP154</f>
        <v>4.7</v>
      </c>
      <c r="H180" t="str">
        <f>'Most precise'!AQ154</f>
        <v>Y</v>
      </c>
      <c r="I180">
        <f>'Most precise'!AR154</f>
        <v>5.8</v>
      </c>
      <c r="L180" t="str">
        <f>'Less precise'!AK154</f>
        <v>Synthetic140</v>
      </c>
      <c r="M180">
        <f>'Less precise'!AL154</f>
        <v>17</v>
      </c>
      <c r="N180" t="str">
        <f>'Less precise'!AM154</f>
        <v>N</v>
      </c>
      <c r="O180">
        <f>'Less precise'!AN154</f>
        <v>7.1</v>
      </c>
      <c r="P180" t="str">
        <f>'Less precise'!AO154</f>
        <v>Y</v>
      </c>
      <c r="Q180">
        <f>'Less precise'!AP154</f>
        <v>6</v>
      </c>
      <c r="R180" t="str">
        <f>'Less precise'!AQ154</f>
        <v>Y</v>
      </c>
      <c r="S180">
        <f>'Less precise'!AR154</f>
        <v>6.4</v>
      </c>
      <c r="U180" s="13" t="str">
        <f t="shared" si="13"/>
        <v>No</v>
      </c>
      <c r="V180" s="13" t="str">
        <f t="shared" si="17"/>
        <v>No</v>
      </c>
      <c r="W180" s="13" t="str">
        <f t="shared" si="18"/>
        <v>No</v>
      </c>
      <c r="Y180" s="13" t="str">
        <f t="shared" si="14"/>
        <v>No</v>
      </c>
      <c r="Z180" s="13" t="str">
        <f t="shared" si="15"/>
        <v>No</v>
      </c>
      <c r="AA180" s="13" t="str">
        <f t="shared" si="16"/>
        <v>No</v>
      </c>
    </row>
    <row r="181" spans="2:27" x14ac:dyDescent="0.35">
      <c r="B181" t="str">
        <f>'Most precise'!AK155</f>
        <v>Synthetic141</v>
      </c>
      <c r="C181">
        <f>'Most precise'!AL155</f>
        <v>18</v>
      </c>
      <c r="D181" t="str">
        <f>'Most precise'!AM155</f>
        <v>Y</v>
      </c>
      <c r="E181">
        <f>'Most precise'!AN155</f>
        <v>8.8000000000000007</v>
      </c>
      <c r="F181" t="str">
        <f>'Most precise'!AO155</f>
        <v>N</v>
      </c>
      <c r="G181">
        <f>'Most precise'!AP155</f>
        <v>4.2</v>
      </c>
      <c r="H181" t="str">
        <f>'Most precise'!AQ155</f>
        <v>Y</v>
      </c>
      <c r="I181">
        <f>'Most precise'!AR155</f>
        <v>8.5</v>
      </c>
      <c r="L181" t="str">
        <f>'Less precise'!AK155</f>
        <v>Synthetic141</v>
      </c>
      <c r="M181">
        <f>'Less precise'!AL155</f>
        <v>17</v>
      </c>
      <c r="N181" t="str">
        <f>'Less precise'!AM155</f>
        <v>Y</v>
      </c>
      <c r="O181">
        <f>'Less precise'!AN155</f>
        <v>8.3000000000000007</v>
      </c>
      <c r="P181" t="str">
        <f>'Less precise'!AO155</f>
        <v>N</v>
      </c>
      <c r="Q181">
        <f>'Less precise'!AP155</f>
        <v>3.7</v>
      </c>
      <c r="R181" t="str">
        <f>'Less precise'!AQ155</f>
        <v>Y</v>
      </c>
      <c r="S181">
        <f>'Less precise'!AR155</f>
        <v>10.7</v>
      </c>
      <c r="U181" s="13" t="str">
        <f t="shared" si="13"/>
        <v>No</v>
      </c>
      <c r="V181" s="13" t="str">
        <f t="shared" si="17"/>
        <v>No</v>
      </c>
      <c r="W181" s="13" t="str">
        <f t="shared" si="18"/>
        <v>No</v>
      </c>
      <c r="Y181" s="13" t="str">
        <f t="shared" si="14"/>
        <v>No</v>
      </c>
      <c r="Z181" s="13" t="str">
        <f t="shared" si="15"/>
        <v>No</v>
      </c>
      <c r="AA181" s="13" t="str">
        <f t="shared" si="16"/>
        <v>No</v>
      </c>
    </row>
    <row r="182" spans="2:27" x14ac:dyDescent="0.35">
      <c r="B182" t="str">
        <f>'Most precise'!AK156</f>
        <v>Synthetic142</v>
      </c>
      <c r="C182">
        <f>'Most precise'!AL156</f>
        <v>19</v>
      </c>
      <c r="D182" t="str">
        <f>'Most precise'!AM156</f>
        <v>N</v>
      </c>
      <c r="E182">
        <f>'Most precise'!AN156</f>
        <v>60.6</v>
      </c>
      <c r="F182" t="str">
        <f>'Most precise'!AO156</f>
        <v>N</v>
      </c>
      <c r="G182">
        <f>'Most precise'!AP156</f>
        <v>60.4</v>
      </c>
      <c r="H182" t="str">
        <f>'Most precise'!AQ156</f>
        <v>N</v>
      </c>
      <c r="I182">
        <f>'Most precise'!AR156</f>
        <v>60.5</v>
      </c>
      <c r="L182" t="str">
        <f>'Less precise'!AK156</f>
        <v>Synthetic142</v>
      </c>
      <c r="M182">
        <f>'Less precise'!AL156</f>
        <v>18</v>
      </c>
      <c r="N182" t="str">
        <f>'Less precise'!AM156</f>
        <v>N</v>
      </c>
      <c r="O182">
        <f>'Less precise'!AN156</f>
        <v>76.099999999999994</v>
      </c>
      <c r="P182" t="str">
        <f>'Less precise'!AO156</f>
        <v>N</v>
      </c>
      <c r="Q182">
        <f>'Less precise'!AP156</f>
        <v>60.6</v>
      </c>
      <c r="R182" t="str">
        <f>'Less precise'!AQ156</f>
        <v>N</v>
      </c>
      <c r="S182">
        <f>'Less precise'!AR156</f>
        <v>60.5</v>
      </c>
      <c r="U182" s="13" t="str">
        <f t="shared" si="13"/>
        <v>No</v>
      </c>
      <c r="V182" s="13" t="str">
        <f t="shared" si="17"/>
        <v>No</v>
      </c>
      <c r="W182" s="13" t="str">
        <f t="shared" si="18"/>
        <v>No</v>
      </c>
      <c r="Y182" s="13" t="str">
        <f t="shared" si="14"/>
        <v>No</v>
      </c>
      <c r="Z182" s="13" t="str">
        <f t="shared" si="15"/>
        <v>No</v>
      </c>
      <c r="AA182" s="13" t="str">
        <f t="shared" si="16"/>
        <v>No</v>
      </c>
    </row>
    <row r="183" spans="2:27" x14ac:dyDescent="0.35">
      <c r="B183" t="str">
        <f>'Most precise'!AK157</f>
        <v>Synthetic143</v>
      </c>
      <c r="C183">
        <f>'Most precise'!AL157</f>
        <v>19</v>
      </c>
      <c r="D183" t="str">
        <f>'Most precise'!AM157</f>
        <v>Y</v>
      </c>
      <c r="E183">
        <f>'Most precise'!AN157</f>
        <v>7.5</v>
      </c>
      <c r="F183" t="str">
        <f>'Most precise'!AO157</f>
        <v>Y</v>
      </c>
      <c r="G183">
        <f>'Most precise'!AP157</f>
        <v>4.9000000000000004</v>
      </c>
      <c r="H183" t="str">
        <f>'Most precise'!AQ157</f>
        <v>Y</v>
      </c>
      <c r="I183">
        <f>'Most precise'!AR157</f>
        <v>7.6</v>
      </c>
      <c r="L183" t="str">
        <f>'Less precise'!AK157</f>
        <v>Synthetic143</v>
      </c>
      <c r="M183">
        <f>'Less precise'!AL157</f>
        <v>18</v>
      </c>
      <c r="N183" t="str">
        <f>'Less precise'!AM157</f>
        <v>Y</v>
      </c>
      <c r="O183">
        <f>'Less precise'!AN157</f>
        <v>7.8</v>
      </c>
      <c r="P183" t="str">
        <f>'Less precise'!AO157</f>
        <v>Y</v>
      </c>
      <c r="Q183">
        <f>'Less precise'!AP157</f>
        <v>8</v>
      </c>
      <c r="R183" t="str">
        <f>'Less precise'!AQ157</f>
        <v>Y</v>
      </c>
      <c r="S183">
        <f>'Less precise'!AR157</f>
        <v>12.2</v>
      </c>
      <c r="U183" s="13" t="str">
        <f t="shared" si="13"/>
        <v>No</v>
      </c>
      <c r="V183" s="13" t="str">
        <f t="shared" si="17"/>
        <v>No</v>
      </c>
      <c r="W183" s="13" t="str">
        <f t="shared" si="18"/>
        <v>No</v>
      </c>
      <c r="Y183" s="13" t="str">
        <f t="shared" si="14"/>
        <v>No</v>
      </c>
      <c r="Z183" s="13" t="str">
        <f t="shared" si="15"/>
        <v>No</v>
      </c>
      <c r="AA183" s="13" t="str">
        <f t="shared" si="16"/>
        <v>No</v>
      </c>
    </row>
    <row r="184" spans="2:27" x14ac:dyDescent="0.35">
      <c r="B184" t="str">
        <f>'Most precise'!AK158</f>
        <v>Synthetic144</v>
      </c>
      <c r="C184">
        <f>'Most precise'!AL158</f>
        <v>18</v>
      </c>
      <c r="D184" t="str">
        <f>'Most precise'!AM158</f>
        <v>Y</v>
      </c>
      <c r="E184">
        <f>'Most precise'!AN158</f>
        <v>5.9</v>
      </c>
      <c r="F184" t="str">
        <f>'Most precise'!AO158</f>
        <v>Y</v>
      </c>
      <c r="G184">
        <f>'Most precise'!AP158</f>
        <v>4.5</v>
      </c>
      <c r="H184" t="str">
        <f>'Most precise'!AQ158</f>
        <v>Y</v>
      </c>
      <c r="I184">
        <f>'Most precise'!AR158</f>
        <v>5.9</v>
      </c>
      <c r="L184" t="str">
        <f>'Less precise'!AK158</f>
        <v>Synthetic144</v>
      </c>
      <c r="M184">
        <f>'Less precise'!AL158</f>
        <v>17</v>
      </c>
      <c r="N184" t="str">
        <f>'Less precise'!AM158</f>
        <v>Y</v>
      </c>
      <c r="O184">
        <f>'Less precise'!AN158</f>
        <v>6.7</v>
      </c>
      <c r="P184" t="str">
        <f>'Less precise'!AO158</f>
        <v>Y</v>
      </c>
      <c r="Q184">
        <f>'Less precise'!AP158</f>
        <v>6.1</v>
      </c>
      <c r="R184" t="str">
        <f>'Less precise'!AQ158</f>
        <v>Y</v>
      </c>
      <c r="S184">
        <f>'Less precise'!AR158</f>
        <v>8.3000000000000007</v>
      </c>
      <c r="U184" s="13" t="str">
        <f t="shared" si="13"/>
        <v>No</v>
      </c>
      <c r="V184" s="13" t="str">
        <f t="shared" si="17"/>
        <v>No</v>
      </c>
      <c r="W184" s="13" t="str">
        <f t="shared" si="18"/>
        <v>No</v>
      </c>
      <c r="Y184" s="13" t="str">
        <f t="shared" si="14"/>
        <v>No</v>
      </c>
      <c r="Z184" s="13" t="str">
        <f t="shared" si="15"/>
        <v>No</v>
      </c>
      <c r="AA184" s="13" t="str">
        <f t="shared" si="16"/>
        <v>No</v>
      </c>
    </row>
    <row r="185" spans="2:27" x14ac:dyDescent="0.35">
      <c r="B185" t="str">
        <f>'Most precise'!AK159</f>
        <v>Synthetic145</v>
      </c>
      <c r="C185">
        <f>'Most precise'!AL159</f>
        <v>18</v>
      </c>
      <c r="D185" t="str">
        <f>'Most precise'!AM159</f>
        <v>Y</v>
      </c>
      <c r="E185">
        <f>'Most precise'!AN159</f>
        <v>7.7</v>
      </c>
      <c r="F185" t="str">
        <f>'Most precise'!AO159</f>
        <v>N</v>
      </c>
      <c r="G185">
        <f>'Most precise'!AP159</f>
        <v>4</v>
      </c>
      <c r="H185" t="str">
        <f>'Most precise'!AQ159</f>
        <v>Y</v>
      </c>
      <c r="I185">
        <f>'Most precise'!AR159</f>
        <v>7.5</v>
      </c>
      <c r="L185" t="str">
        <f>'Less precise'!AK159</f>
        <v>Synthetic145</v>
      </c>
      <c r="M185">
        <f>'Less precise'!AL159</f>
        <v>17</v>
      </c>
      <c r="N185" t="str">
        <f>'Less precise'!AM159</f>
        <v>Y</v>
      </c>
      <c r="O185">
        <f>'Less precise'!AN159</f>
        <v>7.9</v>
      </c>
      <c r="P185" t="str">
        <f>'Less precise'!AO159</f>
        <v>N</v>
      </c>
      <c r="Q185">
        <f>'Less precise'!AP159</f>
        <v>5.4</v>
      </c>
      <c r="R185" t="str">
        <f>'Less precise'!AQ159</f>
        <v>Y</v>
      </c>
      <c r="S185">
        <f>'Less precise'!AR159</f>
        <v>8.4</v>
      </c>
      <c r="U185" s="13" t="str">
        <f t="shared" si="13"/>
        <v>No</v>
      </c>
      <c r="V185" s="13" t="str">
        <f t="shared" si="17"/>
        <v>No</v>
      </c>
      <c r="W185" s="13" t="str">
        <f t="shared" si="18"/>
        <v>No</v>
      </c>
      <c r="Y185" s="13" t="str">
        <f t="shared" si="14"/>
        <v>No</v>
      </c>
      <c r="Z185" s="13" t="str">
        <f t="shared" si="15"/>
        <v>No</v>
      </c>
      <c r="AA185" s="13" t="str">
        <f t="shared" si="16"/>
        <v>No</v>
      </c>
    </row>
    <row r="186" spans="2:27" x14ac:dyDescent="0.35">
      <c r="B186" t="str">
        <f>'Most precise'!AK160</f>
        <v>Synthetic146</v>
      </c>
      <c r="C186">
        <f>'Most precise'!AL160</f>
        <v>18</v>
      </c>
      <c r="D186" t="str">
        <f>'Most precise'!AM160</f>
        <v>Y</v>
      </c>
      <c r="E186">
        <f>'Most precise'!AN160</f>
        <v>6.3</v>
      </c>
      <c r="F186" t="str">
        <f>'Most precise'!AO160</f>
        <v>N</v>
      </c>
      <c r="G186">
        <f>'Most precise'!AP160</f>
        <v>4.4000000000000004</v>
      </c>
      <c r="H186" t="str">
        <f>'Most precise'!AQ160</f>
        <v>Y</v>
      </c>
      <c r="I186">
        <f>'Most precise'!AR160</f>
        <v>6.1</v>
      </c>
      <c r="L186" t="str">
        <f>'Less precise'!AK160</f>
        <v>Synthetic146</v>
      </c>
      <c r="M186">
        <f>'Less precise'!AL160</f>
        <v>17</v>
      </c>
      <c r="N186" t="str">
        <f>'Less precise'!AM160</f>
        <v>Y</v>
      </c>
      <c r="O186">
        <f>'Less precise'!AN160</f>
        <v>6.9</v>
      </c>
      <c r="P186" t="str">
        <f>'Less precise'!AO160</f>
        <v>N</v>
      </c>
      <c r="Q186">
        <f>'Less precise'!AP160</f>
        <v>5.0999999999999996</v>
      </c>
      <c r="R186" t="str">
        <f>'Less precise'!AQ160</f>
        <v>N</v>
      </c>
      <c r="S186">
        <f>'Less precise'!AR160</f>
        <v>6.3</v>
      </c>
      <c r="U186" s="13" t="str">
        <f t="shared" si="13"/>
        <v>No</v>
      </c>
      <c r="V186" s="13" t="str">
        <f t="shared" si="17"/>
        <v>No</v>
      </c>
      <c r="W186" s="13" t="str">
        <f t="shared" si="18"/>
        <v>No</v>
      </c>
      <c r="Y186" s="13" t="str">
        <f t="shared" si="14"/>
        <v>No</v>
      </c>
      <c r="Z186" s="13" t="str">
        <f t="shared" si="15"/>
        <v>No</v>
      </c>
      <c r="AA186" s="13" t="str">
        <f t="shared" si="16"/>
        <v>No</v>
      </c>
    </row>
    <row r="187" spans="2:27" x14ac:dyDescent="0.35">
      <c r="B187" t="str">
        <f>'Most precise'!AK161</f>
        <v>Synthetic147</v>
      </c>
      <c r="C187">
        <f>'Most precise'!AL161</f>
        <v>23</v>
      </c>
      <c r="D187" t="str">
        <f>'Most precise'!AM161</f>
        <v>N</v>
      </c>
      <c r="E187">
        <f>'Most precise'!AN161</f>
        <v>13</v>
      </c>
      <c r="F187" t="str">
        <f>'Most precise'!AO161</f>
        <v>N</v>
      </c>
      <c r="G187">
        <f>'Most precise'!AP161</f>
        <v>4.8</v>
      </c>
      <c r="H187" t="str">
        <f>'Most precise'!AQ161</f>
        <v>N</v>
      </c>
      <c r="I187">
        <f>'Most precise'!AR161</f>
        <v>10.1</v>
      </c>
      <c r="L187" t="str">
        <f>'Less precise'!AK161</f>
        <v>Synthetic147</v>
      </c>
      <c r="M187">
        <f>'Less precise'!AL161</f>
        <v>22</v>
      </c>
      <c r="N187" t="str">
        <f>'Less precise'!AM161</f>
        <v>N</v>
      </c>
      <c r="O187">
        <f>'Less precise'!AN161</f>
        <v>15.4</v>
      </c>
      <c r="P187" t="str">
        <f>'Less precise'!AO161</f>
        <v>N</v>
      </c>
      <c r="Q187">
        <f>'Less precise'!AP161</f>
        <v>60.6</v>
      </c>
      <c r="R187" t="str">
        <f>'Less precise'!AQ161</f>
        <v>N</v>
      </c>
      <c r="S187">
        <f>'Less precise'!AR161</f>
        <v>13.2</v>
      </c>
      <c r="U187" s="13" t="str">
        <f t="shared" si="13"/>
        <v>No</v>
      </c>
      <c r="V187" s="13" t="str">
        <f t="shared" si="17"/>
        <v>No</v>
      </c>
      <c r="W187" s="13" t="str">
        <f t="shared" si="18"/>
        <v>No</v>
      </c>
      <c r="Y187" s="13" t="str">
        <f t="shared" si="14"/>
        <v>No</v>
      </c>
      <c r="Z187" s="13" t="str">
        <f t="shared" si="15"/>
        <v>No</v>
      </c>
      <c r="AA187" s="13" t="str">
        <f t="shared" si="16"/>
        <v>No</v>
      </c>
    </row>
    <row r="188" spans="2:27" x14ac:dyDescent="0.35">
      <c r="B188" t="str">
        <f>'Most precise'!AK162</f>
        <v>Synthetic148</v>
      </c>
      <c r="C188">
        <f>'Most precise'!AL162</f>
        <v>26</v>
      </c>
      <c r="D188" t="str">
        <f>'Most precise'!AM162</f>
        <v>Y</v>
      </c>
      <c r="E188">
        <f>'Most precise'!AN162</f>
        <v>14.5</v>
      </c>
      <c r="F188" t="str">
        <f>'Most precise'!AO162</f>
        <v>N</v>
      </c>
      <c r="G188">
        <f>'Most precise'!AP162</f>
        <v>60.5</v>
      </c>
      <c r="H188" t="str">
        <f>'Most precise'!AQ162</f>
        <v>Y</v>
      </c>
      <c r="I188">
        <f>'Most precise'!AR162</f>
        <v>14.4</v>
      </c>
      <c r="L188" t="str">
        <f>'Less precise'!AK162</f>
        <v>Synthetic148</v>
      </c>
      <c r="M188">
        <f>'Less precise'!AL162</f>
        <v>25</v>
      </c>
      <c r="N188" t="str">
        <f>'Less precise'!AM162</f>
        <v>Y</v>
      </c>
      <c r="O188">
        <f>'Less precise'!AN162</f>
        <v>22.5</v>
      </c>
      <c r="P188" t="str">
        <f>'Less precise'!AO162</f>
        <v>N</v>
      </c>
      <c r="Q188">
        <f>'Less precise'!AP162</f>
        <v>60.5</v>
      </c>
      <c r="R188" t="str">
        <f>'Less precise'!AQ162</f>
        <v>Y</v>
      </c>
      <c r="S188">
        <f>'Less precise'!AR162</f>
        <v>25</v>
      </c>
      <c r="U188" s="13" t="str">
        <f t="shared" si="13"/>
        <v>No</v>
      </c>
      <c r="V188" s="13" t="str">
        <f t="shared" si="17"/>
        <v>No</v>
      </c>
      <c r="W188" s="13" t="str">
        <f t="shared" si="18"/>
        <v>No</v>
      </c>
      <c r="Y188" s="13" t="str">
        <f t="shared" si="14"/>
        <v>No</v>
      </c>
      <c r="Z188" s="13" t="str">
        <f t="shared" si="15"/>
        <v>No</v>
      </c>
      <c r="AA188" s="13" t="str">
        <f t="shared" si="16"/>
        <v>No</v>
      </c>
    </row>
    <row r="189" spans="2:27" x14ac:dyDescent="0.35">
      <c r="B189" t="str">
        <f>'Most precise'!AK163</f>
        <v>Synthetic149</v>
      </c>
      <c r="C189">
        <f>'Most precise'!AL163</f>
        <v>18</v>
      </c>
      <c r="D189" t="str">
        <f>'Most precise'!AM163</f>
        <v>Y</v>
      </c>
      <c r="E189">
        <f>'Most precise'!AN163</f>
        <v>8.5</v>
      </c>
      <c r="F189" t="str">
        <f>'Most precise'!AO163</f>
        <v>N</v>
      </c>
      <c r="G189">
        <f>'Most precise'!AP163</f>
        <v>4.0999999999999996</v>
      </c>
      <c r="H189" t="str">
        <f>'Most precise'!AQ163</f>
        <v>Y</v>
      </c>
      <c r="I189">
        <f>'Most precise'!AR163</f>
        <v>8.5</v>
      </c>
      <c r="L189" t="str">
        <f>'Less precise'!AK163</f>
        <v>Synthetic149</v>
      </c>
      <c r="M189">
        <f>'Less precise'!AL163</f>
        <v>17</v>
      </c>
      <c r="N189" t="str">
        <f>'Less precise'!AM163</f>
        <v>Y</v>
      </c>
      <c r="O189">
        <f>'Less precise'!AN163</f>
        <v>8.5</v>
      </c>
      <c r="P189" t="str">
        <f>'Less precise'!AO163</f>
        <v>N</v>
      </c>
      <c r="Q189">
        <f>'Less precise'!AP163</f>
        <v>5.6</v>
      </c>
      <c r="R189" t="str">
        <f>'Less precise'!AQ163</f>
        <v>Y</v>
      </c>
      <c r="S189">
        <f>'Less precise'!AR163</f>
        <v>9.6999999999999993</v>
      </c>
      <c r="U189" s="13" t="str">
        <f t="shared" si="13"/>
        <v>No</v>
      </c>
      <c r="V189" s="13" t="str">
        <f t="shared" si="17"/>
        <v>No</v>
      </c>
      <c r="W189" s="13" t="str">
        <f t="shared" si="18"/>
        <v>No</v>
      </c>
      <c r="Y189" s="13" t="str">
        <f t="shared" si="14"/>
        <v>No</v>
      </c>
      <c r="Z189" s="13" t="str">
        <f t="shared" si="15"/>
        <v>No</v>
      </c>
      <c r="AA189" s="13" t="str">
        <f t="shared" si="16"/>
        <v>No</v>
      </c>
    </row>
    <row r="190" spans="2:27" x14ac:dyDescent="0.35">
      <c r="B190" t="str">
        <f>'Most precise'!AK164</f>
        <v>Synthetic150</v>
      </c>
      <c r="C190">
        <f>'Most precise'!AL164</f>
        <v>20</v>
      </c>
      <c r="D190" t="str">
        <f>'Most precise'!AM164</f>
        <v>N</v>
      </c>
      <c r="E190">
        <f>'Most precise'!AN164</f>
        <v>6.3</v>
      </c>
      <c r="F190" t="str">
        <f>'Most precise'!AO164</f>
        <v>Y</v>
      </c>
      <c r="G190">
        <f>'Most precise'!AP164</f>
        <v>5.3</v>
      </c>
      <c r="H190" t="str">
        <f>'Most precise'!AQ164</f>
        <v>Y</v>
      </c>
      <c r="I190">
        <f>'Most precise'!AR164</f>
        <v>7</v>
      </c>
      <c r="L190" t="str">
        <f>'Less precise'!AK164</f>
        <v>Synthetic150</v>
      </c>
      <c r="M190">
        <f>'Less precise'!AL164</f>
        <v>19</v>
      </c>
      <c r="N190" t="str">
        <f>'Less precise'!AM164</f>
        <v>N</v>
      </c>
      <c r="O190">
        <f>'Less precise'!AN164</f>
        <v>7.3</v>
      </c>
      <c r="P190" t="str">
        <f>'Less precise'!AO164</f>
        <v>Y</v>
      </c>
      <c r="Q190">
        <f>'Less precise'!AP164</f>
        <v>7.3</v>
      </c>
      <c r="R190" t="str">
        <f>'Less precise'!AQ164</f>
        <v>Y</v>
      </c>
      <c r="S190">
        <f>'Less precise'!AR164</f>
        <v>8.8000000000000007</v>
      </c>
      <c r="U190" s="13" t="str">
        <f t="shared" si="13"/>
        <v>No</v>
      </c>
      <c r="V190" s="13" t="str">
        <f t="shared" si="17"/>
        <v>No</v>
      </c>
      <c r="W190" s="13" t="str">
        <f t="shared" si="18"/>
        <v>No</v>
      </c>
      <c r="Y190" s="13" t="str">
        <f t="shared" si="14"/>
        <v>No</v>
      </c>
      <c r="Z190" s="13" t="str">
        <f t="shared" si="15"/>
        <v>No</v>
      </c>
      <c r="AA190" s="13" t="str">
        <f t="shared" si="16"/>
        <v>No</v>
      </c>
    </row>
    <row r="191" spans="2:27" x14ac:dyDescent="0.35">
      <c r="B191" t="str">
        <f>'Most precise'!AK165</f>
        <v>Synthetic151</v>
      </c>
      <c r="C191">
        <f>'Most precise'!AL165</f>
        <v>17</v>
      </c>
      <c r="D191" t="str">
        <f>'Most precise'!AM165</f>
        <v>N</v>
      </c>
      <c r="E191">
        <f>'Most precise'!AN165</f>
        <v>4.3</v>
      </c>
      <c r="F191" t="str">
        <f>'Most precise'!AO165</f>
        <v>Y</v>
      </c>
      <c r="G191">
        <f>'Most precise'!AP165</f>
        <v>4.5999999999999996</v>
      </c>
      <c r="H191" t="str">
        <f>'Most precise'!AQ165</f>
        <v>Y</v>
      </c>
      <c r="I191">
        <f>'Most precise'!AR165</f>
        <v>4.5999999999999996</v>
      </c>
      <c r="L191" t="str">
        <f>'Less precise'!AK165</f>
        <v>Synthetic151</v>
      </c>
      <c r="M191">
        <f>'Less precise'!AL165</f>
        <v>16</v>
      </c>
      <c r="N191" t="str">
        <f>'Less precise'!AM165</f>
        <v>N</v>
      </c>
      <c r="O191">
        <f>'Less precise'!AN165</f>
        <v>5</v>
      </c>
      <c r="P191" t="str">
        <f>'Less precise'!AO165</f>
        <v>Y</v>
      </c>
      <c r="Q191">
        <f>'Less precise'!AP165</f>
        <v>5.3</v>
      </c>
      <c r="R191" t="str">
        <f>'Less precise'!AQ165</f>
        <v>Y</v>
      </c>
      <c r="S191">
        <f>'Less precise'!AR165</f>
        <v>5.3</v>
      </c>
      <c r="U191" s="13" t="str">
        <f t="shared" si="13"/>
        <v>No</v>
      </c>
      <c r="V191" s="13" t="str">
        <f t="shared" si="17"/>
        <v>No</v>
      </c>
      <c r="W191" s="13" t="str">
        <f t="shared" si="18"/>
        <v>No</v>
      </c>
      <c r="Y191" s="13" t="str">
        <f t="shared" si="14"/>
        <v>No</v>
      </c>
      <c r="Z191" s="13" t="str">
        <f t="shared" si="15"/>
        <v>No</v>
      </c>
      <c r="AA191" s="13" t="str">
        <f t="shared" si="16"/>
        <v>No</v>
      </c>
    </row>
    <row r="192" spans="2:27" x14ac:dyDescent="0.35">
      <c r="B192" t="str">
        <f>'Most precise'!AK166</f>
        <v>Synthetic152</v>
      </c>
      <c r="C192">
        <f>'Most precise'!AL166</f>
        <v>22</v>
      </c>
      <c r="D192" t="str">
        <f>'Most precise'!AM166</f>
        <v>Y</v>
      </c>
      <c r="E192">
        <f>'Most precise'!AN166</f>
        <v>9.1</v>
      </c>
      <c r="F192" t="str">
        <f>'Most precise'!AO166</f>
        <v>Y</v>
      </c>
      <c r="G192">
        <f>'Most precise'!AP166</f>
        <v>5.6</v>
      </c>
      <c r="H192" t="str">
        <f>'Most precise'!AQ166</f>
        <v>Y</v>
      </c>
      <c r="I192">
        <f>'Most precise'!AR166</f>
        <v>9.1</v>
      </c>
      <c r="L192" t="str">
        <f>'Less precise'!AK166</f>
        <v>Synthetic152</v>
      </c>
      <c r="M192">
        <f>'Less precise'!AL166</f>
        <v>21</v>
      </c>
      <c r="N192" t="str">
        <f>'Less precise'!AM166</f>
        <v>Y</v>
      </c>
      <c r="O192">
        <f>'Less precise'!AN166</f>
        <v>10.9</v>
      </c>
      <c r="P192" t="str">
        <f>'Less precise'!AO166</f>
        <v>Y</v>
      </c>
      <c r="Q192">
        <f>'Less precise'!AP166</f>
        <v>6.6</v>
      </c>
      <c r="R192" t="str">
        <f>'Less precise'!AQ166</f>
        <v>Y</v>
      </c>
      <c r="S192">
        <f>'Less precise'!AR166</f>
        <v>12</v>
      </c>
      <c r="U192" s="13" t="str">
        <f t="shared" si="13"/>
        <v>No</v>
      </c>
      <c r="V192" s="13" t="str">
        <f t="shared" si="17"/>
        <v>No</v>
      </c>
      <c r="W192" s="13" t="str">
        <f t="shared" si="18"/>
        <v>No</v>
      </c>
      <c r="Y192" s="13" t="str">
        <f t="shared" si="14"/>
        <v>No</v>
      </c>
      <c r="Z192" s="13" t="str">
        <f t="shared" si="15"/>
        <v>No</v>
      </c>
      <c r="AA192" s="13" t="str">
        <f t="shared" si="16"/>
        <v>No</v>
      </c>
    </row>
    <row r="193" spans="2:27" x14ac:dyDescent="0.35">
      <c r="B193" t="str">
        <f>'Most precise'!AK167</f>
        <v>Synthetic153</v>
      </c>
      <c r="C193">
        <f>'Most precise'!AL167</f>
        <v>19</v>
      </c>
      <c r="D193" t="str">
        <f>'Most precise'!AM167</f>
        <v>Y</v>
      </c>
      <c r="E193">
        <f>'Most precise'!AN167</f>
        <v>8.9</v>
      </c>
      <c r="F193" t="str">
        <f>'Most precise'!AO167</f>
        <v>N</v>
      </c>
      <c r="G193">
        <f>'Most precise'!AP167</f>
        <v>4.0999999999999996</v>
      </c>
      <c r="H193" t="str">
        <f>'Most precise'!AQ167</f>
        <v>Y</v>
      </c>
      <c r="I193">
        <f>'Most precise'!AR167</f>
        <v>9</v>
      </c>
      <c r="L193" t="str">
        <f>'Less precise'!AK167</f>
        <v>Synthetic153</v>
      </c>
      <c r="M193">
        <f>'Less precise'!AL167</f>
        <v>18</v>
      </c>
      <c r="N193" t="str">
        <f>'Less precise'!AM167</f>
        <v>Y</v>
      </c>
      <c r="O193">
        <f>'Less precise'!AN167</f>
        <v>10</v>
      </c>
      <c r="P193" t="str">
        <f>'Less precise'!AO167</f>
        <v>N</v>
      </c>
      <c r="Q193">
        <f>'Less precise'!AP167</f>
        <v>6.5</v>
      </c>
      <c r="R193" t="str">
        <f>'Less precise'!AQ167</f>
        <v>Y</v>
      </c>
      <c r="S193">
        <f>'Less precise'!AR167</f>
        <v>11.5</v>
      </c>
      <c r="U193" s="13" t="str">
        <f t="shared" si="13"/>
        <v>No</v>
      </c>
      <c r="V193" s="13" t="str">
        <f t="shared" si="17"/>
        <v>No</v>
      </c>
      <c r="W193" s="13" t="str">
        <f t="shared" si="18"/>
        <v>No</v>
      </c>
      <c r="Y193" s="13" t="str">
        <f t="shared" si="14"/>
        <v>No</v>
      </c>
      <c r="Z193" s="13" t="str">
        <f t="shared" si="15"/>
        <v>No</v>
      </c>
      <c r="AA193" s="13" t="str">
        <f t="shared" si="16"/>
        <v>No</v>
      </c>
    </row>
    <row r="194" spans="2:27" x14ac:dyDescent="0.35">
      <c r="B194" t="str">
        <f>'Most precise'!AK168</f>
        <v>Synthetic154</v>
      </c>
      <c r="C194">
        <f>'Most precise'!AL168</f>
        <v>18</v>
      </c>
      <c r="D194" t="str">
        <f>'Most precise'!AM168</f>
        <v>Y</v>
      </c>
      <c r="E194">
        <f>'Most precise'!AN168</f>
        <v>9</v>
      </c>
      <c r="F194" t="str">
        <f>'Most precise'!AO168</f>
        <v>N</v>
      </c>
      <c r="G194">
        <f>'Most precise'!AP168</f>
        <v>60.4</v>
      </c>
      <c r="H194" t="str">
        <f>'Most precise'!AQ168</f>
        <v>Y</v>
      </c>
      <c r="I194">
        <f>'Most precise'!AR168</f>
        <v>8.8000000000000007</v>
      </c>
      <c r="L194" t="str">
        <f>'Less precise'!AK168</f>
        <v>Synthetic154</v>
      </c>
      <c r="M194">
        <f>'Less precise'!AL168</f>
        <v>17</v>
      </c>
      <c r="N194" t="str">
        <f>'Less precise'!AM168</f>
        <v>Y</v>
      </c>
      <c r="O194">
        <f>'Less precise'!AN168</f>
        <v>9.3000000000000007</v>
      </c>
      <c r="P194" t="str">
        <f>'Less precise'!AO168</f>
        <v>N</v>
      </c>
      <c r="Q194">
        <f>'Less precise'!AP168</f>
        <v>60.5</v>
      </c>
      <c r="R194" t="str">
        <f>'Less precise'!AQ168</f>
        <v>Y</v>
      </c>
      <c r="S194">
        <f>'Less precise'!AR168</f>
        <v>10.5</v>
      </c>
      <c r="U194" s="13" t="str">
        <f t="shared" si="13"/>
        <v>No</v>
      </c>
      <c r="V194" s="13" t="str">
        <f t="shared" si="17"/>
        <v>No</v>
      </c>
      <c r="W194" s="13" t="str">
        <f t="shared" si="18"/>
        <v>No</v>
      </c>
      <c r="Y194" s="13" t="str">
        <f t="shared" si="14"/>
        <v>No</v>
      </c>
      <c r="Z194" s="13" t="str">
        <f t="shared" si="15"/>
        <v>No</v>
      </c>
      <c r="AA194" s="13" t="str">
        <f t="shared" si="16"/>
        <v>No</v>
      </c>
    </row>
    <row r="195" spans="2:27" x14ac:dyDescent="0.35">
      <c r="B195" t="str">
        <f>'Most precise'!AK169</f>
        <v>Synthetic155</v>
      </c>
      <c r="C195">
        <f>'Most precise'!AL169</f>
        <v>21</v>
      </c>
      <c r="D195" t="str">
        <f>'Most precise'!AM169</f>
        <v>N</v>
      </c>
      <c r="E195">
        <f>'Most precise'!AN169</f>
        <v>8.6</v>
      </c>
      <c r="F195" t="str">
        <f>'Most precise'!AO169</f>
        <v>N</v>
      </c>
      <c r="G195">
        <f>'Most precise'!AP169</f>
        <v>5.0999999999999996</v>
      </c>
      <c r="H195" t="str">
        <f>'Most precise'!AQ169</f>
        <v>Y</v>
      </c>
      <c r="I195">
        <f>'Most precise'!AR169</f>
        <v>8.8000000000000007</v>
      </c>
      <c r="L195" t="str">
        <f>'Less precise'!AK169</f>
        <v>Synthetic155</v>
      </c>
      <c r="M195">
        <f>'Less precise'!AL169</f>
        <v>20</v>
      </c>
      <c r="N195" t="str">
        <f>'Less precise'!AM169</f>
        <v>N</v>
      </c>
      <c r="O195">
        <f>'Less precise'!AN169</f>
        <v>9.4</v>
      </c>
      <c r="P195" t="str">
        <f>'Less precise'!AO169</f>
        <v>N</v>
      </c>
      <c r="Q195">
        <f>'Less precise'!AP169</f>
        <v>6.6</v>
      </c>
      <c r="R195" t="str">
        <f>'Less precise'!AQ169</f>
        <v>N</v>
      </c>
      <c r="S195">
        <f>'Less precise'!AR169</f>
        <v>10.199999999999999</v>
      </c>
      <c r="U195" s="13" t="str">
        <f t="shared" si="13"/>
        <v>No</v>
      </c>
      <c r="V195" s="13" t="str">
        <f t="shared" si="17"/>
        <v>No</v>
      </c>
      <c r="W195" s="13" t="str">
        <f t="shared" si="18"/>
        <v>No</v>
      </c>
      <c r="Y195" s="13" t="str">
        <f t="shared" si="14"/>
        <v>No</v>
      </c>
      <c r="Z195" s="13" t="str">
        <f t="shared" si="15"/>
        <v>No</v>
      </c>
      <c r="AA195" s="13" t="str">
        <f t="shared" si="16"/>
        <v>No</v>
      </c>
    </row>
    <row r="196" spans="2:27" x14ac:dyDescent="0.35">
      <c r="B196" t="str">
        <f>'Most precise'!AK170</f>
        <v>Synthetic156</v>
      </c>
      <c r="C196">
        <f>'Most precise'!AL170</f>
        <v>16</v>
      </c>
      <c r="D196" t="str">
        <f>'Most precise'!AM170</f>
        <v>Y</v>
      </c>
      <c r="E196">
        <f>'Most precise'!AN170</f>
        <v>5</v>
      </c>
      <c r="F196" t="str">
        <f>'Most precise'!AO170</f>
        <v>Y</v>
      </c>
      <c r="G196">
        <f>'Most precise'!AP170</f>
        <v>4</v>
      </c>
      <c r="H196" t="str">
        <f>'Most precise'!AQ170</f>
        <v>Y</v>
      </c>
      <c r="I196">
        <f>'Most precise'!AR170</f>
        <v>5</v>
      </c>
      <c r="L196" t="str">
        <f>'Less precise'!AK170</f>
        <v>Synthetic156</v>
      </c>
      <c r="M196">
        <f>'Less precise'!AL170</f>
        <v>15</v>
      </c>
      <c r="N196" t="str">
        <f>'Less precise'!AM170</f>
        <v>Y</v>
      </c>
      <c r="O196">
        <f>'Less precise'!AN170</f>
        <v>5.5</v>
      </c>
      <c r="P196" t="str">
        <f>'Less precise'!AO170</f>
        <v>Y</v>
      </c>
      <c r="Q196">
        <f>'Less precise'!AP170</f>
        <v>5.5</v>
      </c>
      <c r="R196" t="str">
        <f>'Less precise'!AQ170</f>
        <v>Y</v>
      </c>
      <c r="S196">
        <f>'Less precise'!AR170</f>
        <v>6.9</v>
      </c>
      <c r="U196" s="13" t="str">
        <f t="shared" si="13"/>
        <v>No</v>
      </c>
      <c r="V196" s="13" t="str">
        <f t="shared" si="17"/>
        <v>No</v>
      </c>
      <c r="W196" s="13" t="str">
        <f t="shared" si="18"/>
        <v>No</v>
      </c>
      <c r="Y196" s="13" t="str">
        <f t="shared" si="14"/>
        <v>No</v>
      </c>
      <c r="Z196" s="13" t="str">
        <f t="shared" si="15"/>
        <v>No</v>
      </c>
      <c r="AA196" s="13" t="str">
        <f t="shared" si="16"/>
        <v>No</v>
      </c>
    </row>
    <row r="197" spans="2:27" x14ac:dyDescent="0.35">
      <c r="B197" t="str">
        <f>'Most precise'!AK171</f>
        <v>Synthetic157</v>
      </c>
      <c r="C197">
        <f>'Most precise'!AL171</f>
        <v>24</v>
      </c>
      <c r="D197" t="str">
        <f>'Most precise'!AM171</f>
        <v>N</v>
      </c>
      <c r="E197">
        <f>'Most precise'!AN171</f>
        <v>10.9</v>
      </c>
      <c r="F197" t="str">
        <f>'Most precise'!AO171</f>
        <v>N</v>
      </c>
      <c r="G197">
        <f>'Most precise'!AP171</f>
        <v>4.8</v>
      </c>
      <c r="H197" t="str">
        <f>'Most precise'!AQ171</f>
        <v>Y</v>
      </c>
      <c r="I197">
        <f>'Most precise'!AR171</f>
        <v>11</v>
      </c>
      <c r="L197" t="str">
        <f>'Less precise'!AK171</f>
        <v>Synthetic157</v>
      </c>
      <c r="M197">
        <f>'Less precise'!AL171</f>
        <v>23</v>
      </c>
      <c r="N197" t="str">
        <f>'Less precise'!AM171</f>
        <v>N</v>
      </c>
      <c r="O197">
        <f>'Less precise'!AN171</f>
        <v>13.4</v>
      </c>
      <c r="P197" t="str">
        <f>'Less precise'!AO171</f>
        <v>N</v>
      </c>
      <c r="Q197">
        <f>'Less precise'!AP171</f>
        <v>7.7</v>
      </c>
      <c r="R197" t="str">
        <f>'Less precise'!AQ171</f>
        <v>N</v>
      </c>
      <c r="S197">
        <f>'Less precise'!AR171</f>
        <v>13.2</v>
      </c>
      <c r="U197" s="13" t="str">
        <f t="shared" si="13"/>
        <v>No</v>
      </c>
      <c r="V197" s="13" t="str">
        <f t="shared" si="17"/>
        <v>No</v>
      </c>
      <c r="W197" s="13" t="str">
        <f t="shared" si="18"/>
        <v>No</v>
      </c>
      <c r="Y197" s="13" t="str">
        <f t="shared" si="14"/>
        <v>No</v>
      </c>
      <c r="Z197" s="13" t="str">
        <f t="shared" si="15"/>
        <v>No</v>
      </c>
      <c r="AA197" s="13" t="str">
        <f t="shared" si="16"/>
        <v>No</v>
      </c>
    </row>
    <row r="198" spans="2:27" x14ac:dyDescent="0.35">
      <c r="B198" t="str">
        <f>'Most precise'!AK172</f>
        <v>Synthetic158</v>
      </c>
      <c r="C198">
        <f>'Most precise'!AL172</f>
        <v>17</v>
      </c>
      <c r="D198" t="str">
        <f>'Most precise'!AM172</f>
        <v>Y</v>
      </c>
      <c r="E198">
        <f>'Most precise'!AN172</f>
        <v>4.8</v>
      </c>
      <c r="F198" t="str">
        <f>'Most precise'!AO172</f>
        <v>N</v>
      </c>
      <c r="G198">
        <f>'Most precise'!AP172</f>
        <v>4.0999999999999996</v>
      </c>
      <c r="H198" t="str">
        <f>'Most precise'!AQ172</f>
        <v>Y</v>
      </c>
      <c r="I198">
        <f>'Most precise'!AR172</f>
        <v>4.8</v>
      </c>
      <c r="L198" t="str">
        <f>'Less precise'!AK172</f>
        <v>Synthetic158</v>
      </c>
      <c r="M198">
        <f>'Less precise'!AL172</f>
        <v>16</v>
      </c>
      <c r="N198" t="str">
        <f>'Less precise'!AM172</f>
        <v>Y</v>
      </c>
      <c r="O198">
        <f>'Less precise'!AN172</f>
        <v>5.3</v>
      </c>
      <c r="P198" t="str">
        <f>'Less precise'!AO172</f>
        <v>N</v>
      </c>
      <c r="Q198">
        <f>'Less precise'!AP172</f>
        <v>4.7</v>
      </c>
      <c r="R198" t="str">
        <f>'Less precise'!AQ172</f>
        <v>Y</v>
      </c>
      <c r="S198">
        <f>'Less precise'!AR172</f>
        <v>5.6</v>
      </c>
      <c r="U198" s="13" t="str">
        <f t="shared" ref="U198:U239" si="19">IF(AND(NOT(EXACT(D198,N198)), EXACT(N198, "N")), "Degrade", "No")</f>
        <v>No</v>
      </c>
      <c r="V198" s="13" t="str">
        <f t="shared" si="17"/>
        <v>No</v>
      </c>
      <c r="W198" s="13" t="str">
        <f t="shared" si="18"/>
        <v>No</v>
      </c>
      <c r="Y198" s="13" t="str">
        <f t="shared" ref="Y198:Y239" si="20">IF(AND(NOT(EXACT(D198,N198)), EXACT(N198, "Y")), "Improve", "No")</f>
        <v>No</v>
      </c>
      <c r="Z198" s="13" t="str">
        <f t="shared" ref="Z198:Z239" si="21">IF(AND(NOT(EXACT(F198,P198)), EXACT(P198, "Y")), "Improve", "No")</f>
        <v>No</v>
      </c>
      <c r="AA198" s="13" t="str">
        <f t="shared" ref="AA198:AA239" si="22">IF(AND(NOT(EXACT(H198,R198)), EXACT(R198, "Y")), "Improve", "No")</f>
        <v>No</v>
      </c>
    </row>
    <row r="199" spans="2:27" x14ac:dyDescent="0.35">
      <c r="B199" t="str">
        <f>'Most precise'!AK173</f>
        <v>Synthetic159</v>
      </c>
      <c r="C199">
        <f>'Most precise'!AL173</f>
        <v>16</v>
      </c>
      <c r="D199" t="str">
        <f>'Most precise'!AM173</f>
        <v>N</v>
      </c>
      <c r="E199">
        <f>'Most precise'!AN173</f>
        <v>5.3</v>
      </c>
      <c r="F199" t="str">
        <f>'Most precise'!AO173</f>
        <v>N</v>
      </c>
      <c r="G199">
        <f>'Most precise'!AP173</f>
        <v>3.8</v>
      </c>
      <c r="H199" t="str">
        <f>'Most precise'!AQ173</f>
        <v>Y</v>
      </c>
      <c r="I199">
        <f>'Most precise'!AR173</f>
        <v>5.6</v>
      </c>
      <c r="L199" t="str">
        <f>'Less precise'!AK173</f>
        <v>Synthetic159</v>
      </c>
      <c r="M199">
        <f>'Less precise'!AL173</f>
        <v>15</v>
      </c>
      <c r="N199" t="str">
        <f>'Less precise'!AM173</f>
        <v>N</v>
      </c>
      <c r="O199">
        <f>'Less precise'!AN173</f>
        <v>5.7</v>
      </c>
      <c r="P199" t="str">
        <f>'Less precise'!AO173</f>
        <v>N</v>
      </c>
      <c r="Q199">
        <f>'Less precise'!AP173</f>
        <v>4.5</v>
      </c>
      <c r="R199" t="str">
        <f>'Less precise'!AQ173</f>
        <v>N</v>
      </c>
      <c r="S199">
        <f>'Less precise'!AR173</f>
        <v>4.8</v>
      </c>
      <c r="U199" s="13" t="str">
        <f t="shared" si="19"/>
        <v>No</v>
      </c>
      <c r="V199" s="13" t="str">
        <f t="shared" si="17"/>
        <v>No</v>
      </c>
      <c r="W199" s="13" t="str">
        <f t="shared" si="18"/>
        <v>No</v>
      </c>
      <c r="Y199" s="13" t="str">
        <f t="shared" si="20"/>
        <v>No</v>
      </c>
      <c r="Z199" s="13" t="str">
        <f t="shared" si="21"/>
        <v>No</v>
      </c>
      <c r="AA199" s="13" t="str">
        <f t="shared" si="22"/>
        <v>No</v>
      </c>
    </row>
    <row r="200" spans="2:27" x14ac:dyDescent="0.35">
      <c r="B200" t="str">
        <f>'Most precise'!AK174</f>
        <v>Synthetic160</v>
      </c>
      <c r="C200">
        <f>'Most precise'!AL174</f>
        <v>19</v>
      </c>
      <c r="D200" t="str">
        <f>'Most precise'!AM174</f>
        <v>Y</v>
      </c>
      <c r="E200">
        <f>'Most precise'!AN174</f>
        <v>12.9</v>
      </c>
      <c r="F200" t="str">
        <f>'Most precise'!AO174</f>
        <v>N</v>
      </c>
      <c r="G200">
        <f>'Most precise'!AP174</f>
        <v>60.5</v>
      </c>
      <c r="H200" t="str">
        <f>'Most precise'!AQ174</f>
        <v>Y</v>
      </c>
      <c r="I200">
        <f>'Most precise'!AR174</f>
        <v>12.7</v>
      </c>
      <c r="L200" t="str">
        <f>'Less precise'!AK174</f>
        <v>Synthetic160</v>
      </c>
      <c r="M200">
        <f>'Less precise'!AL174</f>
        <v>18</v>
      </c>
      <c r="N200" t="str">
        <f>'Less precise'!AM174</f>
        <v>Y</v>
      </c>
      <c r="O200">
        <f>'Less precise'!AN174</f>
        <v>14.1</v>
      </c>
      <c r="P200" t="str">
        <f>'Less precise'!AO174</f>
        <v>N</v>
      </c>
      <c r="Q200">
        <f>'Less precise'!AP174</f>
        <v>60.5</v>
      </c>
      <c r="R200" t="str">
        <f>'Less precise'!AQ174</f>
        <v>Y</v>
      </c>
      <c r="S200">
        <f>'Less precise'!AR174</f>
        <v>16.399999999999999</v>
      </c>
      <c r="U200" s="13" t="str">
        <f t="shared" si="19"/>
        <v>No</v>
      </c>
      <c r="V200" s="13" t="str">
        <f t="shared" si="17"/>
        <v>No</v>
      </c>
      <c r="W200" s="13" t="str">
        <f t="shared" si="18"/>
        <v>No</v>
      </c>
      <c r="Y200" s="13" t="str">
        <f t="shared" si="20"/>
        <v>No</v>
      </c>
      <c r="Z200" s="13" t="str">
        <f t="shared" si="21"/>
        <v>No</v>
      </c>
      <c r="AA200" s="13" t="str">
        <f t="shared" si="22"/>
        <v>No</v>
      </c>
    </row>
    <row r="201" spans="2:27" x14ac:dyDescent="0.35">
      <c r="B201" t="str">
        <f>'Most precise'!AK175</f>
        <v>Synthetic161</v>
      </c>
      <c r="C201">
        <f>'Most precise'!AL175</f>
        <v>18</v>
      </c>
      <c r="D201" t="str">
        <f>'Most precise'!AM175</f>
        <v>Y</v>
      </c>
      <c r="E201">
        <f>'Most precise'!AN175</f>
        <v>6.1</v>
      </c>
      <c r="F201" t="str">
        <f>'Most precise'!AO175</f>
        <v>N</v>
      </c>
      <c r="G201">
        <f>'Most precise'!AP175</f>
        <v>4.4000000000000004</v>
      </c>
      <c r="H201" t="str">
        <f>'Most precise'!AQ175</f>
        <v>Y</v>
      </c>
      <c r="I201">
        <f>'Most precise'!AR175</f>
        <v>6</v>
      </c>
      <c r="L201" t="str">
        <f>'Less precise'!AK175</f>
        <v>Synthetic161</v>
      </c>
      <c r="M201">
        <f>'Less precise'!AL175</f>
        <v>17</v>
      </c>
      <c r="N201" t="str">
        <f>'Less precise'!AM175</f>
        <v>Y</v>
      </c>
      <c r="O201">
        <f>'Less precise'!AN175</f>
        <v>6.5</v>
      </c>
      <c r="P201" t="str">
        <f>'Less precise'!AO175</f>
        <v>N</v>
      </c>
      <c r="Q201">
        <f>'Less precise'!AP175</f>
        <v>5.6</v>
      </c>
      <c r="R201" t="str">
        <f>'Less precise'!AQ175</f>
        <v>Y</v>
      </c>
      <c r="S201">
        <f>'Less precise'!AR175</f>
        <v>6.6</v>
      </c>
      <c r="U201" s="13" t="str">
        <f t="shared" si="19"/>
        <v>No</v>
      </c>
      <c r="V201" s="13" t="str">
        <f t="shared" si="17"/>
        <v>No</v>
      </c>
      <c r="W201" s="13" t="str">
        <f t="shared" si="18"/>
        <v>No</v>
      </c>
      <c r="Y201" s="13" t="str">
        <f t="shared" si="20"/>
        <v>No</v>
      </c>
      <c r="Z201" s="13" t="str">
        <f t="shared" si="21"/>
        <v>No</v>
      </c>
      <c r="AA201" s="13" t="str">
        <f t="shared" si="22"/>
        <v>No</v>
      </c>
    </row>
    <row r="202" spans="2:27" x14ac:dyDescent="0.35">
      <c r="B202" t="str">
        <f>'Most precise'!AK176</f>
        <v>Synthetic162</v>
      </c>
      <c r="C202">
        <f>'Most precise'!AL176</f>
        <v>20</v>
      </c>
      <c r="D202" t="str">
        <f>'Most precise'!AM176</f>
        <v>N</v>
      </c>
      <c r="E202">
        <f>'Most precise'!AN176</f>
        <v>8.1999999999999993</v>
      </c>
      <c r="F202" t="str">
        <f>'Most precise'!AO176</f>
        <v>N</v>
      </c>
      <c r="G202">
        <f>'Most precise'!AP176</f>
        <v>5</v>
      </c>
      <c r="H202" t="str">
        <f>'Most precise'!AQ176</f>
        <v>N</v>
      </c>
      <c r="I202">
        <f>'Most precise'!AR176</f>
        <v>7.1</v>
      </c>
      <c r="L202" t="str">
        <f>'Less precise'!AK176</f>
        <v>Synthetic162</v>
      </c>
      <c r="M202">
        <f>'Less precise'!AL176</f>
        <v>19</v>
      </c>
      <c r="N202" t="str">
        <f>'Less precise'!AM176</f>
        <v>N</v>
      </c>
      <c r="O202">
        <f>'Less precise'!AN176</f>
        <v>10.8</v>
      </c>
      <c r="P202" t="str">
        <f>'Less precise'!AO176</f>
        <v>Y</v>
      </c>
      <c r="Q202">
        <f>'Less precise'!AP176</f>
        <v>6.2</v>
      </c>
      <c r="R202" t="str">
        <f>'Less precise'!AQ176</f>
        <v>Y</v>
      </c>
      <c r="S202">
        <f>'Less precise'!AR176</f>
        <v>9.8000000000000007</v>
      </c>
      <c r="U202" s="13" t="str">
        <f t="shared" si="19"/>
        <v>No</v>
      </c>
      <c r="V202" s="13" t="str">
        <f t="shared" si="17"/>
        <v>No</v>
      </c>
      <c r="W202" s="13" t="str">
        <f t="shared" si="18"/>
        <v>No</v>
      </c>
      <c r="Y202" s="13" t="str">
        <f t="shared" si="20"/>
        <v>No</v>
      </c>
      <c r="Z202" s="13" t="str">
        <f t="shared" si="21"/>
        <v>Improve</v>
      </c>
      <c r="AA202" s="13" t="str">
        <f t="shared" si="22"/>
        <v>Improve</v>
      </c>
    </row>
    <row r="203" spans="2:27" x14ac:dyDescent="0.35">
      <c r="B203" t="str">
        <f>'Most precise'!AK177</f>
        <v>Synthetic163</v>
      </c>
      <c r="C203">
        <f>'Most precise'!AL177</f>
        <v>21</v>
      </c>
      <c r="D203" t="str">
        <f>'Most precise'!AM177</f>
        <v>Y</v>
      </c>
      <c r="E203">
        <f>'Most precise'!AN177</f>
        <v>9.5</v>
      </c>
      <c r="F203" t="str">
        <f>'Most precise'!AO177</f>
        <v>N</v>
      </c>
      <c r="G203">
        <f>'Most precise'!AP177</f>
        <v>4.9000000000000004</v>
      </c>
      <c r="H203" t="str">
        <f>'Most precise'!AQ177</f>
        <v>Y</v>
      </c>
      <c r="I203">
        <f>'Most precise'!AR177</f>
        <v>9.5</v>
      </c>
      <c r="L203" t="str">
        <f>'Less precise'!AK177</f>
        <v>Synthetic163</v>
      </c>
      <c r="M203">
        <f>'Less precise'!AL177</f>
        <v>20</v>
      </c>
      <c r="N203" t="str">
        <f>'Less precise'!AM177</f>
        <v>Y</v>
      </c>
      <c r="O203">
        <f>'Less precise'!AN177</f>
        <v>13.5</v>
      </c>
      <c r="P203" t="str">
        <f>'Less precise'!AO177</f>
        <v>N</v>
      </c>
      <c r="Q203">
        <f>'Less precise'!AP177</f>
        <v>7.4</v>
      </c>
      <c r="R203" t="str">
        <f>'Less precise'!AQ177</f>
        <v>Y</v>
      </c>
      <c r="S203">
        <f>'Less precise'!AR177</f>
        <v>13.5</v>
      </c>
      <c r="U203" s="13" t="str">
        <f t="shared" si="19"/>
        <v>No</v>
      </c>
      <c r="V203" s="13" t="str">
        <f t="shared" si="17"/>
        <v>No</v>
      </c>
      <c r="W203" s="13" t="str">
        <f t="shared" si="18"/>
        <v>No</v>
      </c>
      <c r="Y203" s="13" t="str">
        <f t="shared" si="20"/>
        <v>No</v>
      </c>
      <c r="Z203" s="13" t="str">
        <f t="shared" si="21"/>
        <v>No</v>
      </c>
      <c r="AA203" s="13" t="str">
        <f t="shared" si="22"/>
        <v>No</v>
      </c>
    </row>
    <row r="204" spans="2:27" x14ac:dyDescent="0.35">
      <c r="B204" t="str">
        <f>'Most precise'!AK178</f>
        <v>Synthetic164</v>
      </c>
      <c r="C204">
        <f>'Most precise'!AL178</f>
        <v>16</v>
      </c>
      <c r="D204" t="str">
        <f>'Most precise'!AM178</f>
        <v>Y</v>
      </c>
      <c r="E204">
        <f>'Most precise'!AN178</f>
        <v>5</v>
      </c>
      <c r="F204" t="str">
        <f>'Most precise'!AO178</f>
        <v>N</v>
      </c>
      <c r="G204">
        <f>'Most precise'!AP178</f>
        <v>4.0999999999999996</v>
      </c>
      <c r="H204" t="str">
        <f>'Most precise'!AQ178</f>
        <v>Y</v>
      </c>
      <c r="I204">
        <f>'Most precise'!AR178</f>
        <v>5.0999999999999996</v>
      </c>
      <c r="L204" t="str">
        <f>'Less precise'!AK178</f>
        <v>Synthetic164</v>
      </c>
      <c r="M204">
        <f>'Less precise'!AL178</f>
        <v>15</v>
      </c>
      <c r="N204" t="str">
        <f>'Less precise'!AM178</f>
        <v>Y</v>
      </c>
      <c r="O204">
        <f>'Less precise'!AN178</f>
        <v>8.1999999999999993</v>
      </c>
      <c r="P204" t="str">
        <f>'Less precise'!AO178</f>
        <v>Y</v>
      </c>
      <c r="Q204">
        <f>'Less precise'!AP178</f>
        <v>5.5</v>
      </c>
      <c r="R204" t="str">
        <f>'Less precise'!AQ178</f>
        <v>Y</v>
      </c>
      <c r="S204">
        <f>'Less precise'!AR178</f>
        <v>5.5</v>
      </c>
      <c r="U204" s="13" t="str">
        <f t="shared" si="19"/>
        <v>No</v>
      </c>
      <c r="V204" s="13" t="str">
        <f t="shared" si="17"/>
        <v>No</v>
      </c>
      <c r="W204" s="13" t="str">
        <f t="shared" si="18"/>
        <v>No</v>
      </c>
      <c r="Y204" s="13" t="str">
        <f t="shared" si="20"/>
        <v>No</v>
      </c>
      <c r="Z204" s="13" t="str">
        <f t="shared" si="21"/>
        <v>Improve</v>
      </c>
      <c r="AA204" s="13" t="str">
        <f t="shared" si="22"/>
        <v>No</v>
      </c>
    </row>
    <row r="205" spans="2:27" x14ac:dyDescent="0.35">
      <c r="B205" t="str">
        <f>'Most precise'!AK179</f>
        <v>Synthetic165</v>
      </c>
      <c r="C205">
        <f>'Most precise'!AL179</f>
        <v>16</v>
      </c>
      <c r="D205" t="str">
        <f>'Most precise'!AM179</f>
        <v>Y</v>
      </c>
      <c r="E205">
        <f>'Most precise'!AN179</f>
        <v>7.3</v>
      </c>
      <c r="F205" t="str">
        <f>'Most precise'!AO179</f>
        <v>N</v>
      </c>
      <c r="G205">
        <f>'Most precise'!AP179</f>
        <v>4</v>
      </c>
      <c r="H205" t="str">
        <f>'Most precise'!AQ179</f>
        <v>Y</v>
      </c>
      <c r="I205">
        <f>'Most precise'!AR179</f>
        <v>7.4</v>
      </c>
      <c r="L205" t="str">
        <f>'Less precise'!AK179</f>
        <v>Synthetic165</v>
      </c>
      <c r="M205">
        <f>'Less precise'!AL179</f>
        <v>15</v>
      </c>
      <c r="N205" t="str">
        <f>'Less precise'!AM179</f>
        <v>Y</v>
      </c>
      <c r="O205">
        <f>'Less precise'!AN179</f>
        <v>9.1</v>
      </c>
      <c r="P205" t="str">
        <f>'Less precise'!AO179</f>
        <v>N</v>
      </c>
      <c r="Q205">
        <f>'Less precise'!AP179</f>
        <v>4.3</v>
      </c>
      <c r="R205" t="str">
        <f>'Less precise'!AQ179</f>
        <v>Y</v>
      </c>
      <c r="S205">
        <f>'Less precise'!AR179</f>
        <v>8.6</v>
      </c>
      <c r="U205" s="13" t="str">
        <f t="shared" si="19"/>
        <v>No</v>
      </c>
      <c r="V205" s="13" t="str">
        <f t="shared" si="17"/>
        <v>No</v>
      </c>
      <c r="W205" s="13" t="str">
        <f t="shared" si="18"/>
        <v>No</v>
      </c>
      <c r="Y205" s="13" t="str">
        <f t="shared" si="20"/>
        <v>No</v>
      </c>
      <c r="Z205" s="13" t="str">
        <f t="shared" si="21"/>
        <v>No</v>
      </c>
      <c r="AA205" s="13" t="str">
        <f t="shared" si="22"/>
        <v>No</v>
      </c>
    </row>
    <row r="206" spans="2:27" x14ac:dyDescent="0.35">
      <c r="B206" t="str">
        <f>'Most precise'!AK180</f>
        <v>Synthetic166</v>
      </c>
      <c r="C206">
        <f>'Most precise'!AL180</f>
        <v>19</v>
      </c>
      <c r="D206" t="str">
        <f>'Most precise'!AM180</f>
        <v>Y</v>
      </c>
      <c r="E206">
        <f>'Most precise'!AN180</f>
        <v>8.1</v>
      </c>
      <c r="F206" t="str">
        <f>'Most precise'!AO180</f>
        <v>N</v>
      </c>
      <c r="G206">
        <f>'Most precise'!AP180</f>
        <v>5.0999999999999996</v>
      </c>
      <c r="H206" t="str">
        <f>'Most precise'!AQ180</f>
        <v>Y</v>
      </c>
      <c r="I206">
        <f>'Most precise'!AR180</f>
        <v>8.1</v>
      </c>
      <c r="L206" t="str">
        <f>'Less precise'!AK180</f>
        <v>Synthetic166</v>
      </c>
      <c r="M206">
        <f>'Less precise'!AL180</f>
        <v>18</v>
      </c>
      <c r="N206" t="str">
        <f>'Less precise'!AM180</f>
        <v>Y</v>
      </c>
      <c r="O206">
        <f>'Less precise'!AN180</f>
        <v>9.6999999999999993</v>
      </c>
      <c r="P206" t="str">
        <f>'Less precise'!AO180</f>
        <v>Y</v>
      </c>
      <c r="Q206">
        <f>'Less precise'!AP180</f>
        <v>7.1</v>
      </c>
      <c r="R206" t="str">
        <f>'Less precise'!AQ180</f>
        <v>Y</v>
      </c>
      <c r="S206">
        <f>'Less precise'!AR180</f>
        <v>9.9</v>
      </c>
      <c r="U206" s="13" t="str">
        <f t="shared" si="19"/>
        <v>No</v>
      </c>
      <c r="V206" s="13" t="str">
        <f t="shared" si="17"/>
        <v>No</v>
      </c>
      <c r="W206" s="13" t="str">
        <f t="shared" si="18"/>
        <v>No</v>
      </c>
      <c r="Y206" s="13" t="str">
        <f t="shared" si="20"/>
        <v>No</v>
      </c>
      <c r="Z206" s="13" t="str">
        <f t="shared" si="21"/>
        <v>Improve</v>
      </c>
      <c r="AA206" s="13" t="str">
        <f t="shared" si="22"/>
        <v>No</v>
      </c>
    </row>
    <row r="207" spans="2:27" x14ac:dyDescent="0.35">
      <c r="B207" t="str">
        <f>'Most precise'!AK181</f>
        <v>Synthetic167</v>
      </c>
      <c r="C207">
        <f>'Most precise'!AL181</f>
        <v>19</v>
      </c>
      <c r="D207" t="str">
        <f>'Most precise'!AM181</f>
        <v>N</v>
      </c>
      <c r="E207">
        <f>'Most precise'!AN181</f>
        <v>6.5</v>
      </c>
      <c r="F207" t="str">
        <f>'Most precise'!AO181</f>
        <v>N</v>
      </c>
      <c r="G207">
        <f>'Most precise'!AP181</f>
        <v>4.8</v>
      </c>
      <c r="H207" t="str">
        <f>'Most precise'!AQ181</f>
        <v>Y</v>
      </c>
      <c r="I207">
        <f>'Most precise'!AR181</f>
        <v>6.9</v>
      </c>
      <c r="L207" t="str">
        <f>'Less precise'!AK181</f>
        <v>Synthetic167</v>
      </c>
      <c r="M207">
        <f>'Less precise'!AL181</f>
        <v>18</v>
      </c>
      <c r="N207" t="str">
        <f>'Less precise'!AM181</f>
        <v>N</v>
      </c>
      <c r="O207">
        <f>'Less precise'!AN181</f>
        <v>10.7</v>
      </c>
      <c r="P207" t="str">
        <f>'Less precise'!AO181</f>
        <v>Y</v>
      </c>
      <c r="Q207">
        <f>'Less precise'!AP181</f>
        <v>7</v>
      </c>
      <c r="R207" t="str">
        <f>'Less precise'!AQ181</f>
        <v>Y</v>
      </c>
      <c r="S207">
        <f>'Less precise'!AR181</f>
        <v>7.7</v>
      </c>
      <c r="U207" s="13" t="str">
        <f t="shared" si="19"/>
        <v>No</v>
      </c>
      <c r="V207" s="13" t="str">
        <f t="shared" si="17"/>
        <v>No</v>
      </c>
      <c r="W207" s="13" t="str">
        <f t="shared" si="18"/>
        <v>No</v>
      </c>
      <c r="Y207" s="13" t="str">
        <f t="shared" si="20"/>
        <v>No</v>
      </c>
      <c r="Z207" s="13" t="str">
        <f t="shared" si="21"/>
        <v>Improve</v>
      </c>
      <c r="AA207" s="13" t="str">
        <f t="shared" si="22"/>
        <v>No</v>
      </c>
    </row>
    <row r="208" spans="2:27" x14ac:dyDescent="0.35">
      <c r="B208" t="str">
        <f>'Most precise'!AK182</f>
        <v>Synthetic168</v>
      </c>
      <c r="C208">
        <f>'Most precise'!AL182</f>
        <v>24</v>
      </c>
      <c r="D208" t="str">
        <f>'Most precise'!AM182</f>
        <v>Y</v>
      </c>
      <c r="E208">
        <f>'Most precise'!AN182</f>
        <v>14.1</v>
      </c>
      <c r="F208" t="str">
        <f>'Most precise'!AO182</f>
        <v>N</v>
      </c>
      <c r="G208">
        <f>'Most precise'!AP182</f>
        <v>5.9</v>
      </c>
      <c r="H208" t="str">
        <f>'Most precise'!AQ182</f>
        <v>Y</v>
      </c>
      <c r="I208">
        <f>'Most precise'!AR182</f>
        <v>14.1</v>
      </c>
      <c r="L208" t="str">
        <f>'Less precise'!AK182</f>
        <v>Synthetic168</v>
      </c>
      <c r="M208">
        <f>'Less precise'!AL182</f>
        <v>23</v>
      </c>
      <c r="N208" t="str">
        <f>'Less precise'!AM182</f>
        <v>Y</v>
      </c>
      <c r="O208">
        <f>'Less precise'!AN182</f>
        <v>18.8</v>
      </c>
      <c r="P208" t="str">
        <f>'Less precise'!AO182</f>
        <v>N</v>
      </c>
      <c r="Q208">
        <f>'Less precise'!AP182</f>
        <v>11.8</v>
      </c>
      <c r="R208" t="str">
        <f>'Less precise'!AQ182</f>
        <v>Y</v>
      </c>
      <c r="S208">
        <f>'Less precise'!AR182</f>
        <v>23</v>
      </c>
      <c r="U208" s="13" t="str">
        <f t="shared" si="19"/>
        <v>No</v>
      </c>
      <c r="V208" s="13" t="str">
        <f t="shared" si="17"/>
        <v>No</v>
      </c>
      <c r="W208" s="13" t="str">
        <f t="shared" si="18"/>
        <v>No</v>
      </c>
      <c r="Y208" s="13" t="str">
        <f t="shared" si="20"/>
        <v>No</v>
      </c>
      <c r="Z208" s="13" t="str">
        <f t="shared" si="21"/>
        <v>No</v>
      </c>
      <c r="AA208" s="13" t="str">
        <f t="shared" si="22"/>
        <v>No</v>
      </c>
    </row>
    <row r="209" spans="2:27" x14ac:dyDescent="0.35">
      <c r="B209" t="str">
        <f>'Most precise'!AK183</f>
        <v>Synthetic169</v>
      </c>
      <c r="C209">
        <f>'Most precise'!AL183</f>
        <v>22</v>
      </c>
      <c r="D209" t="str">
        <f>'Most precise'!AM183</f>
        <v>Y</v>
      </c>
      <c r="E209">
        <f>'Most precise'!AN183</f>
        <v>12</v>
      </c>
      <c r="F209" t="str">
        <f>'Most precise'!AO183</f>
        <v>N</v>
      </c>
      <c r="G209">
        <f>'Most precise'!AP183</f>
        <v>6.1</v>
      </c>
      <c r="H209" t="str">
        <f>'Most precise'!AQ183</f>
        <v>Y</v>
      </c>
      <c r="I209">
        <f>'Most precise'!AR183</f>
        <v>11.8</v>
      </c>
      <c r="L209" t="str">
        <f>'Less precise'!AK183</f>
        <v>Synthetic169</v>
      </c>
      <c r="M209">
        <f>'Less precise'!AL183</f>
        <v>21</v>
      </c>
      <c r="N209" t="str">
        <f>'Less precise'!AM183</f>
        <v>Y</v>
      </c>
      <c r="O209">
        <f>'Less precise'!AN183</f>
        <v>15.7</v>
      </c>
      <c r="P209" t="str">
        <f>'Less precise'!AO183</f>
        <v>N</v>
      </c>
      <c r="Q209">
        <f>'Less precise'!AP183</f>
        <v>7.9</v>
      </c>
      <c r="R209" t="str">
        <f>'Less precise'!AQ183</f>
        <v>N</v>
      </c>
      <c r="S209">
        <f>'Less precise'!AR183</f>
        <v>9.6999999999999993</v>
      </c>
      <c r="U209" s="13" t="str">
        <f t="shared" si="19"/>
        <v>No</v>
      </c>
      <c r="V209" s="13" t="str">
        <f t="shared" si="17"/>
        <v>No</v>
      </c>
      <c r="W209" s="13" t="str">
        <f t="shared" si="18"/>
        <v>No</v>
      </c>
      <c r="Y209" s="13" t="str">
        <f t="shared" si="20"/>
        <v>No</v>
      </c>
      <c r="Z209" s="13" t="str">
        <f t="shared" si="21"/>
        <v>No</v>
      </c>
      <c r="AA209" s="13" t="str">
        <f t="shared" si="22"/>
        <v>No</v>
      </c>
    </row>
    <row r="210" spans="2:27" x14ac:dyDescent="0.35">
      <c r="B210" t="str">
        <f>'Most precise'!AK184</f>
        <v>Synthetic170</v>
      </c>
      <c r="C210">
        <f>'Most precise'!AL184</f>
        <v>18</v>
      </c>
      <c r="D210" t="str">
        <f>'Most precise'!AM184</f>
        <v>Y</v>
      </c>
      <c r="E210">
        <f>'Most precise'!AN184</f>
        <v>6.4</v>
      </c>
      <c r="F210" t="str">
        <f>'Most precise'!AO184</f>
        <v>Y</v>
      </c>
      <c r="G210">
        <f>'Most precise'!AP184</f>
        <v>4.8</v>
      </c>
      <c r="H210" t="str">
        <f>'Most precise'!AQ184</f>
        <v>Y</v>
      </c>
      <c r="I210">
        <f>'Most precise'!AR184</f>
        <v>6.4</v>
      </c>
      <c r="L210" t="str">
        <f>'Less precise'!AK184</f>
        <v>Synthetic170</v>
      </c>
      <c r="M210">
        <f>'Less precise'!AL184</f>
        <v>17</v>
      </c>
      <c r="N210" t="str">
        <f>'Less precise'!AM184</f>
        <v>Y</v>
      </c>
      <c r="O210">
        <f>'Less precise'!AN184</f>
        <v>8.3000000000000007</v>
      </c>
      <c r="P210" t="str">
        <f>'Less precise'!AO184</f>
        <v>Y</v>
      </c>
      <c r="Q210">
        <f>'Less precise'!AP184</f>
        <v>6.6</v>
      </c>
      <c r="R210" t="str">
        <f>'Less precise'!AQ184</f>
        <v>Y</v>
      </c>
      <c r="S210">
        <f>'Less precise'!AR184</f>
        <v>6.9</v>
      </c>
      <c r="U210" s="13" t="str">
        <f t="shared" si="19"/>
        <v>No</v>
      </c>
      <c r="V210" s="13" t="str">
        <f t="shared" si="17"/>
        <v>No</v>
      </c>
      <c r="W210" s="13" t="str">
        <f t="shared" si="18"/>
        <v>No</v>
      </c>
      <c r="Y210" s="13" t="str">
        <f t="shared" si="20"/>
        <v>No</v>
      </c>
      <c r="Z210" s="13" t="str">
        <f t="shared" si="21"/>
        <v>No</v>
      </c>
      <c r="AA210" s="13" t="str">
        <f t="shared" si="22"/>
        <v>No</v>
      </c>
    </row>
    <row r="211" spans="2:27" x14ac:dyDescent="0.35">
      <c r="B211" t="str">
        <f>'Most precise'!AK185</f>
        <v>Synthetic171</v>
      </c>
      <c r="C211">
        <f>'Most precise'!AL185</f>
        <v>20</v>
      </c>
      <c r="D211" t="str">
        <f>'Most precise'!AM185</f>
        <v>Y</v>
      </c>
      <c r="E211">
        <f>'Most precise'!AN185</f>
        <v>6.4</v>
      </c>
      <c r="F211" t="str">
        <f>'Most precise'!AO185</f>
        <v>Y</v>
      </c>
      <c r="G211">
        <f>'Most precise'!AP185</f>
        <v>4.9000000000000004</v>
      </c>
      <c r="H211" t="str">
        <f>'Most precise'!AQ185</f>
        <v>Y</v>
      </c>
      <c r="I211">
        <f>'Most precise'!AR185</f>
        <v>6.3</v>
      </c>
      <c r="L211" t="str">
        <f>'Less precise'!AK185</f>
        <v>Synthetic171</v>
      </c>
      <c r="M211">
        <f>'Less precise'!AL185</f>
        <v>19</v>
      </c>
      <c r="N211" t="str">
        <f>'Less precise'!AM185</f>
        <v>Y</v>
      </c>
      <c r="O211">
        <f>'Less precise'!AN185</f>
        <v>8.8000000000000007</v>
      </c>
      <c r="P211" t="str">
        <f>'Less precise'!AO185</f>
        <v>Y</v>
      </c>
      <c r="Q211">
        <f>'Less precise'!AP185</f>
        <v>6.1</v>
      </c>
      <c r="R211" t="str">
        <f>'Less precise'!AQ185</f>
        <v>Y</v>
      </c>
      <c r="S211">
        <f>'Less precise'!AR185</f>
        <v>7.6</v>
      </c>
      <c r="U211" s="13" t="str">
        <f t="shared" si="19"/>
        <v>No</v>
      </c>
      <c r="V211" s="13" t="str">
        <f t="shared" si="17"/>
        <v>No</v>
      </c>
      <c r="W211" s="13" t="str">
        <f t="shared" si="18"/>
        <v>No</v>
      </c>
      <c r="Y211" s="13" t="str">
        <f t="shared" si="20"/>
        <v>No</v>
      </c>
      <c r="Z211" s="13" t="str">
        <f t="shared" si="21"/>
        <v>No</v>
      </c>
      <c r="AA211" s="13" t="str">
        <f t="shared" si="22"/>
        <v>No</v>
      </c>
    </row>
    <row r="212" spans="2:27" x14ac:dyDescent="0.35">
      <c r="B212" t="str">
        <f>'Most precise'!AK186</f>
        <v>Synthetic172</v>
      </c>
      <c r="C212">
        <f>'Most precise'!AL186</f>
        <v>22</v>
      </c>
      <c r="D212" t="str">
        <f>'Most precise'!AM186</f>
        <v>Y</v>
      </c>
      <c r="E212">
        <f>'Most precise'!AN186</f>
        <v>12.1</v>
      </c>
      <c r="F212" t="str">
        <f>'Most precise'!AO186</f>
        <v>N</v>
      </c>
      <c r="G212">
        <f>'Most precise'!AP186</f>
        <v>4.8</v>
      </c>
      <c r="H212" t="str">
        <f>'Most precise'!AQ186</f>
        <v>Y</v>
      </c>
      <c r="I212">
        <f>'Most precise'!AR186</f>
        <v>11.7</v>
      </c>
      <c r="L212" t="str">
        <f>'Less precise'!AK186</f>
        <v>Synthetic172</v>
      </c>
      <c r="M212">
        <f>'Less precise'!AL186</f>
        <v>21</v>
      </c>
      <c r="N212" t="str">
        <f>'Less precise'!AM186</f>
        <v>Y</v>
      </c>
      <c r="O212">
        <f>'Less precise'!AN186</f>
        <v>15</v>
      </c>
      <c r="P212" t="str">
        <f>'Less precise'!AO186</f>
        <v>N</v>
      </c>
      <c r="Q212">
        <f>'Less precise'!AP186</f>
        <v>7.5</v>
      </c>
      <c r="R212" t="str">
        <f>'Less precise'!AQ186</f>
        <v>Y</v>
      </c>
      <c r="S212">
        <f>'Less precise'!AR186</f>
        <v>17.100000000000001</v>
      </c>
      <c r="U212" s="13" t="str">
        <f t="shared" si="19"/>
        <v>No</v>
      </c>
      <c r="V212" s="13" t="str">
        <f t="shared" si="17"/>
        <v>No</v>
      </c>
      <c r="W212" s="13" t="str">
        <f t="shared" si="18"/>
        <v>No</v>
      </c>
      <c r="Y212" s="13" t="str">
        <f t="shared" si="20"/>
        <v>No</v>
      </c>
      <c r="Z212" s="13" t="str">
        <f t="shared" si="21"/>
        <v>No</v>
      </c>
      <c r="AA212" s="13" t="str">
        <f t="shared" si="22"/>
        <v>No</v>
      </c>
    </row>
    <row r="213" spans="2:27" x14ac:dyDescent="0.35">
      <c r="B213" t="str">
        <f>'Most precise'!AK187</f>
        <v>Synthetic173</v>
      </c>
      <c r="C213">
        <f>'Most precise'!AL187</f>
        <v>20</v>
      </c>
      <c r="D213" t="str">
        <f>'Most precise'!AM187</f>
        <v>N</v>
      </c>
      <c r="E213">
        <f>'Most precise'!AN187</f>
        <v>5.9</v>
      </c>
      <c r="F213" t="str">
        <f>'Most precise'!AO187</f>
        <v>Y</v>
      </c>
      <c r="G213">
        <f>'Most precise'!AP187</f>
        <v>4.9000000000000004</v>
      </c>
      <c r="H213" t="str">
        <f>'Most precise'!AQ187</f>
        <v>Y</v>
      </c>
      <c r="I213">
        <f>'Most precise'!AR187</f>
        <v>6.1</v>
      </c>
      <c r="L213" t="str">
        <f>'Less precise'!AK187</f>
        <v>Synthetic173</v>
      </c>
      <c r="M213">
        <f>'Less precise'!AL187</f>
        <v>19</v>
      </c>
      <c r="N213" t="str">
        <f>'Less precise'!AM187</f>
        <v>N</v>
      </c>
      <c r="O213">
        <f>'Less precise'!AN187</f>
        <v>11.7</v>
      </c>
      <c r="P213" t="str">
        <f>'Less precise'!AO187</f>
        <v>Y</v>
      </c>
      <c r="Q213">
        <f>'Less precise'!AP187</f>
        <v>6.1</v>
      </c>
      <c r="R213" t="str">
        <f>'Less precise'!AQ187</f>
        <v>Y</v>
      </c>
      <c r="S213">
        <f>'Less precise'!AR187</f>
        <v>6.6</v>
      </c>
      <c r="U213" s="13" t="str">
        <f t="shared" si="19"/>
        <v>No</v>
      </c>
      <c r="V213" s="13" t="str">
        <f t="shared" ref="V213:V239" si="23">IF(AND(NOT(EXACT(E213,O213)), EXACT(O213, "N")), "Degrade", "No")</f>
        <v>No</v>
      </c>
      <c r="W213" s="13" t="str">
        <f t="shared" ref="W213:W239" si="24">IF(AND(NOT(EXACT(F213,P213)), EXACT(P213, "N")), "Degrade", "No")</f>
        <v>No</v>
      </c>
      <c r="Y213" s="13" t="str">
        <f t="shared" si="20"/>
        <v>No</v>
      </c>
      <c r="Z213" s="13" t="str">
        <f t="shared" si="21"/>
        <v>No</v>
      </c>
      <c r="AA213" s="13" t="str">
        <f t="shared" si="22"/>
        <v>No</v>
      </c>
    </row>
    <row r="214" spans="2:27" x14ac:dyDescent="0.35">
      <c r="B214" t="str">
        <f>'Most precise'!AK188</f>
        <v>Synthetic174</v>
      </c>
      <c r="C214">
        <f>'Most precise'!AL188</f>
        <v>22</v>
      </c>
      <c r="D214" t="str">
        <f>'Most precise'!AM188</f>
        <v>N</v>
      </c>
      <c r="E214">
        <f>'Most precise'!AN188</f>
        <v>10.3</v>
      </c>
      <c r="F214" t="str">
        <f>'Most precise'!AO188</f>
        <v>N</v>
      </c>
      <c r="G214">
        <f>'Most precise'!AP188</f>
        <v>60.5</v>
      </c>
      <c r="H214" t="str">
        <f>'Most precise'!AQ188</f>
        <v>N</v>
      </c>
      <c r="I214">
        <f>'Most precise'!AR188</f>
        <v>60.5</v>
      </c>
      <c r="L214" t="str">
        <f>'Less precise'!AK188</f>
        <v>Synthetic174</v>
      </c>
      <c r="M214">
        <f>'Less precise'!AL188</f>
        <v>21</v>
      </c>
      <c r="N214" t="str">
        <f>'Less precise'!AM188</f>
        <v>N</v>
      </c>
      <c r="O214">
        <f>'Less precise'!AN188</f>
        <v>12.5</v>
      </c>
      <c r="P214" t="str">
        <f>'Less precise'!AO188</f>
        <v>N</v>
      </c>
      <c r="Q214">
        <f>'Less precise'!AP188</f>
        <v>60.5</v>
      </c>
      <c r="R214" t="str">
        <f>'Less precise'!AQ188</f>
        <v>N</v>
      </c>
      <c r="S214">
        <f>'Less precise'!AR188</f>
        <v>60.5</v>
      </c>
      <c r="U214" s="13" t="str">
        <f t="shared" si="19"/>
        <v>No</v>
      </c>
      <c r="V214" s="13" t="str">
        <f t="shared" si="23"/>
        <v>No</v>
      </c>
      <c r="W214" s="13" t="str">
        <f t="shared" si="24"/>
        <v>No</v>
      </c>
      <c r="Y214" s="13" t="str">
        <f t="shared" si="20"/>
        <v>No</v>
      </c>
      <c r="Z214" s="13" t="str">
        <f t="shared" si="21"/>
        <v>No</v>
      </c>
      <c r="AA214" s="13" t="str">
        <f t="shared" si="22"/>
        <v>No</v>
      </c>
    </row>
    <row r="215" spans="2:27" x14ac:dyDescent="0.35">
      <c r="B215" t="str">
        <f>'Most precise'!AK189</f>
        <v>Synthetic175</v>
      </c>
      <c r="C215">
        <f>'Most precise'!AL189</f>
        <v>23</v>
      </c>
      <c r="D215" t="str">
        <f>'Most precise'!AM189</f>
        <v>N</v>
      </c>
      <c r="E215">
        <f>'Most precise'!AN189</f>
        <v>60.5</v>
      </c>
      <c r="F215" t="str">
        <f>'Most precise'!AO189</f>
        <v>N</v>
      </c>
      <c r="G215">
        <f>'Most precise'!AP189</f>
        <v>60.5</v>
      </c>
      <c r="H215" t="str">
        <f>'Most precise'!AQ189</f>
        <v>N</v>
      </c>
      <c r="I215">
        <f>'Most precise'!AR189</f>
        <v>60.5</v>
      </c>
      <c r="L215" t="str">
        <f>'Less precise'!AK189</f>
        <v>Synthetic175</v>
      </c>
      <c r="M215">
        <f>'Less precise'!AL189</f>
        <v>22</v>
      </c>
      <c r="N215" t="str">
        <f>'Less precise'!AM189</f>
        <v>N</v>
      </c>
      <c r="O215">
        <f>'Less precise'!AN189</f>
        <v>60.6</v>
      </c>
      <c r="P215" t="str">
        <f>'Less precise'!AO189</f>
        <v>N</v>
      </c>
      <c r="Q215">
        <f>'Less precise'!AP189</f>
        <v>60.6</v>
      </c>
      <c r="R215" t="str">
        <f>'Less precise'!AQ189</f>
        <v>N</v>
      </c>
      <c r="S215">
        <f>'Less precise'!AR189</f>
        <v>60.5</v>
      </c>
      <c r="U215" s="13" t="str">
        <f t="shared" si="19"/>
        <v>No</v>
      </c>
      <c r="V215" s="13" t="str">
        <f t="shared" si="23"/>
        <v>No</v>
      </c>
      <c r="W215" s="13" t="str">
        <f t="shared" si="24"/>
        <v>No</v>
      </c>
      <c r="Y215" s="13" t="str">
        <f t="shared" si="20"/>
        <v>No</v>
      </c>
      <c r="Z215" s="13" t="str">
        <f t="shared" si="21"/>
        <v>No</v>
      </c>
      <c r="AA215" s="13" t="str">
        <f t="shared" si="22"/>
        <v>No</v>
      </c>
    </row>
    <row r="216" spans="2:27" x14ac:dyDescent="0.35">
      <c r="B216" t="str">
        <f>'Most precise'!AK190</f>
        <v>Synthetic176</v>
      </c>
      <c r="C216">
        <f>'Most precise'!AL190</f>
        <v>23</v>
      </c>
      <c r="D216" t="str">
        <f>'Most precise'!AM190</f>
        <v>Y</v>
      </c>
      <c r="E216">
        <f>'Most precise'!AN190</f>
        <v>12.6</v>
      </c>
      <c r="F216" t="str">
        <f>'Most precise'!AO190</f>
        <v>N</v>
      </c>
      <c r="G216">
        <f>'Most precise'!AP190</f>
        <v>5.4</v>
      </c>
      <c r="H216" t="str">
        <f>'Most precise'!AQ190</f>
        <v>Y</v>
      </c>
      <c r="I216">
        <f>'Most precise'!AR190</f>
        <v>11.7</v>
      </c>
      <c r="L216" t="str">
        <f>'Less precise'!AK190</f>
        <v>Synthetic176</v>
      </c>
      <c r="M216">
        <f>'Less precise'!AL190</f>
        <v>22</v>
      </c>
      <c r="N216" t="str">
        <f>'Less precise'!AM190</f>
        <v>Y</v>
      </c>
      <c r="O216">
        <f>'Less precise'!AN190</f>
        <v>12.6</v>
      </c>
      <c r="P216" t="str">
        <f>'Less precise'!AO190</f>
        <v>N</v>
      </c>
      <c r="Q216">
        <f>'Less precise'!AP190</f>
        <v>6.4</v>
      </c>
      <c r="R216" t="str">
        <f>'Less precise'!AQ190</f>
        <v>Y</v>
      </c>
      <c r="S216">
        <f>'Less precise'!AR190</f>
        <v>12.9</v>
      </c>
      <c r="U216" s="13" t="str">
        <f t="shared" si="19"/>
        <v>No</v>
      </c>
      <c r="V216" s="13" t="str">
        <f t="shared" si="23"/>
        <v>No</v>
      </c>
      <c r="W216" s="13" t="str">
        <f t="shared" si="24"/>
        <v>No</v>
      </c>
      <c r="Y216" s="13" t="str">
        <f t="shared" si="20"/>
        <v>No</v>
      </c>
      <c r="Z216" s="13" t="str">
        <f t="shared" si="21"/>
        <v>No</v>
      </c>
      <c r="AA216" s="13" t="str">
        <f t="shared" si="22"/>
        <v>No</v>
      </c>
    </row>
    <row r="217" spans="2:27" x14ac:dyDescent="0.35">
      <c r="B217" t="str">
        <f>'Most precise'!AK191</f>
        <v>Synthetic177</v>
      </c>
      <c r="C217">
        <f>'Most precise'!AL191</f>
        <v>18</v>
      </c>
      <c r="D217" t="str">
        <f>'Most precise'!AM191</f>
        <v>N</v>
      </c>
      <c r="E217">
        <f>'Most precise'!AN191</f>
        <v>5.5</v>
      </c>
      <c r="F217" t="str">
        <f>'Most precise'!AO191</f>
        <v>Y</v>
      </c>
      <c r="G217">
        <f>'Most precise'!AP191</f>
        <v>4.9000000000000004</v>
      </c>
      <c r="H217" t="str">
        <f>'Most precise'!AQ191</f>
        <v>Y</v>
      </c>
      <c r="I217">
        <f>'Most precise'!AR191</f>
        <v>5.8</v>
      </c>
      <c r="L217" t="str">
        <f>'Less precise'!AK191</f>
        <v>Synthetic177</v>
      </c>
      <c r="M217">
        <f>'Less precise'!AL191</f>
        <v>17</v>
      </c>
      <c r="N217" t="str">
        <f>'Less precise'!AM191</f>
        <v>N</v>
      </c>
      <c r="O217">
        <f>'Less precise'!AN191</f>
        <v>7.9</v>
      </c>
      <c r="P217" t="str">
        <f>'Less precise'!AO191</f>
        <v>Y</v>
      </c>
      <c r="Q217">
        <f>'Less precise'!AP191</f>
        <v>5.6</v>
      </c>
      <c r="R217" t="str">
        <f>'Less precise'!AQ191</f>
        <v>Y</v>
      </c>
      <c r="S217">
        <f>'Less precise'!AR191</f>
        <v>6.7</v>
      </c>
      <c r="U217" s="13" t="str">
        <f t="shared" si="19"/>
        <v>No</v>
      </c>
      <c r="V217" s="13" t="str">
        <f t="shared" si="23"/>
        <v>No</v>
      </c>
      <c r="W217" s="13" t="str">
        <f t="shared" si="24"/>
        <v>No</v>
      </c>
      <c r="Y217" s="13" t="str">
        <f t="shared" si="20"/>
        <v>No</v>
      </c>
      <c r="Z217" s="13" t="str">
        <f t="shared" si="21"/>
        <v>No</v>
      </c>
      <c r="AA217" s="13" t="str">
        <f t="shared" si="22"/>
        <v>No</v>
      </c>
    </row>
    <row r="218" spans="2:27" x14ac:dyDescent="0.35">
      <c r="B218" t="str">
        <f>'Most precise'!AK192</f>
        <v>Synthetic178</v>
      </c>
      <c r="C218">
        <f>'Most precise'!AL192</f>
        <v>22</v>
      </c>
      <c r="D218" t="str">
        <f>'Most precise'!AM192</f>
        <v>N</v>
      </c>
      <c r="E218">
        <f>'Most precise'!AN192</f>
        <v>48</v>
      </c>
      <c r="F218" t="str">
        <f>'Most precise'!AO192</f>
        <v>N</v>
      </c>
      <c r="G218">
        <f>'Most precise'!AP192</f>
        <v>50.1</v>
      </c>
      <c r="H218" t="str">
        <f>'Most precise'!AQ192</f>
        <v>N</v>
      </c>
      <c r="I218">
        <f>'Most precise'!AR192</f>
        <v>38</v>
      </c>
      <c r="L218" t="str">
        <f>'Less precise'!AK192</f>
        <v>Synthetic178</v>
      </c>
      <c r="M218">
        <f>'Less precise'!AL192</f>
        <v>21</v>
      </c>
      <c r="N218" t="str">
        <f>'Less precise'!AM192</f>
        <v>N</v>
      </c>
      <c r="O218">
        <f>'Less precise'!AN192</f>
        <v>73.400000000000006</v>
      </c>
      <c r="P218" t="str">
        <f>'Less precise'!AO192</f>
        <v>N</v>
      </c>
      <c r="Q218">
        <f>'Less precise'!AP192</f>
        <v>60.5</v>
      </c>
      <c r="R218" t="str">
        <f>'Less precise'!AQ192</f>
        <v>N</v>
      </c>
      <c r="S218">
        <f>'Less precise'!AR192</f>
        <v>59.1</v>
      </c>
      <c r="U218" s="13" t="str">
        <f t="shared" si="19"/>
        <v>No</v>
      </c>
      <c r="V218" s="13" t="str">
        <f t="shared" si="23"/>
        <v>No</v>
      </c>
      <c r="W218" s="13" t="str">
        <f t="shared" si="24"/>
        <v>No</v>
      </c>
      <c r="Y218" s="13" t="str">
        <f t="shared" si="20"/>
        <v>No</v>
      </c>
      <c r="Z218" s="13" t="str">
        <f t="shared" si="21"/>
        <v>No</v>
      </c>
      <c r="AA218" s="13" t="str">
        <f t="shared" si="22"/>
        <v>No</v>
      </c>
    </row>
    <row r="219" spans="2:27" x14ac:dyDescent="0.35">
      <c r="B219" t="str">
        <f>'Most precise'!AK193</f>
        <v>Synthetic179</v>
      </c>
      <c r="C219">
        <f>'Most precise'!AL193</f>
        <v>17</v>
      </c>
      <c r="D219" t="str">
        <f>'Most precise'!AM193</f>
        <v>Y</v>
      </c>
      <c r="E219">
        <f>'Most precise'!AN193</f>
        <v>7.1</v>
      </c>
      <c r="F219" t="str">
        <f>'Most precise'!AO193</f>
        <v>N</v>
      </c>
      <c r="G219">
        <f>'Most precise'!AP193</f>
        <v>4.3</v>
      </c>
      <c r="H219" t="str">
        <f>'Most precise'!AQ193</f>
        <v>Y</v>
      </c>
      <c r="I219">
        <f>'Most precise'!AR193</f>
        <v>7.2</v>
      </c>
      <c r="L219" t="str">
        <f>'Less precise'!AK193</f>
        <v>Synthetic179</v>
      </c>
      <c r="M219">
        <f>'Less precise'!AL193</f>
        <v>16</v>
      </c>
      <c r="N219" t="str">
        <f>'Less precise'!AM193</f>
        <v>Y</v>
      </c>
      <c r="O219">
        <f>'Less precise'!AN193</f>
        <v>7.3</v>
      </c>
      <c r="P219" t="str">
        <f>'Less precise'!AO193</f>
        <v>Y</v>
      </c>
      <c r="Q219">
        <f>'Less precise'!AP193</f>
        <v>6.9</v>
      </c>
      <c r="R219" t="str">
        <f>'Less precise'!AQ193</f>
        <v>Y</v>
      </c>
      <c r="S219">
        <f>'Less precise'!AR193</f>
        <v>7.3</v>
      </c>
      <c r="U219" s="13" t="str">
        <f t="shared" si="19"/>
        <v>No</v>
      </c>
      <c r="V219" s="13" t="str">
        <f t="shared" si="23"/>
        <v>No</v>
      </c>
      <c r="W219" s="13" t="str">
        <f t="shared" si="24"/>
        <v>No</v>
      </c>
      <c r="Y219" s="13" t="str">
        <f t="shared" si="20"/>
        <v>No</v>
      </c>
      <c r="Z219" s="13" t="str">
        <f t="shared" si="21"/>
        <v>Improve</v>
      </c>
      <c r="AA219" s="13" t="str">
        <f t="shared" si="22"/>
        <v>No</v>
      </c>
    </row>
    <row r="220" spans="2:27" x14ac:dyDescent="0.35">
      <c r="B220" t="str">
        <f>'Most precise'!AK194</f>
        <v>Synthetic180</v>
      </c>
      <c r="C220">
        <f>'Most precise'!AL194</f>
        <v>18</v>
      </c>
      <c r="D220" t="str">
        <f>'Most precise'!AM194</f>
        <v>Y</v>
      </c>
      <c r="E220">
        <f>'Most precise'!AN194</f>
        <v>6.4</v>
      </c>
      <c r="F220" t="str">
        <f>'Most precise'!AO194</f>
        <v>N</v>
      </c>
      <c r="G220">
        <f>'Most precise'!AP194</f>
        <v>4.5999999999999996</v>
      </c>
      <c r="H220" t="str">
        <f>'Most precise'!AQ194</f>
        <v>Y</v>
      </c>
      <c r="I220">
        <f>'Most precise'!AR194</f>
        <v>6.5</v>
      </c>
      <c r="L220" t="str">
        <f>'Less precise'!AK194</f>
        <v>Synthetic180</v>
      </c>
      <c r="M220">
        <f>'Less precise'!AL194</f>
        <v>17</v>
      </c>
      <c r="N220" t="str">
        <f>'Less precise'!AM194</f>
        <v>Y</v>
      </c>
      <c r="O220">
        <f>'Less precise'!AN194</f>
        <v>9.8000000000000007</v>
      </c>
      <c r="P220" t="str">
        <f>'Less precise'!AO194</f>
        <v>N</v>
      </c>
      <c r="Q220">
        <f>'Less precise'!AP194</f>
        <v>6</v>
      </c>
      <c r="R220" t="str">
        <f>'Less precise'!AQ194</f>
        <v>Y</v>
      </c>
      <c r="S220">
        <f>'Less precise'!AR194</f>
        <v>7.1</v>
      </c>
      <c r="U220" s="13" t="str">
        <f t="shared" si="19"/>
        <v>No</v>
      </c>
      <c r="V220" s="13" t="str">
        <f t="shared" si="23"/>
        <v>No</v>
      </c>
      <c r="W220" s="13" t="str">
        <f t="shared" si="24"/>
        <v>No</v>
      </c>
      <c r="Y220" s="13" t="str">
        <f t="shared" si="20"/>
        <v>No</v>
      </c>
      <c r="Z220" s="13" t="str">
        <f t="shared" si="21"/>
        <v>No</v>
      </c>
      <c r="AA220" s="13" t="str">
        <f t="shared" si="22"/>
        <v>No</v>
      </c>
    </row>
    <row r="221" spans="2:27" x14ac:dyDescent="0.35">
      <c r="B221" t="str">
        <f>'Most precise'!AK195</f>
        <v>Synthetic181</v>
      </c>
      <c r="C221">
        <f>'Most precise'!AL195</f>
        <v>22</v>
      </c>
      <c r="D221" t="str">
        <f>'Most precise'!AM195</f>
        <v>Y</v>
      </c>
      <c r="E221">
        <f>'Most precise'!AN195</f>
        <v>13.5</v>
      </c>
      <c r="F221" t="str">
        <f>'Most precise'!AO195</f>
        <v>N</v>
      </c>
      <c r="G221">
        <f>'Most precise'!AP195</f>
        <v>5.6</v>
      </c>
      <c r="H221" t="str">
        <f>'Most precise'!AQ195</f>
        <v>Y</v>
      </c>
      <c r="I221">
        <f>'Most precise'!AR195</f>
        <v>13.5</v>
      </c>
      <c r="L221" t="str">
        <f>'Less precise'!AK195</f>
        <v>Synthetic181</v>
      </c>
      <c r="M221">
        <f>'Less precise'!AL195</f>
        <v>21</v>
      </c>
      <c r="N221" t="str">
        <f>'Less precise'!AM195</f>
        <v>Y</v>
      </c>
      <c r="O221">
        <f>'Less precise'!AN195</f>
        <v>17.3</v>
      </c>
      <c r="P221" t="str">
        <f>'Less precise'!AO195</f>
        <v>N</v>
      </c>
      <c r="Q221">
        <f>'Less precise'!AP195</f>
        <v>8.3000000000000007</v>
      </c>
      <c r="R221" t="str">
        <f>'Less precise'!AQ195</f>
        <v>Y</v>
      </c>
      <c r="S221">
        <f>'Less precise'!AR195</f>
        <v>20.399999999999999</v>
      </c>
      <c r="U221" s="13" t="str">
        <f t="shared" si="19"/>
        <v>No</v>
      </c>
      <c r="V221" s="13" t="str">
        <f t="shared" si="23"/>
        <v>No</v>
      </c>
      <c r="W221" s="13" t="str">
        <f t="shared" si="24"/>
        <v>No</v>
      </c>
      <c r="Y221" s="13" t="str">
        <f t="shared" si="20"/>
        <v>No</v>
      </c>
      <c r="Z221" s="13" t="str">
        <f t="shared" si="21"/>
        <v>No</v>
      </c>
      <c r="AA221" s="13" t="str">
        <f t="shared" si="22"/>
        <v>No</v>
      </c>
    </row>
    <row r="222" spans="2:27" x14ac:dyDescent="0.35">
      <c r="B222" t="str">
        <f>'Most precise'!AK196</f>
        <v>Synthetic182</v>
      </c>
      <c r="C222">
        <f>'Most precise'!AL196</f>
        <v>20</v>
      </c>
      <c r="D222" t="str">
        <f>'Most precise'!AM196</f>
        <v>Y</v>
      </c>
      <c r="E222">
        <f>'Most precise'!AN196</f>
        <v>65.400000000000006</v>
      </c>
      <c r="F222" t="str">
        <f>'Most precise'!AO196</f>
        <v>N</v>
      </c>
      <c r="G222">
        <f>'Most precise'!AP196</f>
        <v>60.5</v>
      </c>
      <c r="H222" t="str">
        <f>'Most precise'!AQ196</f>
        <v>Y</v>
      </c>
      <c r="I222">
        <f>'Most precise'!AR196</f>
        <v>74.400000000000006</v>
      </c>
      <c r="L222" t="str">
        <f>'Less precise'!AK196</f>
        <v>Synthetic182</v>
      </c>
      <c r="M222">
        <f>'Less precise'!AL196</f>
        <v>19</v>
      </c>
      <c r="N222" t="str">
        <f>'Less precise'!AM196</f>
        <v>Y</v>
      </c>
      <c r="O222">
        <f>'Less precise'!AN196</f>
        <v>115.3</v>
      </c>
      <c r="P222" t="str">
        <f>'Less precise'!AO196</f>
        <v>N</v>
      </c>
      <c r="Q222">
        <f>'Less precise'!AP196</f>
        <v>60.6</v>
      </c>
      <c r="R222" t="str">
        <f>'Less precise'!AQ196</f>
        <v>Y</v>
      </c>
      <c r="S222">
        <f>'Less precise'!AR196</f>
        <v>110.2</v>
      </c>
      <c r="U222" s="13" t="str">
        <f t="shared" si="19"/>
        <v>No</v>
      </c>
      <c r="V222" s="13" t="str">
        <f t="shared" si="23"/>
        <v>No</v>
      </c>
      <c r="W222" s="13" t="str">
        <f t="shared" si="24"/>
        <v>No</v>
      </c>
      <c r="Y222" s="13" t="str">
        <f t="shared" si="20"/>
        <v>No</v>
      </c>
      <c r="Z222" s="13" t="str">
        <f t="shared" si="21"/>
        <v>No</v>
      </c>
      <c r="AA222" s="13" t="str">
        <f t="shared" si="22"/>
        <v>No</v>
      </c>
    </row>
    <row r="223" spans="2:27" x14ac:dyDescent="0.35">
      <c r="B223" t="str">
        <f>'Most precise'!AK197</f>
        <v>Synthetic183</v>
      </c>
      <c r="C223">
        <f>'Most precise'!AL197</f>
        <v>18</v>
      </c>
      <c r="D223" t="str">
        <f>'Most precise'!AM197</f>
        <v>Y</v>
      </c>
      <c r="E223">
        <f>'Most precise'!AN197</f>
        <v>9.1999999999999993</v>
      </c>
      <c r="F223" t="str">
        <f>'Most precise'!AO197</f>
        <v>N</v>
      </c>
      <c r="G223">
        <f>'Most precise'!AP197</f>
        <v>60.5</v>
      </c>
      <c r="H223" t="str">
        <f>'Most precise'!AQ197</f>
        <v>Y</v>
      </c>
      <c r="I223">
        <f>'Most precise'!AR197</f>
        <v>9.1999999999999993</v>
      </c>
      <c r="L223" t="str">
        <f>'Less precise'!AK197</f>
        <v>Synthetic183</v>
      </c>
      <c r="M223">
        <f>'Less precise'!AL197</f>
        <v>17</v>
      </c>
      <c r="N223" t="str">
        <f>'Less precise'!AM197</f>
        <v>Y</v>
      </c>
      <c r="O223">
        <f>'Less precise'!AN197</f>
        <v>9.5</v>
      </c>
      <c r="P223" t="str">
        <f>'Less precise'!AO197</f>
        <v>N</v>
      </c>
      <c r="Q223">
        <f>'Less precise'!AP197</f>
        <v>60.5</v>
      </c>
      <c r="R223" t="str">
        <f>'Less precise'!AQ197</f>
        <v>Y</v>
      </c>
      <c r="S223">
        <f>'Less precise'!AR197</f>
        <v>11.1</v>
      </c>
      <c r="U223" s="13" t="str">
        <f t="shared" si="19"/>
        <v>No</v>
      </c>
      <c r="V223" s="13" t="str">
        <f t="shared" si="23"/>
        <v>No</v>
      </c>
      <c r="W223" s="13" t="str">
        <f t="shared" si="24"/>
        <v>No</v>
      </c>
      <c r="Y223" s="13" t="str">
        <f t="shared" si="20"/>
        <v>No</v>
      </c>
      <c r="Z223" s="13" t="str">
        <f t="shared" si="21"/>
        <v>No</v>
      </c>
      <c r="AA223" s="13" t="str">
        <f t="shared" si="22"/>
        <v>No</v>
      </c>
    </row>
    <row r="224" spans="2:27" x14ac:dyDescent="0.35">
      <c r="B224" t="str">
        <f>'Most precise'!AK198</f>
        <v>Synthetic184</v>
      </c>
      <c r="C224">
        <f>'Most precise'!AL198</f>
        <v>18</v>
      </c>
      <c r="D224" t="str">
        <f>'Most precise'!AM198</f>
        <v>Y</v>
      </c>
      <c r="E224">
        <f>'Most precise'!AN198</f>
        <v>6.1</v>
      </c>
      <c r="F224" t="str">
        <f>'Most precise'!AO198</f>
        <v>Y</v>
      </c>
      <c r="G224">
        <f>'Most precise'!AP198</f>
        <v>4.8</v>
      </c>
      <c r="H224" t="str">
        <f>'Most precise'!AQ198</f>
        <v>Y</v>
      </c>
      <c r="I224">
        <f>'Most precise'!AR198</f>
        <v>6.2</v>
      </c>
      <c r="L224" t="str">
        <f>'Less precise'!AK198</f>
        <v>Synthetic184</v>
      </c>
      <c r="M224">
        <f>'Less precise'!AL198</f>
        <v>17</v>
      </c>
      <c r="N224" t="str">
        <f>'Less precise'!AM198</f>
        <v>Y</v>
      </c>
      <c r="O224">
        <f>'Less precise'!AN198</f>
        <v>6.5</v>
      </c>
      <c r="P224" t="str">
        <f>'Less precise'!AO198</f>
        <v>Y</v>
      </c>
      <c r="Q224">
        <f>'Less precise'!AP198</f>
        <v>6.1</v>
      </c>
      <c r="R224" t="str">
        <f>'Less precise'!AQ198</f>
        <v>Y</v>
      </c>
      <c r="S224">
        <f>'Less precise'!AR198</f>
        <v>6.5</v>
      </c>
      <c r="U224" s="13" t="str">
        <f t="shared" si="19"/>
        <v>No</v>
      </c>
      <c r="V224" s="13" t="str">
        <f t="shared" si="23"/>
        <v>No</v>
      </c>
      <c r="W224" s="13" t="str">
        <f t="shared" si="24"/>
        <v>No</v>
      </c>
      <c r="Y224" s="13" t="str">
        <f t="shared" si="20"/>
        <v>No</v>
      </c>
      <c r="Z224" s="13" t="str">
        <f t="shared" si="21"/>
        <v>No</v>
      </c>
      <c r="AA224" s="13" t="str">
        <f t="shared" si="22"/>
        <v>No</v>
      </c>
    </row>
    <row r="225" spans="2:27" x14ac:dyDescent="0.35">
      <c r="B225" t="str">
        <f>'Most precise'!AK199</f>
        <v>Synthetic185</v>
      </c>
      <c r="C225">
        <f>'Most precise'!AL199</f>
        <v>20</v>
      </c>
      <c r="D225" t="str">
        <f>'Most precise'!AM199</f>
        <v>Y</v>
      </c>
      <c r="E225">
        <f>'Most precise'!AN199</f>
        <v>7.7</v>
      </c>
      <c r="F225" t="str">
        <f>'Most precise'!AO199</f>
        <v>N</v>
      </c>
      <c r="G225">
        <f>'Most precise'!AP199</f>
        <v>5.4</v>
      </c>
      <c r="H225" t="str">
        <f>'Most precise'!AQ199</f>
        <v>Y</v>
      </c>
      <c r="I225">
        <f>'Most precise'!AR199</f>
        <v>7.9</v>
      </c>
      <c r="L225" t="str">
        <f>'Less precise'!AK199</f>
        <v>Synthetic185</v>
      </c>
      <c r="M225">
        <f>'Less precise'!AL199</f>
        <v>19</v>
      </c>
      <c r="N225" t="str">
        <f>'Less precise'!AM199</f>
        <v>Y</v>
      </c>
      <c r="O225">
        <f>'Less precise'!AN199</f>
        <v>10.3</v>
      </c>
      <c r="P225" t="str">
        <f>'Less precise'!AO199</f>
        <v>N</v>
      </c>
      <c r="Q225">
        <f>'Less precise'!AP199</f>
        <v>6.6</v>
      </c>
      <c r="R225" t="str">
        <f>'Less precise'!AQ199</f>
        <v>Y</v>
      </c>
      <c r="S225">
        <f>'Less precise'!AR199</f>
        <v>10.1</v>
      </c>
      <c r="U225" s="13" t="str">
        <f t="shared" si="19"/>
        <v>No</v>
      </c>
      <c r="V225" s="13" t="str">
        <f t="shared" si="23"/>
        <v>No</v>
      </c>
      <c r="W225" s="13" t="str">
        <f t="shared" si="24"/>
        <v>No</v>
      </c>
      <c r="Y225" s="13" t="str">
        <f t="shared" si="20"/>
        <v>No</v>
      </c>
      <c r="Z225" s="13" t="str">
        <f t="shared" si="21"/>
        <v>No</v>
      </c>
      <c r="AA225" s="13" t="str">
        <f t="shared" si="22"/>
        <v>No</v>
      </c>
    </row>
    <row r="226" spans="2:27" x14ac:dyDescent="0.35">
      <c r="B226" t="str">
        <f>'Most precise'!AK200</f>
        <v>Synthetic186</v>
      </c>
      <c r="C226">
        <f>'Most precise'!AL200</f>
        <v>17</v>
      </c>
      <c r="D226" t="str">
        <f>'Most precise'!AM200</f>
        <v>N</v>
      </c>
      <c r="E226">
        <f>'Most precise'!AN200</f>
        <v>4.3</v>
      </c>
      <c r="F226" t="str">
        <f>'Most precise'!AO200</f>
        <v>Y</v>
      </c>
      <c r="G226">
        <f>'Most precise'!AP200</f>
        <v>4.5999999999999996</v>
      </c>
      <c r="H226" t="str">
        <f>'Most precise'!AQ200</f>
        <v>Y</v>
      </c>
      <c r="I226">
        <f>'Most precise'!AR200</f>
        <v>4.5</v>
      </c>
      <c r="L226" t="str">
        <f>'Less precise'!AK200</f>
        <v>Synthetic186</v>
      </c>
      <c r="M226">
        <f>'Less precise'!AL200</f>
        <v>16</v>
      </c>
      <c r="N226" t="str">
        <f>'Less precise'!AM200</f>
        <v>N</v>
      </c>
      <c r="O226">
        <f>'Less precise'!AN200</f>
        <v>5.9</v>
      </c>
      <c r="P226" t="str">
        <f>'Less precise'!AO200</f>
        <v>Y</v>
      </c>
      <c r="Q226">
        <f>'Less precise'!AP200</f>
        <v>5</v>
      </c>
      <c r="R226" t="str">
        <f>'Less precise'!AQ200</f>
        <v>Y</v>
      </c>
      <c r="S226">
        <f>'Less precise'!AR200</f>
        <v>5.2</v>
      </c>
      <c r="U226" s="13" t="str">
        <f t="shared" si="19"/>
        <v>No</v>
      </c>
      <c r="V226" s="13" t="str">
        <f t="shared" si="23"/>
        <v>No</v>
      </c>
      <c r="W226" s="13" t="str">
        <f t="shared" si="24"/>
        <v>No</v>
      </c>
      <c r="Y226" s="13" t="str">
        <f t="shared" si="20"/>
        <v>No</v>
      </c>
      <c r="Z226" s="13" t="str">
        <f t="shared" si="21"/>
        <v>No</v>
      </c>
      <c r="AA226" s="13" t="str">
        <f t="shared" si="22"/>
        <v>No</v>
      </c>
    </row>
    <row r="227" spans="2:27" x14ac:dyDescent="0.35">
      <c r="B227" t="str">
        <f>'Most precise'!AK201</f>
        <v>Synthetic187</v>
      </c>
      <c r="C227">
        <f>'Most precise'!AL201</f>
        <v>22</v>
      </c>
      <c r="D227" t="str">
        <f>'Most precise'!AM201</f>
        <v>N</v>
      </c>
      <c r="E227">
        <f>'Most precise'!AN201</f>
        <v>60.5</v>
      </c>
      <c r="F227" t="str">
        <f>'Most precise'!AO201</f>
        <v>N</v>
      </c>
      <c r="G227">
        <f>'Most precise'!AP201</f>
        <v>48.5</v>
      </c>
      <c r="H227" t="str">
        <f>'Most precise'!AQ201</f>
        <v>N</v>
      </c>
      <c r="I227">
        <f>'Most precise'!AR201</f>
        <v>60.5</v>
      </c>
      <c r="L227" t="str">
        <f>'Less precise'!AK201</f>
        <v>Synthetic187</v>
      </c>
      <c r="M227">
        <f>'Less precise'!AL201</f>
        <v>21</v>
      </c>
      <c r="N227" t="str">
        <f>'Less precise'!AM201</f>
        <v>N</v>
      </c>
      <c r="O227">
        <f>'Less precise'!AN201</f>
        <v>60.6</v>
      </c>
      <c r="P227" t="str">
        <f>'Less precise'!AO201</f>
        <v>N</v>
      </c>
      <c r="Q227">
        <f>'Less precise'!AP201</f>
        <v>60.6</v>
      </c>
      <c r="R227" t="str">
        <f>'Less precise'!AQ201</f>
        <v>N</v>
      </c>
      <c r="S227">
        <f>'Less precise'!AR201</f>
        <v>60.6</v>
      </c>
      <c r="U227" s="13" t="str">
        <f t="shared" si="19"/>
        <v>No</v>
      </c>
      <c r="V227" s="13" t="str">
        <f t="shared" si="23"/>
        <v>No</v>
      </c>
      <c r="W227" s="13" t="str">
        <f t="shared" si="24"/>
        <v>No</v>
      </c>
      <c r="Y227" s="13" t="str">
        <f t="shared" si="20"/>
        <v>No</v>
      </c>
      <c r="Z227" s="13" t="str">
        <f t="shared" si="21"/>
        <v>No</v>
      </c>
      <c r="AA227" s="13" t="str">
        <f t="shared" si="22"/>
        <v>No</v>
      </c>
    </row>
    <row r="228" spans="2:27" x14ac:dyDescent="0.35">
      <c r="B228" t="str">
        <f>'Most precise'!AK202</f>
        <v>Synthetic188</v>
      </c>
      <c r="C228">
        <f>'Most precise'!AL202</f>
        <v>18</v>
      </c>
      <c r="D228" t="str">
        <f>'Most precise'!AM202</f>
        <v>Y</v>
      </c>
      <c r="E228">
        <f>'Most precise'!AN202</f>
        <v>6</v>
      </c>
      <c r="F228" t="str">
        <f>'Most precise'!AO202</f>
        <v>Y</v>
      </c>
      <c r="G228">
        <f>'Most precise'!AP202</f>
        <v>4.9000000000000004</v>
      </c>
      <c r="H228" t="str">
        <f>'Most precise'!AQ202</f>
        <v>Y</v>
      </c>
      <c r="I228">
        <f>'Most precise'!AR202</f>
        <v>6.1</v>
      </c>
      <c r="L228" t="str">
        <f>'Less precise'!AK202</f>
        <v>Synthetic188</v>
      </c>
      <c r="M228">
        <f>'Less precise'!AL202</f>
        <v>17</v>
      </c>
      <c r="N228" t="str">
        <f>'Less precise'!AM202</f>
        <v>Y</v>
      </c>
      <c r="O228">
        <f>'Less precise'!AN202</f>
        <v>6.6</v>
      </c>
      <c r="P228" t="str">
        <f>'Less precise'!AO202</f>
        <v>Y</v>
      </c>
      <c r="Q228">
        <f>'Less precise'!AP202</f>
        <v>6.4</v>
      </c>
      <c r="R228" t="str">
        <f>'Less precise'!AQ202</f>
        <v>Y</v>
      </c>
      <c r="S228">
        <f>'Less precise'!AR202</f>
        <v>6.6</v>
      </c>
      <c r="U228" s="13" t="str">
        <f t="shared" si="19"/>
        <v>No</v>
      </c>
      <c r="V228" s="13" t="str">
        <f t="shared" si="23"/>
        <v>No</v>
      </c>
      <c r="W228" s="13" t="str">
        <f t="shared" si="24"/>
        <v>No</v>
      </c>
      <c r="Y228" s="13" t="str">
        <f t="shared" si="20"/>
        <v>No</v>
      </c>
      <c r="Z228" s="13" t="str">
        <f t="shared" si="21"/>
        <v>No</v>
      </c>
      <c r="AA228" s="13" t="str">
        <f t="shared" si="22"/>
        <v>No</v>
      </c>
    </row>
    <row r="229" spans="2:27" x14ac:dyDescent="0.35">
      <c r="B229" t="str">
        <f>'Most precise'!AK203</f>
        <v>Synthetic189</v>
      </c>
      <c r="C229">
        <f>'Most precise'!AL203</f>
        <v>20</v>
      </c>
      <c r="D229" t="str">
        <f>'Most precise'!AM203</f>
        <v>Y</v>
      </c>
      <c r="E229">
        <f>'Most precise'!AN203</f>
        <v>10.8</v>
      </c>
      <c r="F229" t="str">
        <f>'Most precise'!AO203</f>
        <v>N</v>
      </c>
      <c r="G229">
        <f>'Most precise'!AP203</f>
        <v>4.0999999999999996</v>
      </c>
      <c r="H229" t="str">
        <f>'Most precise'!AQ203</f>
        <v>Y</v>
      </c>
      <c r="I229">
        <f>'Most precise'!AR203</f>
        <v>11.1</v>
      </c>
      <c r="L229" t="str">
        <f>'Less precise'!AK203</f>
        <v>Synthetic189</v>
      </c>
      <c r="M229">
        <f>'Less precise'!AL203</f>
        <v>19</v>
      </c>
      <c r="N229" t="str">
        <f>'Less precise'!AM203</f>
        <v>Y</v>
      </c>
      <c r="O229">
        <f>'Less precise'!AN203</f>
        <v>14.3</v>
      </c>
      <c r="P229" t="str">
        <f>'Less precise'!AO203</f>
        <v>N</v>
      </c>
      <c r="Q229">
        <f>'Less precise'!AP203</f>
        <v>5.2</v>
      </c>
      <c r="R229" t="str">
        <f>'Less precise'!AQ203</f>
        <v>Y</v>
      </c>
      <c r="S229">
        <f>'Less precise'!AR203</f>
        <v>15.1</v>
      </c>
      <c r="U229" s="13" t="str">
        <f t="shared" si="19"/>
        <v>No</v>
      </c>
      <c r="V229" s="13" t="str">
        <f t="shared" si="23"/>
        <v>No</v>
      </c>
      <c r="W229" s="13" t="str">
        <f t="shared" si="24"/>
        <v>No</v>
      </c>
      <c r="Y229" s="13" t="str">
        <f t="shared" si="20"/>
        <v>No</v>
      </c>
      <c r="Z229" s="13" t="str">
        <f t="shared" si="21"/>
        <v>No</v>
      </c>
      <c r="AA229" s="13" t="str">
        <f t="shared" si="22"/>
        <v>No</v>
      </c>
    </row>
    <row r="230" spans="2:27" x14ac:dyDescent="0.35">
      <c r="B230" t="str">
        <f>'Most precise'!AK204</f>
        <v>Synthetic190</v>
      </c>
      <c r="C230">
        <f>'Most precise'!AL204</f>
        <v>18</v>
      </c>
      <c r="D230" t="str">
        <f>'Most precise'!AM204</f>
        <v>Y</v>
      </c>
      <c r="E230">
        <f>'Most precise'!AN204</f>
        <v>6.8</v>
      </c>
      <c r="F230" t="str">
        <f>'Most precise'!AO204</f>
        <v>N</v>
      </c>
      <c r="G230">
        <f>'Most precise'!AP204</f>
        <v>4.2</v>
      </c>
      <c r="H230" t="str">
        <f>'Most precise'!AQ204</f>
        <v>Y</v>
      </c>
      <c r="I230">
        <f>'Most precise'!AR204</f>
        <v>6.8</v>
      </c>
      <c r="L230" t="str">
        <f>'Less precise'!AK204</f>
        <v>Synthetic190</v>
      </c>
      <c r="M230">
        <f>'Less precise'!AL204</f>
        <v>17</v>
      </c>
      <c r="N230" t="str">
        <f>'Less precise'!AM204</f>
        <v>Y</v>
      </c>
      <c r="O230">
        <f>'Less precise'!AN204</f>
        <v>12.5</v>
      </c>
      <c r="P230" t="str">
        <f>'Less precise'!AO204</f>
        <v>N</v>
      </c>
      <c r="Q230">
        <f>'Less precise'!AP204</f>
        <v>5.8</v>
      </c>
      <c r="R230" t="str">
        <f>'Less precise'!AQ204</f>
        <v>Y</v>
      </c>
      <c r="S230">
        <f>'Less precise'!AR204</f>
        <v>7.3</v>
      </c>
      <c r="U230" s="13" t="str">
        <f t="shared" si="19"/>
        <v>No</v>
      </c>
      <c r="V230" s="13" t="str">
        <f t="shared" si="23"/>
        <v>No</v>
      </c>
      <c r="W230" s="13" t="str">
        <f t="shared" si="24"/>
        <v>No</v>
      </c>
      <c r="Y230" s="13" t="str">
        <f t="shared" si="20"/>
        <v>No</v>
      </c>
      <c r="Z230" s="13" t="str">
        <f t="shared" si="21"/>
        <v>No</v>
      </c>
      <c r="AA230" s="13" t="str">
        <f t="shared" si="22"/>
        <v>No</v>
      </c>
    </row>
    <row r="231" spans="2:27" x14ac:dyDescent="0.35">
      <c r="B231" t="str">
        <f>'Most precise'!AK205</f>
        <v>Synthetic191</v>
      </c>
      <c r="C231">
        <f>'Most precise'!AL205</f>
        <v>19</v>
      </c>
      <c r="D231" t="str">
        <f>'Most precise'!AM205</f>
        <v>Y</v>
      </c>
      <c r="E231">
        <f>'Most precise'!AN205</f>
        <v>8.1</v>
      </c>
      <c r="F231" t="str">
        <f>'Most precise'!AO205</f>
        <v>N</v>
      </c>
      <c r="G231">
        <f>'Most precise'!AP205</f>
        <v>4.0999999999999996</v>
      </c>
      <c r="H231" t="str">
        <f>'Most precise'!AQ205</f>
        <v>Y</v>
      </c>
      <c r="I231">
        <f>'Most precise'!AR205</f>
        <v>8.1999999999999993</v>
      </c>
      <c r="L231" t="str">
        <f>'Less precise'!AK205</f>
        <v>Synthetic191</v>
      </c>
      <c r="M231">
        <f>'Less precise'!AL205</f>
        <v>18</v>
      </c>
      <c r="N231" t="str">
        <f>'Less precise'!AM205</f>
        <v>Y</v>
      </c>
      <c r="O231">
        <f>'Less precise'!AN205</f>
        <v>11.3</v>
      </c>
      <c r="P231" t="str">
        <f>'Less precise'!AO205</f>
        <v>N</v>
      </c>
      <c r="Q231">
        <f>'Less precise'!AP205</f>
        <v>6.5</v>
      </c>
      <c r="R231" t="str">
        <f>'Less precise'!AQ205</f>
        <v>Y</v>
      </c>
      <c r="S231">
        <f>'Less precise'!AR205</f>
        <v>10</v>
      </c>
      <c r="U231" s="13" t="str">
        <f t="shared" si="19"/>
        <v>No</v>
      </c>
      <c r="V231" s="13" t="str">
        <f t="shared" si="23"/>
        <v>No</v>
      </c>
      <c r="W231" s="13" t="str">
        <f t="shared" si="24"/>
        <v>No</v>
      </c>
      <c r="Y231" s="13" t="str">
        <f t="shared" si="20"/>
        <v>No</v>
      </c>
      <c r="Z231" s="13" t="str">
        <f t="shared" si="21"/>
        <v>No</v>
      </c>
      <c r="AA231" s="13" t="str">
        <f t="shared" si="22"/>
        <v>No</v>
      </c>
    </row>
    <row r="232" spans="2:27" x14ac:dyDescent="0.35">
      <c r="B232" t="str">
        <f>'Most precise'!AK206</f>
        <v>Synthetic192</v>
      </c>
      <c r="C232">
        <f>'Most precise'!AL206</f>
        <v>16</v>
      </c>
      <c r="D232" t="str">
        <f>'Most precise'!AM206</f>
        <v>N</v>
      </c>
      <c r="E232">
        <f>'Most precise'!AN206</f>
        <v>4.5</v>
      </c>
      <c r="F232" t="str">
        <f>'Most precise'!AO206</f>
        <v>Y</v>
      </c>
      <c r="G232">
        <f>'Most precise'!AP206</f>
        <v>4.2</v>
      </c>
      <c r="H232" t="str">
        <f>'Most precise'!AQ206</f>
        <v>Y</v>
      </c>
      <c r="I232">
        <f>'Most precise'!AR206</f>
        <v>4.9000000000000004</v>
      </c>
      <c r="L232" t="str">
        <f>'Less precise'!AK206</f>
        <v>Synthetic192</v>
      </c>
      <c r="M232">
        <f>'Less precise'!AL206</f>
        <v>15</v>
      </c>
      <c r="N232" t="str">
        <f>'Less precise'!AM206</f>
        <v>N</v>
      </c>
      <c r="O232">
        <f>'Less precise'!AN206</f>
        <v>8</v>
      </c>
      <c r="P232" t="str">
        <f>'Less precise'!AO206</f>
        <v>Y</v>
      </c>
      <c r="Q232">
        <f>'Less precise'!AP206</f>
        <v>4.7</v>
      </c>
      <c r="R232" t="str">
        <f>'Less precise'!AQ206</f>
        <v>Y</v>
      </c>
      <c r="S232">
        <f>'Less precise'!AR206</f>
        <v>6</v>
      </c>
      <c r="U232" s="13" t="str">
        <f t="shared" si="19"/>
        <v>No</v>
      </c>
      <c r="V232" s="13" t="str">
        <f t="shared" si="23"/>
        <v>No</v>
      </c>
      <c r="W232" s="13" t="str">
        <f t="shared" si="24"/>
        <v>No</v>
      </c>
      <c r="Y232" s="13" t="str">
        <f t="shared" si="20"/>
        <v>No</v>
      </c>
      <c r="Z232" s="13" t="str">
        <f t="shared" si="21"/>
        <v>No</v>
      </c>
      <c r="AA232" s="13" t="str">
        <f t="shared" si="22"/>
        <v>No</v>
      </c>
    </row>
    <row r="233" spans="2:27" x14ac:dyDescent="0.35">
      <c r="B233" t="str">
        <f>'Most precise'!AK207</f>
        <v>Synthetic193</v>
      </c>
      <c r="C233">
        <f>'Most precise'!AL207</f>
        <v>18</v>
      </c>
      <c r="D233" t="str">
        <f>'Most precise'!AM207</f>
        <v>Y</v>
      </c>
      <c r="E233">
        <f>'Most precise'!AN207</f>
        <v>9.1</v>
      </c>
      <c r="F233" t="str">
        <f>'Most precise'!AO207</f>
        <v>N</v>
      </c>
      <c r="G233">
        <f>'Most precise'!AP207</f>
        <v>4.2</v>
      </c>
      <c r="H233" t="str">
        <f>'Most precise'!AQ207</f>
        <v>Y</v>
      </c>
      <c r="I233">
        <f>'Most precise'!AR207</f>
        <v>9</v>
      </c>
      <c r="L233" t="str">
        <f>'Less precise'!AK207</f>
        <v>Synthetic193</v>
      </c>
      <c r="M233">
        <f>'Less precise'!AL207</f>
        <v>17</v>
      </c>
      <c r="N233" t="str">
        <f>'Less precise'!AM207</f>
        <v>Y</v>
      </c>
      <c r="O233">
        <f>'Less precise'!AN207</f>
        <v>12.1</v>
      </c>
      <c r="P233" t="str">
        <f>'Less precise'!AO207</f>
        <v>N</v>
      </c>
      <c r="Q233">
        <f>'Less precise'!AP207</f>
        <v>5.2</v>
      </c>
      <c r="R233" t="str">
        <f>'Less precise'!AQ207</f>
        <v>Y</v>
      </c>
      <c r="S233">
        <f>'Less precise'!AR207</f>
        <v>12.2</v>
      </c>
      <c r="U233" s="13" t="str">
        <f t="shared" si="19"/>
        <v>No</v>
      </c>
      <c r="V233" s="13" t="str">
        <f t="shared" si="23"/>
        <v>No</v>
      </c>
      <c r="W233" s="13" t="str">
        <f t="shared" si="24"/>
        <v>No</v>
      </c>
      <c r="Y233" s="13" t="str">
        <f t="shared" si="20"/>
        <v>No</v>
      </c>
      <c r="Z233" s="13" t="str">
        <f t="shared" si="21"/>
        <v>No</v>
      </c>
      <c r="AA233" s="13" t="str">
        <f t="shared" si="22"/>
        <v>No</v>
      </c>
    </row>
    <row r="234" spans="2:27" x14ac:dyDescent="0.35">
      <c r="B234" t="str">
        <f>'Most precise'!AK208</f>
        <v>Synthetic194</v>
      </c>
      <c r="C234">
        <f>'Most precise'!AL208</f>
        <v>20</v>
      </c>
      <c r="D234" t="str">
        <f>'Most precise'!AM208</f>
        <v>Y</v>
      </c>
      <c r="E234">
        <f>'Most precise'!AN208</f>
        <v>7.3</v>
      </c>
      <c r="F234" t="str">
        <f>'Most precise'!AO208</f>
        <v>N</v>
      </c>
      <c r="G234">
        <f>'Most precise'!AP208</f>
        <v>5.0999999999999996</v>
      </c>
      <c r="H234" t="str">
        <f>'Most precise'!AQ208</f>
        <v>Y</v>
      </c>
      <c r="I234">
        <f>'Most precise'!AR208</f>
        <v>7.4</v>
      </c>
      <c r="L234" t="str">
        <f>'Less precise'!AK208</f>
        <v>Synthetic194</v>
      </c>
      <c r="M234">
        <f>'Less precise'!AL208</f>
        <v>19</v>
      </c>
      <c r="N234" t="str">
        <f>'Less precise'!AM208</f>
        <v>Y</v>
      </c>
      <c r="O234">
        <f>'Less precise'!AN208</f>
        <v>10.5</v>
      </c>
      <c r="P234" t="str">
        <f>'Less precise'!AO208</f>
        <v>N</v>
      </c>
      <c r="Q234">
        <f>'Less precise'!AP208</f>
        <v>6.2</v>
      </c>
      <c r="R234" t="str">
        <f>'Less precise'!AQ208</f>
        <v>Y</v>
      </c>
      <c r="S234">
        <f>'Less precise'!AR208</f>
        <v>8.4</v>
      </c>
      <c r="U234" s="13" t="str">
        <f t="shared" si="19"/>
        <v>No</v>
      </c>
      <c r="V234" s="13" t="str">
        <f t="shared" si="23"/>
        <v>No</v>
      </c>
      <c r="W234" s="13" t="str">
        <f t="shared" si="24"/>
        <v>No</v>
      </c>
      <c r="Y234" s="13" t="str">
        <f t="shared" si="20"/>
        <v>No</v>
      </c>
      <c r="Z234" s="13" t="str">
        <f t="shared" si="21"/>
        <v>No</v>
      </c>
      <c r="AA234" s="13" t="str">
        <f t="shared" si="22"/>
        <v>No</v>
      </c>
    </row>
    <row r="235" spans="2:27" x14ac:dyDescent="0.35">
      <c r="B235" t="str">
        <f>'Most precise'!AK209</f>
        <v>Synthetic195</v>
      </c>
      <c r="C235">
        <f>'Most precise'!AL209</f>
        <v>18</v>
      </c>
      <c r="D235" t="str">
        <f>'Most precise'!AM209</f>
        <v>Y</v>
      </c>
      <c r="E235">
        <f>'Most precise'!AN209</f>
        <v>11.1</v>
      </c>
      <c r="F235" t="str">
        <f>'Most precise'!AO209</f>
        <v>N</v>
      </c>
      <c r="G235">
        <f>'Most precise'!AP209</f>
        <v>60.5</v>
      </c>
      <c r="H235" t="str">
        <f>'Most precise'!AQ209</f>
        <v>Y</v>
      </c>
      <c r="I235">
        <f>'Most precise'!AR209</f>
        <v>11.1</v>
      </c>
      <c r="L235" t="str">
        <f>'Less precise'!AK209</f>
        <v>Synthetic195</v>
      </c>
      <c r="M235">
        <f>'Less precise'!AL209</f>
        <v>17</v>
      </c>
      <c r="N235" t="str">
        <f>'Less precise'!AM209</f>
        <v>Y</v>
      </c>
      <c r="O235">
        <f>'Less precise'!AN209</f>
        <v>14.4</v>
      </c>
      <c r="P235" t="str">
        <f>'Less precise'!AO209</f>
        <v>N</v>
      </c>
      <c r="Q235">
        <f>'Less precise'!AP209</f>
        <v>60.5</v>
      </c>
      <c r="R235" t="str">
        <f>'Less precise'!AQ209</f>
        <v>Y</v>
      </c>
      <c r="S235">
        <f>'Less precise'!AR209</f>
        <v>16.3</v>
      </c>
      <c r="U235" s="13" t="str">
        <f t="shared" si="19"/>
        <v>No</v>
      </c>
      <c r="V235" s="13" t="str">
        <f t="shared" si="23"/>
        <v>No</v>
      </c>
      <c r="W235" s="13" t="str">
        <f t="shared" si="24"/>
        <v>No</v>
      </c>
      <c r="Y235" s="13" t="str">
        <f t="shared" si="20"/>
        <v>No</v>
      </c>
      <c r="Z235" s="13" t="str">
        <f t="shared" si="21"/>
        <v>No</v>
      </c>
      <c r="AA235" s="13" t="str">
        <f t="shared" si="22"/>
        <v>No</v>
      </c>
    </row>
    <row r="236" spans="2:27" x14ac:dyDescent="0.35">
      <c r="B236" t="str">
        <f>'Most precise'!AK210</f>
        <v>Synthetic196</v>
      </c>
      <c r="C236">
        <f>'Most precise'!AL210</f>
        <v>22</v>
      </c>
      <c r="D236" t="str">
        <f>'Most precise'!AM210</f>
        <v>Y</v>
      </c>
      <c r="E236">
        <f>'Most precise'!AN210</f>
        <v>11.8</v>
      </c>
      <c r="F236" t="str">
        <f>'Most precise'!AO210</f>
        <v>N</v>
      </c>
      <c r="G236">
        <f>'Most precise'!AP210</f>
        <v>4.5999999999999996</v>
      </c>
      <c r="H236" t="str">
        <f>'Most precise'!AQ210</f>
        <v>Y</v>
      </c>
      <c r="I236">
        <f>'Most precise'!AR210</f>
        <v>11.7</v>
      </c>
      <c r="L236" t="str">
        <f>'Less precise'!AK210</f>
        <v>Synthetic196</v>
      </c>
      <c r="M236">
        <f>'Less precise'!AL210</f>
        <v>21</v>
      </c>
      <c r="N236" t="str">
        <f>'Less precise'!AM210</f>
        <v>Y</v>
      </c>
      <c r="O236">
        <f>'Less precise'!AN210</f>
        <v>12.5</v>
      </c>
      <c r="P236" t="str">
        <f>'Less precise'!AO210</f>
        <v>N</v>
      </c>
      <c r="Q236">
        <f>'Less precise'!AP210</f>
        <v>10.6</v>
      </c>
      <c r="R236" t="str">
        <f>'Less precise'!AQ210</f>
        <v>Y</v>
      </c>
      <c r="S236">
        <f>'Less precise'!AR210</f>
        <v>21.1</v>
      </c>
      <c r="U236" s="13" t="str">
        <f t="shared" si="19"/>
        <v>No</v>
      </c>
      <c r="V236" s="13" t="str">
        <f t="shared" si="23"/>
        <v>No</v>
      </c>
      <c r="W236" s="13" t="str">
        <f t="shared" si="24"/>
        <v>No</v>
      </c>
      <c r="Y236" s="13" t="str">
        <f t="shared" si="20"/>
        <v>No</v>
      </c>
      <c r="Z236" s="13" t="str">
        <f t="shared" si="21"/>
        <v>No</v>
      </c>
      <c r="AA236" s="13" t="str">
        <f t="shared" si="22"/>
        <v>No</v>
      </c>
    </row>
    <row r="237" spans="2:27" x14ac:dyDescent="0.35">
      <c r="B237" t="str">
        <f>'Most precise'!AK211</f>
        <v>Synthetic197</v>
      </c>
      <c r="C237">
        <f>'Most precise'!AL211</f>
        <v>19</v>
      </c>
      <c r="D237" t="str">
        <f>'Most precise'!AM211</f>
        <v>Y</v>
      </c>
      <c r="E237">
        <f>'Most precise'!AN211</f>
        <v>9</v>
      </c>
      <c r="F237" t="str">
        <f>'Most precise'!AO211</f>
        <v>N</v>
      </c>
      <c r="G237">
        <f>'Most precise'!AP211</f>
        <v>4.0999999999999996</v>
      </c>
      <c r="H237" t="str">
        <f>'Most precise'!AQ211</f>
        <v>Y</v>
      </c>
      <c r="I237">
        <f>'Most precise'!AR211</f>
        <v>8.9</v>
      </c>
      <c r="L237" t="str">
        <f>'Less precise'!AK211</f>
        <v>Synthetic197</v>
      </c>
      <c r="M237">
        <f>'Less precise'!AL211</f>
        <v>18</v>
      </c>
      <c r="N237" t="str">
        <f>'Less precise'!AM211</f>
        <v>Y</v>
      </c>
      <c r="O237">
        <f>'Less precise'!AN211</f>
        <v>10.8</v>
      </c>
      <c r="P237" t="str">
        <f>'Less precise'!AO211</f>
        <v>N</v>
      </c>
      <c r="Q237">
        <f>'Less precise'!AP211</f>
        <v>7</v>
      </c>
      <c r="R237" t="str">
        <f>'Less precise'!AQ211</f>
        <v>Y</v>
      </c>
      <c r="S237">
        <f>'Less precise'!AR211</f>
        <v>12.2</v>
      </c>
      <c r="U237" s="13" t="str">
        <f t="shared" si="19"/>
        <v>No</v>
      </c>
      <c r="V237" s="13" t="str">
        <f t="shared" si="23"/>
        <v>No</v>
      </c>
      <c r="W237" s="13" t="str">
        <f t="shared" si="24"/>
        <v>No</v>
      </c>
      <c r="Y237" s="13" t="str">
        <f t="shared" si="20"/>
        <v>No</v>
      </c>
      <c r="Z237" s="13" t="str">
        <f t="shared" si="21"/>
        <v>No</v>
      </c>
      <c r="AA237" s="13" t="str">
        <f t="shared" si="22"/>
        <v>No</v>
      </c>
    </row>
    <row r="238" spans="2:27" x14ac:dyDescent="0.35">
      <c r="B238" t="str">
        <f>'Most precise'!AK212</f>
        <v>Synthetic198</v>
      </c>
      <c r="C238">
        <f>'Most precise'!AL212</f>
        <v>22</v>
      </c>
      <c r="D238" t="str">
        <f>'Most precise'!AM212</f>
        <v>Y</v>
      </c>
      <c r="E238">
        <f>'Most precise'!AN212</f>
        <v>10.7</v>
      </c>
      <c r="F238" t="str">
        <f>'Most precise'!AO212</f>
        <v>N</v>
      </c>
      <c r="G238">
        <f>'Most precise'!AP212</f>
        <v>4.7</v>
      </c>
      <c r="H238" t="str">
        <f>'Most precise'!AQ212</f>
        <v>Y</v>
      </c>
      <c r="I238">
        <f>'Most precise'!AR212</f>
        <v>10.6</v>
      </c>
      <c r="L238" t="str">
        <f>'Less precise'!AK212</f>
        <v>Synthetic198</v>
      </c>
      <c r="M238">
        <f>'Less precise'!AL212</f>
        <v>21</v>
      </c>
      <c r="N238" t="str">
        <f>'Less precise'!AM212</f>
        <v>Y</v>
      </c>
      <c r="O238">
        <f>'Less precise'!AN212</f>
        <v>11.4</v>
      </c>
      <c r="P238" t="str">
        <f>'Less precise'!AO212</f>
        <v>N</v>
      </c>
      <c r="Q238">
        <f>'Less precise'!AP212</f>
        <v>10.199999999999999</v>
      </c>
      <c r="R238" t="str">
        <f>'Less precise'!AQ212</f>
        <v>Y</v>
      </c>
      <c r="S238">
        <f>'Less precise'!AR212</f>
        <v>18.600000000000001</v>
      </c>
      <c r="U238" s="13" t="str">
        <f t="shared" si="19"/>
        <v>No</v>
      </c>
      <c r="V238" s="13" t="str">
        <f t="shared" si="23"/>
        <v>No</v>
      </c>
      <c r="W238" s="13" t="str">
        <f t="shared" si="24"/>
        <v>No</v>
      </c>
      <c r="Y238" s="13" t="str">
        <f t="shared" si="20"/>
        <v>No</v>
      </c>
      <c r="Z238" s="13" t="str">
        <f t="shared" si="21"/>
        <v>No</v>
      </c>
      <c r="AA238" s="13" t="str">
        <f t="shared" si="22"/>
        <v>No</v>
      </c>
    </row>
    <row r="239" spans="2:27" x14ac:dyDescent="0.35">
      <c r="B239" t="str">
        <f>'Most precise'!AK213</f>
        <v>Synthetic199</v>
      </c>
      <c r="C239">
        <f>'Most precise'!AL213</f>
        <v>23</v>
      </c>
      <c r="D239" t="str">
        <f>'Most precise'!AM213</f>
        <v>Y</v>
      </c>
      <c r="E239">
        <f>'Most precise'!AN213</f>
        <v>12.9</v>
      </c>
      <c r="F239" t="str">
        <f>'Most precise'!AO213</f>
        <v>N</v>
      </c>
      <c r="G239">
        <f>'Most precise'!AP213</f>
        <v>60.5</v>
      </c>
      <c r="H239" t="str">
        <f>'Most precise'!AQ213</f>
        <v>Y</v>
      </c>
      <c r="I239">
        <f>'Most precise'!AR213</f>
        <v>12.8</v>
      </c>
      <c r="L239" t="str">
        <f>'Less precise'!AK213</f>
        <v>Synthetic199</v>
      </c>
      <c r="M239">
        <f>'Less precise'!AL213</f>
        <v>22</v>
      </c>
      <c r="N239" t="str">
        <f>'Less precise'!AM213</f>
        <v>Y</v>
      </c>
      <c r="O239">
        <f>'Less precise'!AN213</f>
        <v>16.100000000000001</v>
      </c>
      <c r="P239" t="str">
        <f>'Less precise'!AO213</f>
        <v>N</v>
      </c>
      <c r="Q239">
        <f>'Less precise'!AP213</f>
        <v>60.5</v>
      </c>
      <c r="R239" t="str">
        <f>'Less precise'!AQ213</f>
        <v>Y</v>
      </c>
      <c r="S239">
        <f>'Less precise'!AR213</f>
        <v>17.2</v>
      </c>
      <c r="U239" s="13" t="str">
        <f t="shared" si="19"/>
        <v>No</v>
      </c>
      <c r="V239" s="13" t="str">
        <f t="shared" si="23"/>
        <v>No</v>
      </c>
      <c r="W239" s="13" t="str">
        <f t="shared" si="24"/>
        <v>No</v>
      </c>
      <c r="Y239" s="13" t="str">
        <f t="shared" si="20"/>
        <v>No</v>
      </c>
      <c r="Z239" s="13" t="str">
        <f t="shared" si="21"/>
        <v>No</v>
      </c>
      <c r="AA239" s="13" t="str">
        <f t="shared" si="22"/>
        <v>No</v>
      </c>
    </row>
  </sheetData>
  <mergeCells count="16">
    <mergeCell ref="Y3:AA3"/>
    <mergeCell ref="A1:I1"/>
    <mergeCell ref="K1:S1"/>
    <mergeCell ref="A2:A3"/>
    <mergeCell ref="B2:B3"/>
    <mergeCell ref="C2:C3"/>
    <mergeCell ref="D2:E2"/>
    <mergeCell ref="F2:G2"/>
    <mergeCell ref="H2:I2"/>
    <mergeCell ref="K2:K3"/>
    <mergeCell ref="L2:L3"/>
    <mergeCell ref="M2:M3"/>
    <mergeCell ref="N2:O2"/>
    <mergeCell ref="P2:Q2"/>
    <mergeCell ref="R2:S2"/>
    <mergeCell ref="U3:W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DF6C-AF76-4901-A3CE-D7F14A54ED16}">
  <dimension ref="A1:J264"/>
  <sheetViews>
    <sheetView topLeftCell="A100" workbookViewId="0">
      <selection activeCell="B9" sqref="B9"/>
    </sheetView>
  </sheetViews>
  <sheetFormatPr defaultRowHeight="14.5" x14ac:dyDescent="0.35"/>
  <sheetData>
    <row r="1" spans="1:10" x14ac:dyDescent="0.35">
      <c r="B1" t="s">
        <v>51</v>
      </c>
      <c r="F1" t="s">
        <v>52</v>
      </c>
    </row>
    <row r="4" spans="1:10" x14ac:dyDescent="0.35">
      <c r="A4" t="s">
        <v>270</v>
      </c>
      <c r="B4">
        <f>MAX(B6:B236)</f>
        <v>103.5</v>
      </c>
      <c r="C4">
        <f t="shared" ref="C4:H4" si="0">MAX(C6:C236)</f>
        <v>138.4</v>
      </c>
      <c r="D4">
        <f t="shared" si="0"/>
        <v>138.30000000000001</v>
      </c>
      <c r="F4">
        <f t="shared" si="0"/>
        <v>127</v>
      </c>
      <c r="G4">
        <f t="shared" si="0"/>
        <v>137.4</v>
      </c>
      <c r="H4">
        <f t="shared" si="0"/>
        <v>137.69999999999999</v>
      </c>
    </row>
    <row r="5" spans="1:10" x14ac:dyDescent="0.35">
      <c r="B5" t="s">
        <v>165</v>
      </c>
      <c r="C5" t="s">
        <v>167</v>
      </c>
      <c r="D5" t="s">
        <v>166</v>
      </c>
      <c r="F5" t="s">
        <v>165</v>
      </c>
      <c r="G5" t="s">
        <v>167</v>
      </c>
      <c r="H5" t="s">
        <v>166</v>
      </c>
      <c r="J5" t="s">
        <v>271</v>
      </c>
    </row>
    <row r="6" spans="1:10" x14ac:dyDescent="0.35">
      <c r="B6" t="str">
        <f>IF(EXACT(Detailed!D4,"Y"),Detailed!E4,"")</f>
        <v/>
      </c>
      <c r="C6" t="str">
        <f>IF(EXACT(Detailed!F4,"Y"),Detailed!G4,"")</f>
        <v/>
      </c>
      <c r="D6" t="str">
        <f>IF(EXACT(Detailed!H4,"Y"),Detailed!I4,"")</f>
        <v/>
      </c>
      <c r="F6" t="str">
        <f>IF(EXACT(Detailed!N4,"Y"),Detailed!O4,"")</f>
        <v/>
      </c>
      <c r="G6">
        <f>IF(EXACT(Detailed!P4,"Y"),Detailed!Q4,"")</f>
        <v>14.7</v>
      </c>
      <c r="H6">
        <f>IF(EXACT(Detailed!R4,"Y"),Detailed!S4,"")</f>
        <v>54.9</v>
      </c>
      <c r="J6">
        <f>H6-G6</f>
        <v>40.200000000000003</v>
      </c>
    </row>
    <row r="7" spans="1:10" x14ac:dyDescent="0.35">
      <c r="B7" t="str">
        <f>IF(EXACT(Detailed!D5,"Y"),Detailed!E5,"")</f>
        <v/>
      </c>
      <c r="C7" t="str">
        <f>IF(EXACT(Detailed!F5,"Y"),Detailed!G5,"")</f>
        <v/>
      </c>
      <c r="D7" t="str">
        <f>IF(EXACT(Detailed!H5,"Y"),Detailed!I5,"")</f>
        <v/>
      </c>
      <c r="F7">
        <f>IF(EXACT(Detailed!N5,"Y"),Detailed!O5,"")</f>
        <v>9.1999999999999993</v>
      </c>
      <c r="G7">
        <f>IF(EXACT(Detailed!P5,"Y"),Detailed!Q5,"")</f>
        <v>7.8</v>
      </c>
      <c r="H7">
        <f>IF(EXACT(Detailed!R5,"Y"),Detailed!S5,"")</f>
        <v>9.1999999999999993</v>
      </c>
      <c r="J7">
        <f t="shared" ref="J7:J70" si="1">H7-G7</f>
        <v>1.3999999999999995</v>
      </c>
    </row>
    <row r="8" spans="1:10" x14ac:dyDescent="0.35">
      <c r="B8" t="str">
        <f>IF(EXACT(Detailed!D6,"Y"),Detailed!E6,"")</f>
        <v/>
      </c>
      <c r="C8">
        <f>IF(EXACT(Detailed!F6,"Y"),Detailed!G6,"")</f>
        <v>7.6</v>
      </c>
      <c r="D8" t="str">
        <f>IF(EXACT(Detailed!H6,"Y"),Detailed!I6,"")</f>
        <v/>
      </c>
      <c r="F8">
        <f>IF(EXACT(Detailed!N6,"Y"),Detailed!O6,"")</f>
        <v>9.1</v>
      </c>
      <c r="G8">
        <f>IF(EXACT(Detailed!P6,"Y"),Detailed!Q6,"")</f>
        <v>7.5</v>
      </c>
      <c r="H8">
        <f>IF(EXACT(Detailed!R6,"Y"),Detailed!S6,"")</f>
        <v>9.1999999999999993</v>
      </c>
      <c r="J8">
        <f t="shared" si="1"/>
        <v>1.6999999999999993</v>
      </c>
    </row>
    <row r="9" spans="1:10" x14ac:dyDescent="0.35">
      <c r="B9">
        <f>IF(EXACT(Detailed!D7,"Y"),Detailed!E7,"")</f>
        <v>21.2</v>
      </c>
      <c r="C9" t="str">
        <f>IF(EXACT(Detailed!F7,"Y"),Detailed!G7,"")</f>
        <v/>
      </c>
      <c r="D9">
        <f>IF(EXACT(Detailed!H7,"Y"),Detailed!I7,"")</f>
        <v>21.1</v>
      </c>
      <c r="F9">
        <f>IF(EXACT(Detailed!N7,"Y"),Detailed!O7,"")</f>
        <v>13.4</v>
      </c>
      <c r="G9" t="str">
        <f>IF(EXACT(Detailed!P7,"Y"),Detailed!Q7,"")</f>
        <v/>
      </c>
      <c r="H9">
        <f>IF(EXACT(Detailed!R7,"Y"),Detailed!S7,"")</f>
        <v>13.6</v>
      </c>
      <c r="J9" t="e">
        <f t="shared" si="1"/>
        <v>#VALUE!</v>
      </c>
    </row>
    <row r="10" spans="1:10" x14ac:dyDescent="0.35">
      <c r="B10" t="str">
        <f>IF(EXACT(Detailed!D8,"Y"),Detailed!E8,"")</f>
        <v/>
      </c>
      <c r="C10" t="str">
        <f>IF(EXACT(Detailed!F8,"Y"),Detailed!G8,"")</f>
        <v/>
      </c>
      <c r="D10" t="str">
        <f>IF(EXACT(Detailed!H8,"Y"),Detailed!I8,"")</f>
        <v/>
      </c>
      <c r="F10" t="str">
        <f>IF(EXACT(Detailed!N8,"Y"),Detailed!O8,"")</f>
        <v/>
      </c>
      <c r="G10" t="str">
        <f>IF(EXACT(Detailed!P8,"Y"),Detailed!Q8,"")</f>
        <v/>
      </c>
      <c r="H10" t="str">
        <f>IF(EXACT(Detailed!R8,"Y"),Detailed!S8,"")</f>
        <v/>
      </c>
      <c r="J10" t="e">
        <f t="shared" si="1"/>
        <v>#VALUE!</v>
      </c>
    </row>
    <row r="11" spans="1:10" x14ac:dyDescent="0.35">
      <c r="B11">
        <f>IF(EXACT(Detailed!D9,"Y"),Detailed!E9,"")</f>
        <v>60.8</v>
      </c>
      <c r="C11" t="str">
        <f>IF(EXACT(Detailed!F9,"Y"),Detailed!G9,"")</f>
        <v/>
      </c>
      <c r="D11">
        <f>IF(EXACT(Detailed!H9,"Y"),Detailed!I9,"")</f>
        <v>60.7</v>
      </c>
      <c r="F11">
        <f>IF(EXACT(Detailed!N9,"Y"),Detailed!O9,"")</f>
        <v>60.7</v>
      </c>
      <c r="G11">
        <f>IF(EXACT(Detailed!P9,"Y"),Detailed!Q9,"")</f>
        <v>9.6</v>
      </c>
      <c r="H11">
        <f>IF(EXACT(Detailed!R9,"Y"),Detailed!S9,"")</f>
        <v>60.6</v>
      </c>
      <c r="J11">
        <f t="shared" si="1"/>
        <v>51</v>
      </c>
    </row>
    <row r="12" spans="1:10" x14ac:dyDescent="0.35">
      <c r="B12" t="str">
        <f>IF(EXACT(Detailed!D10,"Y"),Detailed!E10,"")</f>
        <v/>
      </c>
      <c r="C12" t="str">
        <f>IF(EXACT(Detailed!F10,"Y"),Detailed!G10,"")</f>
        <v/>
      </c>
      <c r="D12" t="str">
        <f>IF(EXACT(Detailed!H10,"Y"),Detailed!I10,"")</f>
        <v/>
      </c>
      <c r="F12" t="str">
        <f>IF(EXACT(Detailed!N10,"Y"),Detailed!O10,"")</f>
        <v/>
      </c>
      <c r="G12" t="str">
        <f>IF(EXACT(Detailed!P10,"Y"),Detailed!Q10,"")</f>
        <v/>
      </c>
      <c r="H12" t="str">
        <f>IF(EXACT(Detailed!R10,"Y"),Detailed!S10,"")</f>
        <v/>
      </c>
      <c r="J12" t="e">
        <f t="shared" si="1"/>
        <v>#VALUE!</v>
      </c>
    </row>
    <row r="13" spans="1:10" x14ac:dyDescent="0.35">
      <c r="B13">
        <f>IF(EXACT(Detailed!D11,"Y"),Detailed!E11,"")</f>
        <v>8.6999999999999993</v>
      </c>
      <c r="C13">
        <f>IF(EXACT(Detailed!F11,"Y"),Detailed!G11,"")</f>
        <v>8.6999999999999993</v>
      </c>
      <c r="D13">
        <f>IF(EXACT(Detailed!H11,"Y"),Detailed!I11,"")</f>
        <v>8.6999999999999993</v>
      </c>
      <c r="F13">
        <f>IF(EXACT(Detailed!N11,"Y"),Detailed!O11,"")</f>
        <v>8.4</v>
      </c>
      <c r="G13">
        <f>IF(EXACT(Detailed!P11,"Y"),Detailed!Q11,"")</f>
        <v>8.6999999999999993</v>
      </c>
      <c r="H13">
        <f>IF(EXACT(Detailed!R11,"Y"),Detailed!S11,"")</f>
        <v>8.5</v>
      </c>
      <c r="J13">
        <f t="shared" si="1"/>
        <v>-0.19999999999999929</v>
      </c>
    </row>
    <row r="14" spans="1:10" x14ac:dyDescent="0.35">
      <c r="B14">
        <f>IF(EXACT(Detailed!D12,"Y"),Detailed!E12,"")</f>
        <v>29.9</v>
      </c>
      <c r="C14" t="str">
        <f>IF(EXACT(Detailed!F12,"Y"),Detailed!G12,"")</f>
        <v/>
      </c>
      <c r="D14" t="str">
        <f>IF(EXACT(Detailed!H12,"Y"),Detailed!I12,"")</f>
        <v/>
      </c>
      <c r="F14">
        <f>IF(EXACT(Detailed!N12,"Y"),Detailed!O12,"")</f>
        <v>29.4</v>
      </c>
      <c r="G14">
        <f>IF(EXACT(Detailed!P12,"Y"),Detailed!Q12,"")</f>
        <v>9.1999999999999993</v>
      </c>
      <c r="H14" t="str">
        <f>IF(EXACT(Detailed!R12,"Y"),Detailed!S12,"")</f>
        <v/>
      </c>
      <c r="J14" t="e">
        <f t="shared" si="1"/>
        <v>#VALUE!</v>
      </c>
    </row>
    <row r="15" spans="1:10" x14ac:dyDescent="0.35">
      <c r="B15" t="str">
        <f>IF(EXACT(Detailed!D13,"Y"),Detailed!E13,"")</f>
        <v/>
      </c>
      <c r="C15">
        <f>IF(EXACT(Detailed!F13,"Y"),Detailed!G13,"")</f>
        <v>4.9000000000000004</v>
      </c>
      <c r="D15" t="str">
        <f>IF(EXACT(Detailed!H13,"Y"),Detailed!I13,"")</f>
        <v/>
      </c>
      <c r="F15">
        <f>IF(EXACT(Detailed!N13,"Y"),Detailed!O13,"")</f>
        <v>8.9</v>
      </c>
      <c r="G15">
        <f>IF(EXACT(Detailed!P13,"Y"),Detailed!Q13,"")</f>
        <v>4.8</v>
      </c>
      <c r="H15">
        <f>IF(EXACT(Detailed!R13,"Y"),Detailed!S13,"")</f>
        <v>9.4</v>
      </c>
      <c r="J15">
        <f t="shared" si="1"/>
        <v>4.6000000000000005</v>
      </c>
    </row>
    <row r="16" spans="1:10" x14ac:dyDescent="0.35">
      <c r="B16" t="str">
        <f>IF(EXACT(Detailed!D14,"Y"),Detailed!E14,"")</f>
        <v/>
      </c>
      <c r="C16" t="str">
        <f>IF(EXACT(Detailed!F14,"Y"),Detailed!G14,"")</f>
        <v/>
      </c>
      <c r="D16" t="str">
        <f>IF(EXACT(Detailed!H14,"Y"),Detailed!I14,"")</f>
        <v/>
      </c>
      <c r="F16" t="str">
        <f>IF(EXACT(Detailed!N14,"Y"),Detailed!O14,"")</f>
        <v/>
      </c>
      <c r="G16">
        <f>IF(EXACT(Detailed!P14,"Y"),Detailed!Q14,"")</f>
        <v>5.3</v>
      </c>
      <c r="H16">
        <f>IF(EXACT(Detailed!R14,"Y"),Detailed!S14,"")</f>
        <v>5.3</v>
      </c>
      <c r="J16">
        <f t="shared" si="1"/>
        <v>0</v>
      </c>
    </row>
    <row r="17" spans="2:10" x14ac:dyDescent="0.35">
      <c r="B17" t="str">
        <f>IF(EXACT(Detailed!D15,"Y"),Detailed!E15,"")</f>
        <v/>
      </c>
      <c r="C17" t="str">
        <f>IF(EXACT(Detailed!F15,"Y"),Detailed!G15,"")</f>
        <v/>
      </c>
      <c r="D17">
        <f>IF(EXACT(Detailed!H15,"Y"),Detailed!I15,"")</f>
        <v>103.5</v>
      </c>
      <c r="F17">
        <f>IF(EXACT(Detailed!N15,"Y"),Detailed!O15,"")</f>
        <v>127</v>
      </c>
      <c r="G17" t="str">
        <f>IF(EXACT(Detailed!P15,"Y"),Detailed!Q15,"")</f>
        <v/>
      </c>
      <c r="H17">
        <f>IF(EXACT(Detailed!R15,"Y"),Detailed!S15,"")</f>
        <v>99.3</v>
      </c>
      <c r="J17" t="e">
        <f t="shared" si="1"/>
        <v>#VALUE!</v>
      </c>
    </row>
    <row r="18" spans="2:10" x14ac:dyDescent="0.35">
      <c r="B18">
        <f>IF(EXACT(Detailed!D16,"Y"),Detailed!E16,"")</f>
        <v>5.3</v>
      </c>
      <c r="C18">
        <f>IF(EXACT(Detailed!F16,"Y"),Detailed!G16,"")</f>
        <v>4.9000000000000004</v>
      </c>
      <c r="D18">
        <f>IF(EXACT(Detailed!H16,"Y"),Detailed!I16,"")</f>
        <v>5.2</v>
      </c>
      <c r="F18">
        <f>IF(EXACT(Detailed!N16,"Y"),Detailed!O16,"")</f>
        <v>5.0999999999999996</v>
      </c>
      <c r="G18">
        <f>IF(EXACT(Detailed!P16,"Y"),Detailed!Q16,"")</f>
        <v>4.9000000000000004</v>
      </c>
      <c r="H18">
        <f>IF(EXACT(Detailed!R16,"Y"),Detailed!S16,"")</f>
        <v>5.2</v>
      </c>
      <c r="J18">
        <f t="shared" si="1"/>
        <v>0.29999999999999982</v>
      </c>
    </row>
    <row r="19" spans="2:10" x14ac:dyDescent="0.35">
      <c r="B19" t="str">
        <f>IF(EXACT(Detailed!D17,"Y"),Detailed!E17,"")</f>
        <v/>
      </c>
      <c r="C19" t="str">
        <f>IF(EXACT(Detailed!F17,"Y"),Detailed!G17,"")</f>
        <v/>
      </c>
      <c r="D19" t="str">
        <f>IF(EXACT(Detailed!H17,"Y"),Detailed!I17,"")</f>
        <v/>
      </c>
      <c r="F19" t="str">
        <f>IF(EXACT(Detailed!N17,"Y"),Detailed!O17,"")</f>
        <v/>
      </c>
      <c r="G19">
        <f>IF(EXACT(Detailed!P17,"Y"),Detailed!Q17,"")</f>
        <v>11.7</v>
      </c>
      <c r="H19" t="str">
        <f>IF(EXACT(Detailed!R17,"Y"),Detailed!S17,"")</f>
        <v/>
      </c>
      <c r="J19" t="e">
        <f t="shared" si="1"/>
        <v>#VALUE!</v>
      </c>
    </row>
    <row r="20" spans="2:10" x14ac:dyDescent="0.35">
      <c r="B20">
        <f>IF(EXACT(Detailed!D18,"Y"),Detailed!E18,"")</f>
        <v>4.9000000000000004</v>
      </c>
      <c r="C20" t="str">
        <f>IF(EXACT(Detailed!F18,"Y"),Detailed!G18,"")</f>
        <v/>
      </c>
      <c r="D20">
        <f>IF(EXACT(Detailed!H18,"Y"),Detailed!I18,"")</f>
        <v>5.0999999999999996</v>
      </c>
      <c r="F20">
        <f>IF(EXACT(Detailed!N18,"Y"),Detailed!O18,"")</f>
        <v>4.9000000000000004</v>
      </c>
      <c r="G20">
        <f>IF(EXACT(Detailed!P18,"Y"),Detailed!Q18,"")</f>
        <v>4.5</v>
      </c>
      <c r="H20">
        <f>IF(EXACT(Detailed!R18,"Y"),Detailed!S18,"")</f>
        <v>5</v>
      </c>
      <c r="J20">
        <f t="shared" si="1"/>
        <v>0.5</v>
      </c>
    </row>
    <row r="21" spans="2:10" x14ac:dyDescent="0.35">
      <c r="B21" t="str">
        <f>IF(EXACT(Detailed!D19,"Y"),Detailed!E19,"")</f>
        <v/>
      </c>
      <c r="C21" t="str">
        <f>IF(EXACT(Detailed!F19,"Y"),Detailed!G19,"")</f>
        <v/>
      </c>
      <c r="D21" t="str">
        <f>IF(EXACT(Detailed!H19,"Y"),Detailed!I19,"")</f>
        <v/>
      </c>
      <c r="F21" t="str">
        <f>IF(EXACT(Detailed!N19,"Y"),Detailed!O19,"")</f>
        <v/>
      </c>
      <c r="G21" t="str">
        <f>IF(EXACT(Detailed!P19,"Y"),Detailed!Q19,"")</f>
        <v/>
      </c>
      <c r="H21" t="str">
        <f>IF(EXACT(Detailed!R19,"Y"),Detailed!S19,"")</f>
        <v/>
      </c>
      <c r="J21" t="e">
        <f t="shared" si="1"/>
        <v>#VALUE!</v>
      </c>
    </row>
    <row r="22" spans="2:10" x14ac:dyDescent="0.35">
      <c r="B22">
        <f>IF(EXACT(Detailed!D20,"Y"),Detailed!E20,"")</f>
        <v>8.3000000000000007</v>
      </c>
      <c r="C22">
        <f>IF(EXACT(Detailed!F20,"Y"),Detailed!G20,"")</f>
        <v>5.0999999999999996</v>
      </c>
      <c r="D22">
        <f>IF(EXACT(Detailed!H20,"Y"),Detailed!I20,"")</f>
        <v>8.5</v>
      </c>
      <c r="F22">
        <f>IF(EXACT(Detailed!N20,"Y"),Detailed!O20,"")</f>
        <v>8.3000000000000007</v>
      </c>
      <c r="G22">
        <f>IF(EXACT(Detailed!P20,"Y"),Detailed!Q20,"")</f>
        <v>4.9000000000000004</v>
      </c>
      <c r="H22">
        <f>IF(EXACT(Detailed!R20,"Y"),Detailed!S20,"")</f>
        <v>8.1</v>
      </c>
      <c r="J22">
        <f t="shared" si="1"/>
        <v>3.1999999999999993</v>
      </c>
    </row>
    <row r="23" spans="2:10" x14ac:dyDescent="0.35">
      <c r="B23">
        <f>IF(EXACT(Detailed!D21,"Y"),Detailed!E21,"")</f>
        <v>5.4</v>
      </c>
      <c r="C23">
        <f>IF(EXACT(Detailed!F21,"Y"),Detailed!G21,"")</f>
        <v>4.7</v>
      </c>
      <c r="D23">
        <f>IF(EXACT(Detailed!H21,"Y"),Detailed!I21,"")</f>
        <v>5.5</v>
      </c>
      <c r="F23">
        <f>IF(EXACT(Detailed!N21,"Y"),Detailed!O21,"")</f>
        <v>5.2</v>
      </c>
      <c r="G23">
        <f>IF(EXACT(Detailed!P21,"Y"),Detailed!Q21,"")</f>
        <v>4.7</v>
      </c>
      <c r="H23">
        <f>IF(EXACT(Detailed!R21,"Y"),Detailed!S21,"")</f>
        <v>5.2</v>
      </c>
      <c r="J23">
        <f t="shared" si="1"/>
        <v>0.5</v>
      </c>
    </row>
    <row r="24" spans="2:10" x14ac:dyDescent="0.35">
      <c r="B24">
        <f>IF(EXACT(Detailed!D22,"Y"),Detailed!E22,"")</f>
        <v>5.3</v>
      </c>
      <c r="C24">
        <f>IF(EXACT(Detailed!F22,"Y"),Detailed!G22,"")</f>
        <v>4.8</v>
      </c>
      <c r="D24">
        <f>IF(EXACT(Detailed!H22,"Y"),Detailed!I22,"")</f>
        <v>5.2</v>
      </c>
      <c r="F24">
        <f>IF(EXACT(Detailed!N22,"Y"),Detailed!O22,"")</f>
        <v>5.4</v>
      </c>
      <c r="G24">
        <f>IF(EXACT(Detailed!P22,"Y"),Detailed!Q22,"")</f>
        <v>4.7</v>
      </c>
      <c r="H24">
        <f>IF(EXACT(Detailed!R22,"Y"),Detailed!S22,"")</f>
        <v>5.0999999999999996</v>
      </c>
      <c r="J24">
        <f t="shared" si="1"/>
        <v>0.39999999999999947</v>
      </c>
    </row>
    <row r="25" spans="2:10" x14ac:dyDescent="0.35">
      <c r="B25" t="str">
        <f>IF(EXACT(Detailed!D23,"Y"),Detailed!E23,"")</f>
        <v/>
      </c>
      <c r="C25" t="str">
        <f>IF(EXACT(Detailed!F23,"Y"),Detailed!G23,"")</f>
        <v/>
      </c>
      <c r="D25" t="str">
        <f>IF(EXACT(Detailed!H23,"Y"),Detailed!I23,"")</f>
        <v/>
      </c>
      <c r="F25" t="str">
        <f>IF(EXACT(Detailed!N23,"Y"),Detailed!O23,"")</f>
        <v/>
      </c>
      <c r="G25" t="str">
        <f>IF(EXACT(Detailed!P23,"Y"),Detailed!Q23,"")</f>
        <v/>
      </c>
      <c r="H25" t="str">
        <f>IF(EXACT(Detailed!R23,"Y"),Detailed!S23,"")</f>
        <v/>
      </c>
      <c r="J25" t="e">
        <f t="shared" si="1"/>
        <v>#VALUE!</v>
      </c>
    </row>
    <row r="26" spans="2:10" x14ac:dyDescent="0.35">
      <c r="B26">
        <f>IF(EXACT(Detailed!D24,"Y"),Detailed!E24,"")</f>
        <v>13</v>
      </c>
      <c r="C26" t="str">
        <f>IF(EXACT(Detailed!F24,"Y"),Detailed!G24,"")</f>
        <v/>
      </c>
      <c r="D26">
        <f>IF(EXACT(Detailed!H24,"Y"),Detailed!I24,"")</f>
        <v>12.9</v>
      </c>
      <c r="F26">
        <f>IF(EXACT(Detailed!N24,"Y"),Detailed!O24,"")</f>
        <v>13.1</v>
      </c>
      <c r="G26">
        <f>IF(EXACT(Detailed!P24,"Y"),Detailed!Q24,"")</f>
        <v>4.9000000000000004</v>
      </c>
      <c r="H26">
        <f>IF(EXACT(Detailed!R24,"Y"),Detailed!S24,"")</f>
        <v>13.5</v>
      </c>
      <c r="J26">
        <f t="shared" si="1"/>
        <v>8.6</v>
      </c>
    </row>
    <row r="27" spans="2:10" x14ac:dyDescent="0.35">
      <c r="B27">
        <f>IF(EXACT(Detailed!D25,"Y"),Detailed!E25,"")</f>
        <v>4.3</v>
      </c>
      <c r="C27">
        <f>IF(EXACT(Detailed!F25,"Y"),Detailed!G25,"")</f>
        <v>4.0999999999999996</v>
      </c>
      <c r="D27">
        <f>IF(EXACT(Detailed!H25,"Y"),Detailed!I25,"")</f>
        <v>4.3</v>
      </c>
      <c r="F27">
        <f>IF(EXACT(Detailed!N25,"Y"),Detailed!O25,"")</f>
        <v>4.2</v>
      </c>
      <c r="G27">
        <f>IF(EXACT(Detailed!P25,"Y"),Detailed!Q25,"")</f>
        <v>4</v>
      </c>
      <c r="H27">
        <f>IF(EXACT(Detailed!R25,"Y"),Detailed!S25,"")</f>
        <v>4.2</v>
      </c>
      <c r="J27">
        <f t="shared" si="1"/>
        <v>0.20000000000000018</v>
      </c>
    </row>
    <row r="28" spans="2:10" x14ac:dyDescent="0.35">
      <c r="B28">
        <f>IF(EXACT(Detailed!D26,"Y"),Detailed!E26,"")</f>
        <v>8.6</v>
      </c>
      <c r="C28">
        <f>IF(EXACT(Detailed!F26,"Y"),Detailed!G26,"")</f>
        <v>7</v>
      </c>
      <c r="D28">
        <f>IF(EXACT(Detailed!H26,"Y"),Detailed!I26,"")</f>
        <v>8.8000000000000007</v>
      </c>
      <c r="F28">
        <f>IF(EXACT(Detailed!N26,"Y"),Detailed!O26,"")</f>
        <v>8.6999999999999993</v>
      </c>
      <c r="G28">
        <f>IF(EXACT(Detailed!P26,"Y"),Detailed!Q26,"")</f>
        <v>7</v>
      </c>
      <c r="H28">
        <f>IF(EXACT(Detailed!R26,"Y"),Detailed!S26,"")</f>
        <v>9.1999999999999993</v>
      </c>
      <c r="J28">
        <f t="shared" si="1"/>
        <v>2.1999999999999993</v>
      </c>
    </row>
    <row r="29" spans="2:10" x14ac:dyDescent="0.35">
      <c r="B29">
        <f>IF(EXACT(Detailed!D27,"Y"),Detailed!E27,"")</f>
        <v>5.2</v>
      </c>
      <c r="C29">
        <f>IF(EXACT(Detailed!F27,"Y"),Detailed!G27,"")</f>
        <v>4.9000000000000004</v>
      </c>
      <c r="D29">
        <f>IF(EXACT(Detailed!H27,"Y"),Detailed!I27,"")</f>
        <v>5.3</v>
      </c>
      <c r="F29">
        <f>IF(EXACT(Detailed!N27,"Y"),Detailed!O27,"")</f>
        <v>5.4</v>
      </c>
      <c r="G29">
        <f>IF(EXACT(Detailed!P27,"Y"),Detailed!Q27,"")</f>
        <v>4.7</v>
      </c>
      <c r="H29">
        <f>IF(EXACT(Detailed!R27,"Y"),Detailed!S27,"")</f>
        <v>5.2</v>
      </c>
      <c r="J29">
        <f t="shared" si="1"/>
        <v>0.5</v>
      </c>
    </row>
    <row r="30" spans="2:10" x14ac:dyDescent="0.35">
      <c r="B30" t="str">
        <f>IF(EXACT(Detailed!D28,"Y"),Detailed!E28,"")</f>
        <v/>
      </c>
      <c r="C30" t="str">
        <f>IF(EXACT(Detailed!F28,"Y"),Detailed!G28,"")</f>
        <v/>
      </c>
      <c r="D30" t="str">
        <f>IF(EXACT(Detailed!H28,"Y"),Detailed!I28,"")</f>
        <v/>
      </c>
      <c r="F30">
        <f>IF(EXACT(Detailed!N28,"Y"),Detailed!O28,"")</f>
        <v>20.7</v>
      </c>
      <c r="G30">
        <f>IF(EXACT(Detailed!P28,"Y"),Detailed!Q28,"")</f>
        <v>14.2</v>
      </c>
      <c r="H30">
        <f>IF(EXACT(Detailed!R28,"Y"),Detailed!S28,"")</f>
        <v>20.9</v>
      </c>
      <c r="J30">
        <f t="shared" si="1"/>
        <v>6.6999999999999993</v>
      </c>
    </row>
    <row r="31" spans="2:10" x14ac:dyDescent="0.35">
      <c r="B31">
        <f>IF(EXACT(Detailed!D29,"Y"),Detailed!E29,"")</f>
        <v>7.7</v>
      </c>
      <c r="C31" t="str">
        <f>IF(EXACT(Detailed!F29,"Y"),Detailed!G29,"")</f>
        <v/>
      </c>
      <c r="D31">
        <f>IF(EXACT(Detailed!H29,"Y"),Detailed!I29,"")</f>
        <v>7.8</v>
      </c>
      <c r="F31">
        <f>IF(EXACT(Detailed!N29,"Y"),Detailed!O29,"")</f>
        <v>7.8</v>
      </c>
      <c r="G31" t="str">
        <f>IF(EXACT(Detailed!P29,"Y"),Detailed!Q29,"")</f>
        <v/>
      </c>
      <c r="H31">
        <f>IF(EXACT(Detailed!R29,"Y"),Detailed!S29,"")</f>
        <v>7.8</v>
      </c>
      <c r="J31" t="e">
        <f t="shared" si="1"/>
        <v>#VALUE!</v>
      </c>
    </row>
    <row r="32" spans="2:10" x14ac:dyDescent="0.35">
      <c r="B32" t="str">
        <f>IF(EXACT(Detailed!D30,"Y"),Detailed!E30,"")</f>
        <v/>
      </c>
      <c r="C32" t="str">
        <f>IF(EXACT(Detailed!F30,"Y"),Detailed!G30,"")</f>
        <v/>
      </c>
      <c r="D32" t="str">
        <f>IF(EXACT(Detailed!H30,"Y"),Detailed!I30,"")</f>
        <v/>
      </c>
      <c r="F32" t="str">
        <f>IF(EXACT(Detailed!N30,"Y"),Detailed!O30,"")</f>
        <v/>
      </c>
      <c r="G32" t="str">
        <f>IF(EXACT(Detailed!P30,"Y"),Detailed!Q30,"")</f>
        <v/>
      </c>
      <c r="H32" t="str">
        <f>IF(EXACT(Detailed!R30,"Y"),Detailed!S30,"")</f>
        <v/>
      </c>
      <c r="J32" t="e">
        <f t="shared" si="1"/>
        <v>#VALUE!</v>
      </c>
    </row>
    <row r="33" spans="2:10" x14ac:dyDescent="0.35">
      <c r="B33" t="str">
        <f>IF(EXACT(Detailed!D31,"Y"),Detailed!E31,"")</f>
        <v/>
      </c>
      <c r="C33">
        <f>IF(EXACT(Detailed!F31,"Y"),Detailed!G31,"")</f>
        <v>138.4</v>
      </c>
      <c r="D33">
        <f>IF(EXACT(Detailed!H31,"Y"),Detailed!I31,"")</f>
        <v>138.30000000000001</v>
      </c>
      <c r="F33" t="str">
        <f>IF(EXACT(Detailed!N31,"Y"),Detailed!O31,"")</f>
        <v/>
      </c>
      <c r="G33">
        <f>IF(EXACT(Detailed!P31,"Y"),Detailed!Q31,"")</f>
        <v>137.4</v>
      </c>
      <c r="H33">
        <f>IF(EXACT(Detailed!R31,"Y"),Detailed!S31,"")</f>
        <v>137.69999999999999</v>
      </c>
      <c r="J33">
        <f t="shared" si="1"/>
        <v>0.29999999999998295</v>
      </c>
    </row>
    <row r="34" spans="2:10" x14ac:dyDescent="0.35">
      <c r="B34" t="str">
        <f>IF(EXACT(Detailed!D32,"Y"),Detailed!E32,"")</f>
        <v/>
      </c>
      <c r="C34">
        <f>IF(EXACT(Detailed!F32,"Y"),Detailed!G32,"")</f>
        <v>27.8</v>
      </c>
      <c r="D34" t="str">
        <f>IF(EXACT(Detailed!H32,"Y"),Detailed!I32,"")</f>
        <v/>
      </c>
      <c r="F34">
        <f>IF(EXACT(Detailed!N32,"Y"),Detailed!O32,"")</f>
        <v>67.400000000000006</v>
      </c>
      <c r="G34">
        <f>IF(EXACT(Detailed!P32,"Y"),Detailed!Q32,"")</f>
        <v>27.6</v>
      </c>
      <c r="H34">
        <f>IF(EXACT(Detailed!R32,"Y"),Detailed!S32,"")</f>
        <v>67.8</v>
      </c>
      <c r="J34">
        <f t="shared" si="1"/>
        <v>40.199999999999996</v>
      </c>
    </row>
    <row r="35" spans="2:10" x14ac:dyDescent="0.35">
      <c r="B35" t="str">
        <f>IF(EXACT(Detailed!D33,"Y"),Detailed!E33,"")</f>
        <v/>
      </c>
      <c r="C35" t="str">
        <f>IF(EXACT(Detailed!F33,"Y"),Detailed!G33,"")</f>
        <v/>
      </c>
      <c r="D35" t="str">
        <f>IF(EXACT(Detailed!H33,"Y"),Detailed!I33,"")</f>
        <v/>
      </c>
      <c r="F35" t="str">
        <f>IF(EXACT(Detailed!N33,"Y"),Detailed!O33,"")</f>
        <v/>
      </c>
      <c r="G35" t="str">
        <f>IF(EXACT(Detailed!P33,"Y"),Detailed!Q33,"")</f>
        <v/>
      </c>
      <c r="H35" t="str">
        <f>IF(EXACT(Detailed!R33,"Y"),Detailed!S33,"")</f>
        <v/>
      </c>
      <c r="J35" t="e">
        <f t="shared" si="1"/>
        <v>#VALUE!</v>
      </c>
    </row>
    <row r="36" spans="2:10" x14ac:dyDescent="0.35">
      <c r="B36" t="str">
        <f>IF(EXACT(Detailed!D34,"Y"),Detailed!E34,"")</f>
        <v/>
      </c>
      <c r="C36" t="str">
        <f>IF(EXACT(Detailed!F34,"Y"),Detailed!G34,"")</f>
        <v/>
      </c>
      <c r="D36" t="str">
        <f>IF(EXACT(Detailed!H34,"Y"),Detailed!I34,"")</f>
        <v/>
      </c>
      <c r="F36" t="str">
        <f>IF(EXACT(Detailed!N34,"Y"),Detailed!O34,"")</f>
        <v/>
      </c>
      <c r="G36" t="str">
        <f>IF(EXACT(Detailed!P34,"Y"),Detailed!Q34,"")</f>
        <v/>
      </c>
      <c r="H36" t="str">
        <f>IF(EXACT(Detailed!R34,"Y"),Detailed!S34,"")</f>
        <v/>
      </c>
      <c r="J36" t="e">
        <f t="shared" si="1"/>
        <v>#VALUE!</v>
      </c>
    </row>
    <row r="37" spans="2:10" x14ac:dyDescent="0.35">
      <c r="B37" t="str">
        <f>IF(EXACT(Detailed!D35,"Y"),Detailed!E35,"")</f>
        <v/>
      </c>
      <c r="C37" t="str">
        <f>IF(EXACT(Detailed!F35,"Y"),Detailed!G35,"")</f>
        <v/>
      </c>
      <c r="D37" t="str">
        <f>IF(EXACT(Detailed!H35,"Y"),Detailed!I35,"")</f>
        <v/>
      </c>
      <c r="F37" t="str">
        <f>IF(EXACT(Detailed!N35,"Y"),Detailed!O35,"")</f>
        <v/>
      </c>
      <c r="G37" t="str">
        <f>IF(EXACT(Detailed!P35,"Y"),Detailed!Q35,"")</f>
        <v/>
      </c>
      <c r="H37" t="str">
        <f>IF(EXACT(Detailed!R35,"Y"),Detailed!S35,"")</f>
        <v/>
      </c>
      <c r="J37" t="e">
        <f t="shared" si="1"/>
        <v>#VALUE!</v>
      </c>
    </row>
    <row r="38" spans="2:10" x14ac:dyDescent="0.35">
      <c r="B38" t="str">
        <f>IF(EXACT(Detailed!D36,"Y"),Detailed!E36,"")</f>
        <v/>
      </c>
      <c r="C38">
        <f>IF(EXACT(Detailed!F36,"Y"),Detailed!G36,"")</f>
        <v>25.4</v>
      </c>
      <c r="D38">
        <f>IF(EXACT(Detailed!H36,"Y"),Detailed!I36,"")</f>
        <v>24.8</v>
      </c>
      <c r="F38" t="str">
        <f>IF(EXACT(Detailed!N36,"Y"),Detailed!O36,"")</f>
        <v/>
      </c>
      <c r="G38">
        <f>IF(EXACT(Detailed!P36,"Y"),Detailed!Q36,"")</f>
        <v>25.1</v>
      </c>
      <c r="H38">
        <f>IF(EXACT(Detailed!R36,"Y"),Detailed!S36,"")</f>
        <v>25</v>
      </c>
      <c r="J38">
        <f t="shared" si="1"/>
        <v>-0.10000000000000142</v>
      </c>
    </row>
    <row r="39" spans="2:10" x14ac:dyDescent="0.35">
      <c r="B39" t="str">
        <f>IF(EXACT(Detailed!D37,"Y"),Detailed!E37,"")</f>
        <v/>
      </c>
      <c r="C39">
        <f>IF(EXACT(Detailed!F37,"Y"),Detailed!G37,"")</f>
        <v>5</v>
      </c>
      <c r="D39">
        <f>IF(EXACT(Detailed!H37,"Y"),Detailed!I37,"")</f>
        <v>4.9000000000000004</v>
      </c>
      <c r="F39" t="str">
        <f>IF(EXACT(Detailed!N37,"Y"),Detailed!O37,"")</f>
        <v/>
      </c>
      <c r="G39">
        <f>IF(EXACT(Detailed!P37,"Y"),Detailed!Q37,"")</f>
        <v>5</v>
      </c>
      <c r="H39">
        <f>IF(EXACT(Detailed!R37,"Y"),Detailed!S37,"")</f>
        <v>5</v>
      </c>
      <c r="J39">
        <f t="shared" si="1"/>
        <v>0</v>
      </c>
    </row>
    <row r="40" spans="2:10" x14ac:dyDescent="0.35">
      <c r="B40">
        <f>IF(EXACT(Detailed!D38,"Y"),Detailed!E38,"")</f>
        <v>25.6</v>
      </c>
      <c r="C40">
        <f>IF(EXACT(Detailed!F38,"Y"),Detailed!G38,"")</f>
        <v>18</v>
      </c>
      <c r="D40">
        <f>IF(EXACT(Detailed!H38,"Y"),Detailed!I38,"")</f>
        <v>21.5</v>
      </c>
      <c r="F40">
        <f>IF(EXACT(Detailed!N38,"Y"),Detailed!O38,"")</f>
        <v>25.7</v>
      </c>
      <c r="G40">
        <f>IF(EXACT(Detailed!P38,"Y"),Detailed!Q38,"")</f>
        <v>17.5</v>
      </c>
      <c r="H40">
        <f>IF(EXACT(Detailed!R38,"Y"),Detailed!S38,"")</f>
        <v>21.6</v>
      </c>
      <c r="J40">
        <f t="shared" si="1"/>
        <v>4.1000000000000014</v>
      </c>
    </row>
    <row r="41" spans="2:10" x14ac:dyDescent="0.35">
      <c r="B41" t="str">
        <f>IF(EXACT(Detailed!D40,"Y"),Detailed!E40,"")</f>
        <v/>
      </c>
      <c r="C41">
        <f>IF(EXACT(Detailed!F40,"Y"),Detailed!G40,"")</f>
        <v>4.8</v>
      </c>
      <c r="D41">
        <f>IF(EXACT(Detailed!H40,"Y"),Detailed!I40,"")</f>
        <v>4.8</v>
      </c>
      <c r="F41" t="str">
        <f>IF(EXACT(Detailed!N40,"Y"),Detailed!O40,"")</f>
        <v/>
      </c>
      <c r="G41">
        <f>IF(EXACT(Detailed!P40,"Y"),Detailed!Q40,"")</f>
        <v>4.7</v>
      </c>
      <c r="H41">
        <f>IF(EXACT(Detailed!R40,"Y"),Detailed!S40,"")</f>
        <v>4.5999999999999996</v>
      </c>
      <c r="J41">
        <f t="shared" si="1"/>
        <v>-0.10000000000000053</v>
      </c>
    </row>
    <row r="42" spans="2:10" x14ac:dyDescent="0.35">
      <c r="B42">
        <f>IF(EXACT(Detailed!D41,"Y"),Detailed!E41,"")</f>
        <v>10.6</v>
      </c>
      <c r="C42" t="str">
        <f>IF(EXACT(Detailed!F41,"Y"),Detailed!G41,"")</f>
        <v/>
      </c>
      <c r="D42">
        <f>IF(EXACT(Detailed!H41,"Y"),Detailed!I41,"")</f>
        <v>10.9</v>
      </c>
      <c r="F42">
        <f>IF(EXACT(Detailed!N41,"Y"),Detailed!O41,"")</f>
        <v>10.5</v>
      </c>
      <c r="G42" t="str">
        <f>IF(EXACT(Detailed!P41,"Y"),Detailed!Q41,"")</f>
        <v/>
      </c>
      <c r="H42">
        <f>IF(EXACT(Detailed!R41,"Y"),Detailed!S41,"")</f>
        <v>10.4</v>
      </c>
      <c r="J42" t="e">
        <f t="shared" si="1"/>
        <v>#VALUE!</v>
      </c>
    </row>
    <row r="43" spans="2:10" x14ac:dyDescent="0.35">
      <c r="B43">
        <f>IF(EXACT(Detailed!D42,"Y"),Detailed!E42,"")</f>
        <v>3.7</v>
      </c>
      <c r="C43">
        <f>IF(EXACT(Detailed!F42,"Y"),Detailed!G42,"")</f>
        <v>3.7</v>
      </c>
      <c r="D43">
        <f>IF(EXACT(Detailed!H42,"Y"),Detailed!I42,"")</f>
        <v>3.7</v>
      </c>
      <c r="F43">
        <f>IF(EXACT(Detailed!N42,"Y"),Detailed!O42,"")</f>
        <v>3.6</v>
      </c>
      <c r="G43">
        <f>IF(EXACT(Detailed!P42,"Y"),Detailed!Q42,"")</f>
        <v>3.7</v>
      </c>
      <c r="H43">
        <f>IF(EXACT(Detailed!R42,"Y"),Detailed!S42,"")</f>
        <v>3.7</v>
      </c>
      <c r="J43">
        <f t="shared" si="1"/>
        <v>0</v>
      </c>
    </row>
    <row r="44" spans="2:10" x14ac:dyDescent="0.35">
      <c r="B44">
        <f>IF(EXACT(Detailed!D43,"Y"),Detailed!E43,"")</f>
        <v>3.8</v>
      </c>
      <c r="C44">
        <f>IF(EXACT(Detailed!F43,"Y"),Detailed!G43,"")</f>
        <v>3.8</v>
      </c>
      <c r="D44">
        <f>IF(EXACT(Detailed!H43,"Y"),Detailed!I43,"")</f>
        <v>3.7</v>
      </c>
      <c r="F44">
        <f>IF(EXACT(Detailed!N43,"Y"),Detailed!O43,"")</f>
        <v>3.6</v>
      </c>
      <c r="G44">
        <f>IF(EXACT(Detailed!P43,"Y"),Detailed!Q43,"")</f>
        <v>3.7</v>
      </c>
      <c r="H44">
        <f>IF(EXACT(Detailed!R43,"Y"),Detailed!S43,"")</f>
        <v>3.7</v>
      </c>
      <c r="J44">
        <f t="shared" si="1"/>
        <v>0</v>
      </c>
    </row>
    <row r="45" spans="2:10" x14ac:dyDescent="0.35">
      <c r="B45" t="str">
        <f>IF(EXACT(Detailed!D44,"Y"),Detailed!E44,"")</f>
        <v/>
      </c>
      <c r="C45" t="str">
        <f>IF(EXACT(Detailed!F44,"Y"),Detailed!G44,"")</f>
        <v/>
      </c>
      <c r="D45">
        <f>IF(EXACT(Detailed!H44,"Y"),Detailed!I44,"")</f>
        <v>6</v>
      </c>
      <c r="F45" t="str">
        <f>IF(EXACT(Detailed!N44,"Y"),Detailed!O44,"")</f>
        <v/>
      </c>
      <c r="G45">
        <f>IF(EXACT(Detailed!P44,"Y"),Detailed!Q44,"")</f>
        <v>4.8</v>
      </c>
      <c r="H45">
        <f>IF(EXACT(Detailed!R44,"Y"),Detailed!S44,"")</f>
        <v>6.3</v>
      </c>
      <c r="J45">
        <f t="shared" si="1"/>
        <v>1.5</v>
      </c>
    </row>
    <row r="46" spans="2:10" x14ac:dyDescent="0.35">
      <c r="B46">
        <f>IF(EXACT(Detailed!D45,"Y"),Detailed!E45,"")</f>
        <v>7.3</v>
      </c>
      <c r="C46" t="str">
        <f>IF(EXACT(Detailed!F45,"Y"),Detailed!G45,"")</f>
        <v/>
      </c>
      <c r="D46">
        <f>IF(EXACT(Detailed!H45,"Y"),Detailed!I45,"")</f>
        <v>7.2</v>
      </c>
      <c r="F46">
        <f>IF(EXACT(Detailed!N45,"Y"),Detailed!O45,"")</f>
        <v>7.2</v>
      </c>
      <c r="G46" t="str">
        <f>IF(EXACT(Detailed!P45,"Y"),Detailed!Q45,"")</f>
        <v/>
      </c>
      <c r="H46">
        <f>IF(EXACT(Detailed!R45,"Y"),Detailed!S45,"")</f>
        <v>7.2</v>
      </c>
      <c r="J46" t="e">
        <f t="shared" si="1"/>
        <v>#VALUE!</v>
      </c>
    </row>
    <row r="47" spans="2:10" x14ac:dyDescent="0.35">
      <c r="B47" t="str">
        <f>IF(EXACT(Detailed!D46,"Y"),Detailed!E46,"")</f>
        <v/>
      </c>
      <c r="C47">
        <f>IF(EXACT(Detailed!F46,"Y"),Detailed!G46,"")</f>
        <v>4.8</v>
      </c>
      <c r="D47">
        <f>IF(EXACT(Detailed!H46,"Y"),Detailed!I46,"")</f>
        <v>7.5</v>
      </c>
      <c r="F47" t="str">
        <f>IF(EXACT(Detailed!N46,"Y"),Detailed!O46,"")</f>
        <v/>
      </c>
      <c r="G47">
        <f>IF(EXACT(Detailed!P46,"Y"),Detailed!Q46,"")</f>
        <v>4.5999999999999996</v>
      </c>
      <c r="H47">
        <f>IF(EXACT(Detailed!R46,"Y"),Detailed!S46,"")</f>
        <v>7.5</v>
      </c>
      <c r="J47">
        <f t="shared" si="1"/>
        <v>2.9000000000000004</v>
      </c>
    </row>
    <row r="48" spans="2:10" x14ac:dyDescent="0.35">
      <c r="B48">
        <f>IF(EXACT(Detailed!D47,"Y"),Detailed!E47,"")</f>
        <v>5.6</v>
      </c>
      <c r="C48" t="str">
        <f>IF(EXACT(Detailed!F47,"Y"),Detailed!G47,"")</f>
        <v/>
      </c>
      <c r="D48">
        <f>IF(EXACT(Detailed!H47,"Y"),Detailed!I47,"")</f>
        <v>5.8</v>
      </c>
      <c r="F48">
        <f>IF(EXACT(Detailed!N47,"Y"),Detailed!O47,"")</f>
        <v>5.7</v>
      </c>
      <c r="G48" t="str">
        <f>IF(EXACT(Detailed!P47,"Y"),Detailed!Q47,"")</f>
        <v/>
      </c>
      <c r="H48">
        <f>IF(EXACT(Detailed!R47,"Y"),Detailed!S47,"")</f>
        <v>5.7</v>
      </c>
      <c r="J48" t="e">
        <f t="shared" si="1"/>
        <v>#VALUE!</v>
      </c>
    </row>
    <row r="49" spans="2:10" x14ac:dyDescent="0.35">
      <c r="B49">
        <f>IF(EXACT(Detailed!D48,"Y"),Detailed!E48,"")</f>
        <v>12.5</v>
      </c>
      <c r="C49" t="str">
        <f>IF(EXACT(Detailed!F48,"Y"),Detailed!G48,"")</f>
        <v/>
      </c>
      <c r="D49">
        <f>IF(EXACT(Detailed!H48,"Y"),Detailed!I48,"")</f>
        <v>12.5</v>
      </c>
      <c r="F49">
        <f>IF(EXACT(Detailed!N48,"Y"),Detailed!O48,"")</f>
        <v>12.6</v>
      </c>
      <c r="G49" t="str">
        <f>IF(EXACT(Detailed!P48,"Y"),Detailed!Q48,"")</f>
        <v/>
      </c>
      <c r="H49">
        <f>IF(EXACT(Detailed!R48,"Y"),Detailed!S48,"")</f>
        <v>12.2</v>
      </c>
      <c r="J49" t="e">
        <f t="shared" si="1"/>
        <v>#VALUE!</v>
      </c>
    </row>
    <row r="50" spans="2:10" x14ac:dyDescent="0.35">
      <c r="B50">
        <f>IF(EXACT(Detailed!D49,"Y"),Detailed!E49,"")</f>
        <v>11.3</v>
      </c>
      <c r="C50" t="str">
        <f>IF(EXACT(Detailed!F49,"Y"),Detailed!G49,"")</f>
        <v/>
      </c>
      <c r="D50">
        <f>IF(EXACT(Detailed!H49,"Y"),Detailed!I49,"")</f>
        <v>11.4</v>
      </c>
      <c r="F50">
        <f>IF(EXACT(Detailed!N49,"Y"),Detailed!O49,"")</f>
        <v>11.1</v>
      </c>
      <c r="G50" t="str">
        <f>IF(EXACT(Detailed!P49,"Y"),Detailed!Q49,"")</f>
        <v/>
      </c>
      <c r="H50">
        <f>IF(EXACT(Detailed!R49,"Y"),Detailed!S49,"")</f>
        <v>11.1</v>
      </c>
      <c r="J50" t="e">
        <f t="shared" si="1"/>
        <v>#VALUE!</v>
      </c>
    </row>
    <row r="51" spans="2:10" x14ac:dyDescent="0.35">
      <c r="B51">
        <f>IF(EXACT(Detailed!D50,"Y"),Detailed!E50,"")</f>
        <v>4.5</v>
      </c>
      <c r="C51">
        <f>IF(EXACT(Detailed!F50,"Y"),Detailed!G50,"")</f>
        <v>3.8</v>
      </c>
      <c r="D51">
        <f>IF(EXACT(Detailed!H50,"Y"),Detailed!I50,"")</f>
        <v>4.5</v>
      </c>
      <c r="F51">
        <f>IF(EXACT(Detailed!N50,"Y"),Detailed!O50,"")</f>
        <v>4.4000000000000004</v>
      </c>
      <c r="G51">
        <f>IF(EXACT(Detailed!P50,"Y"),Detailed!Q50,"")</f>
        <v>3.8</v>
      </c>
      <c r="H51">
        <f>IF(EXACT(Detailed!R50,"Y"),Detailed!S50,"")</f>
        <v>4.3</v>
      </c>
      <c r="J51">
        <f t="shared" si="1"/>
        <v>0.5</v>
      </c>
    </row>
    <row r="52" spans="2:10" x14ac:dyDescent="0.35">
      <c r="B52">
        <f>IF(EXACT(Detailed!D51,"Y"),Detailed!E51,"")</f>
        <v>35.9</v>
      </c>
      <c r="C52" t="str">
        <f>IF(EXACT(Detailed!F51,"Y"),Detailed!G51,"")</f>
        <v/>
      </c>
      <c r="D52">
        <f>IF(EXACT(Detailed!H51,"Y"),Detailed!I51,"")</f>
        <v>35.5</v>
      </c>
      <c r="F52">
        <f>IF(EXACT(Detailed!N51,"Y"),Detailed!O51,"")</f>
        <v>33.4</v>
      </c>
      <c r="G52" t="str">
        <f>IF(EXACT(Detailed!P51,"Y"),Detailed!Q51,"")</f>
        <v/>
      </c>
      <c r="H52">
        <f>IF(EXACT(Detailed!R51,"Y"),Detailed!S51,"")</f>
        <v>33.700000000000003</v>
      </c>
      <c r="J52" t="e">
        <f t="shared" si="1"/>
        <v>#VALUE!</v>
      </c>
    </row>
    <row r="53" spans="2:10" x14ac:dyDescent="0.35">
      <c r="B53" t="str">
        <f>IF(EXACT(Detailed!D52,"Y"),Detailed!E52,"")</f>
        <v/>
      </c>
      <c r="C53">
        <f>IF(EXACT(Detailed!F52,"Y"),Detailed!G52,"")</f>
        <v>4.0999999999999996</v>
      </c>
      <c r="D53">
        <f>IF(EXACT(Detailed!H52,"Y"),Detailed!I52,"")</f>
        <v>4</v>
      </c>
      <c r="F53" t="str">
        <f>IF(EXACT(Detailed!N52,"Y"),Detailed!O52,"")</f>
        <v/>
      </c>
      <c r="G53">
        <f>IF(EXACT(Detailed!P52,"Y"),Detailed!Q52,"")</f>
        <v>3.9</v>
      </c>
      <c r="H53">
        <f>IF(EXACT(Detailed!R52,"Y"),Detailed!S52,"")</f>
        <v>4</v>
      </c>
      <c r="J53">
        <f t="shared" si="1"/>
        <v>0.10000000000000009</v>
      </c>
    </row>
    <row r="54" spans="2:10" x14ac:dyDescent="0.35">
      <c r="B54">
        <f>IF(EXACT(Detailed!D53,"Y"),Detailed!E53,"")</f>
        <v>4.4000000000000004</v>
      </c>
      <c r="C54">
        <f>IF(EXACT(Detailed!F53,"Y"),Detailed!G53,"")</f>
        <v>4.2</v>
      </c>
      <c r="D54">
        <f>IF(EXACT(Detailed!H53,"Y"),Detailed!I53,"")</f>
        <v>4.3</v>
      </c>
      <c r="F54">
        <f>IF(EXACT(Detailed!N53,"Y"),Detailed!O53,"")</f>
        <v>4.3</v>
      </c>
      <c r="G54">
        <f>IF(EXACT(Detailed!P53,"Y"),Detailed!Q53,"")</f>
        <v>3.8</v>
      </c>
      <c r="H54">
        <f>IF(EXACT(Detailed!R53,"Y"),Detailed!S53,"")</f>
        <v>4.3</v>
      </c>
      <c r="J54">
        <f t="shared" si="1"/>
        <v>0.5</v>
      </c>
    </row>
    <row r="55" spans="2:10" x14ac:dyDescent="0.35">
      <c r="B55">
        <f>IF(EXACT(Detailed!D54,"Y"),Detailed!E54,"")</f>
        <v>5</v>
      </c>
      <c r="C55" t="str">
        <f>IF(EXACT(Detailed!F54,"Y"),Detailed!G54,"")</f>
        <v/>
      </c>
      <c r="D55">
        <f>IF(EXACT(Detailed!H54,"Y"),Detailed!I54,"")</f>
        <v>5.0999999999999996</v>
      </c>
      <c r="F55">
        <f>IF(EXACT(Detailed!N54,"Y"),Detailed!O54,"")</f>
        <v>4.7</v>
      </c>
      <c r="G55" t="str">
        <f>IF(EXACT(Detailed!P54,"Y"),Detailed!Q54,"")</f>
        <v/>
      </c>
      <c r="H55">
        <f>IF(EXACT(Detailed!R54,"Y"),Detailed!S54,"")</f>
        <v>4.8</v>
      </c>
      <c r="J55" t="e">
        <f t="shared" si="1"/>
        <v>#VALUE!</v>
      </c>
    </row>
    <row r="56" spans="2:10" x14ac:dyDescent="0.35">
      <c r="B56">
        <f>IF(EXACT(Detailed!D55,"Y"),Detailed!E55,"")</f>
        <v>8.3000000000000007</v>
      </c>
      <c r="C56" t="str">
        <f>IF(EXACT(Detailed!F55,"Y"),Detailed!G55,"")</f>
        <v/>
      </c>
      <c r="D56">
        <f>IF(EXACT(Detailed!H55,"Y"),Detailed!I55,"")</f>
        <v>8.4</v>
      </c>
      <c r="F56">
        <f>IF(EXACT(Detailed!N55,"Y"),Detailed!O55,"")</f>
        <v>8.1999999999999993</v>
      </c>
      <c r="G56" t="str">
        <f>IF(EXACT(Detailed!P55,"Y"),Detailed!Q55,"")</f>
        <v/>
      </c>
      <c r="H56">
        <f>IF(EXACT(Detailed!R55,"Y"),Detailed!S55,"")</f>
        <v>8.3000000000000007</v>
      </c>
      <c r="J56" t="e">
        <f t="shared" si="1"/>
        <v>#VALUE!</v>
      </c>
    </row>
    <row r="57" spans="2:10" x14ac:dyDescent="0.35">
      <c r="B57">
        <f>IF(EXACT(Detailed!D56,"Y"),Detailed!E56,"")</f>
        <v>4.2</v>
      </c>
      <c r="C57">
        <f>IF(EXACT(Detailed!F56,"Y"),Detailed!G56,"")</f>
        <v>3.9</v>
      </c>
      <c r="D57">
        <f>IF(EXACT(Detailed!H56,"Y"),Detailed!I56,"")</f>
        <v>4.2</v>
      </c>
      <c r="F57">
        <f>IF(EXACT(Detailed!N56,"Y"),Detailed!O56,"")</f>
        <v>4</v>
      </c>
      <c r="G57">
        <f>IF(EXACT(Detailed!P56,"Y"),Detailed!Q56,"")</f>
        <v>3.9</v>
      </c>
      <c r="H57">
        <f>IF(EXACT(Detailed!R56,"Y"),Detailed!S56,"")</f>
        <v>4.0999999999999996</v>
      </c>
      <c r="J57">
        <f t="shared" si="1"/>
        <v>0.19999999999999973</v>
      </c>
    </row>
    <row r="58" spans="2:10" x14ac:dyDescent="0.35">
      <c r="B58" t="str">
        <f>IF(EXACT(Detailed!D57,"Y"),Detailed!E57,"")</f>
        <v/>
      </c>
      <c r="C58">
        <f>IF(EXACT(Detailed!F57,"Y"),Detailed!G57,"")</f>
        <v>4.5</v>
      </c>
      <c r="D58">
        <f>IF(EXACT(Detailed!H57,"Y"),Detailed!I57,"")</f>
        <v>6.6</v>
      </c>
      <c r="F58" t="str">
        <f>IF(EXACT(Detailed!N57,"Y"),Detailed!O57,"")</f>
        <v/>
      </c>
      <c r="G58">
        <f>IF(EXACT(Detailed!P57,"Y"),Detailed!Q57,"")</f>
        <v>4.5</v>
      </c>
      <c r="H58">
        <f>IF(EXACT(Detailed!R57,"Y"),Detailed!S57,"")</f>
        <v>6.5</v>
      </c>
      <c r="J58">
        <f t="shared" si="1"/>
        <v>2</v>
      </c>
    </row>
    <row r="59" spans="2:10" x14ac:dyDescent="0.35">
      <c r="B59">
        <f>IF(EXACT(Detailed!D58,"Y"),Detailed!E58,"")</f>
        <v>5.0999999999999996</v>
      </c>
      <c r="C59" t="str">
        <f>IF(EXACT(Detailed!F58,"Y"),Detailed!G58,"")</f>
        <v/>
      </c>
      <c r="D59">
        <f>IF(EXACT(Detailed!H58,"Y"),Detailed!I58,"")</f>
        <v>5</v>
      </c>
      <c r="F59">
        <f>IF(EXACT(Detailed!N58,"Y"),Detailed!O58,"")</f>
        <v>4.9000000000000004</v>
      </c>
      <c r="G59">
        <f>IF(EXACT(Detailed!P58,"Y"),Detailed!Q58,"")</f>
        <v>4</v>
      </c>
      <c r="H59">
        <f>IF(EXACT(Detailed!R58,"Y"),Detailed!S58,"")</f>
        <v>4.8</v>
      </c>
      <c r="J59">
        <f t="shared" si="1"/>
        <v>0.79999999999999982</v>
      </c>
    </row>
    <row r="60" spans="2:10" x14ac:dyDescent="0.35">
      <c r="B60">
        <f>IF(EXACT(Detailed!D59,"Y"),Detailed!E59,"")</f>
        <v>6.1</v>
      </c>
      <c r="C60" t="str">
        <f>IF(EXACT(Detailed!F59,"Y"),Detailed!G59,"")</f>
        <v/>
      </c>
      <c r="D60">
        <f>IF(EXACT(Detailed!H59,"Y"),Detailed!I59,"")</f>
        <v>6.2</v>
      </c>
      <c r="F60">
        <f>IF(EXACT(Detailed!N59,"Y"),Detailed!O59,"")</f>
        <v>6.2</v>
      </c>
      <c r="G60" t="str">
        <f>IF(EXACT(Detailed!P59,"Y"),Detailed!Q59,"")</f>
        <v/>
      </c>
      <c r="H60">
        <f>IF(EXACT(Detailed!R59,"Y"),Detailed!S59,"")</f>
        <v>6</v>
      </c>
      <c r="J60" t="e">
        <f t="shared" si="1"/>
        <v>#VALUE!</v>
      </c>
    </row>
    <row r="61" spans="2:10" x14ac:dyDescent="0.35">
      <c r="B61">
        <f>IF(EXACT(Detailed!D60,"Y"),Detailed!E60,"")</f>
        <v>6.9</v>
      </c>
      <c r="C61" t="str">
        <f>IF(EXACT(Detailed!F60,"Y"),Detailed!G60,"")</f>
        <v/>
      </c>
      <c r="D61">
        <f>IF(EXACT(Detailed!H60,"Y"),Detailed!I60,"")</f>
        <v>7</v>
      </c>
      <c r="F61">
        <f>IF(EXACT(Detailed!N60,"Y"),Detailed!O60,"")</f>
        <v>7</v>
      </c>
      <c r="G61" t="str">
        <f>IF(EXACT(Detailed!P60,"Y"),Detailed!Q60,"")</f>
        <v/>
      </c>
      <c r="H61">
        <f>IF(EXACT(Detailed!R60,"Y"),Detailed!S60,"")</f>
        <v>7.1</v>
      </c>
      <c r="J61" t="e">
        <f t="shared" si="1"/>
        <v>#VALUE!</v>
      </c>
    </row>
    <row r="62" spans="2:10" x14ac:dyDescent="0.35">
      <c r="B62" t="str">
        <f>IF(EXACT(Detailed!D61,"Y"),Detailed!E61,"")</f>
        <v/>
      </c>
      <c r="C62" t="str">
        <f>IF(EXACT(Detailed!F61,"Y"),Detailed!G61,"")</f>
        <v/>
      </c>
      <c r="D62">
        <f>IF(EXACT(Detailed!H61,"Y"),Detailed!I61,"")</f>
        <v>10.7</v>
      </c>
      <c r="F62" t="str">
        <f>IF(EXACT(Detailed!N61,"Y"),Detailed!O61,"")</f>
        <v/>
      </c>
      <c r="G62">
        <f>IF(EXACT(Detailed!P61,"Y"),Detailed!Q61,"")</f>
        <v>5.5</v>
      </c>
      <c r="H62">
        <f>IF(EXACT(Detailed!R61,"Y"),Detailed!S61,"")</f>
        <v>10.7</v>
      </c>
      <c r="J62">
        <f t="shared" si="1"/>
        <v>5.1999999999999993</v>
      </c>
    </row>
    <row r="63" spans="2:10" x14ac:dyDescent="0.35">
      <c r="B63">
        <f>IF(EXACT(Detailed!D62,"Y"),Detailed!E62,"")</f>
        <v>4.5</v>
      </c>
      <c r="C63">
        <f>IF(EXACT(Detailed!F62,"Y"),Detailed!G62,"")</f>
        <v>3.9</v>
      </c>
      <c r="D63">
        <f>IF(EXACT(Detailed!H62,"Y"),Detailed!I62,"")</f>
        <v>4.5</v>
      </c>
      <c r="F63">
        <f>IF(EXACT(Detailed!N62,"Y"),Detailed!O62,"")</f>
        <v>4.4000000000000004</v>
      </c>
      <c r="G63">
        <f>IF(EXACT(Detailed!P62,"Y"),Detailed!Q62,"")</f>
        <v>3.8</v>
      </c>
      <c r="H63">
        <f>IF(EXACT(Detailed!R62,"Y"),Detailed!S62,"")</f>
        <v>4.5</v>
      </c>
      <c r="J63">
        <f t="shared" si="1"/>
        <v>0.70000000000000018</v>
      </c>
    </row>
    <row r="64" spans="2:10" x14ac:dyDescent="0.35">
      <c r="B64">
        <f>IF(EXACT(Detailed!D63,"Y"),Detailed!E63,"")</f>
        <v>10.9</v>
      </c>
      <c r="C64" t="str">
        <f>IF(EXACT(Detailed!F63,"Y"),Detailed!G63,"")</f>
        <v/>
      </c>
      <c r="D64">
        <f>IF(EXACT(Detailed!H63,"Y"),Detailed!I63,"")</f>
        <v>10.8</v>
      </c>
      <c r="F64">
        <f>IF(EXACT(Detailed!N63,"Y"),Detailed!O63,"")</f>
        <v>16.600000000000001</v>
      </c>
      <c r="G64" t="str">
        <f>IF(EXACT(Detailed!P63,"Y"),Detailed!Q63,"")</f>
        <v/>
      </c>
      <c r="H64">
        <f>IF(EXACT(Detailed!R63,"Y"),Detailed!S63,"")</f>
        <v>16.5</v>
      </c>
      <c r="J64" t="e">
        <f t="shared" si="1"/>
        <v>#VALUE!</v>
      </c>
    </row>
    <row r="65" spans="2:10" x14ac:dyDescent="0.35">
      <c r="B65">
        <f>IF(EXACT(Detailed!D64,"Y"),Detailed!E64,"")</f>
        <v>4.4000000000000004</v>
      </c>
      <c r="C65">
        <f>IF(EXACT(Detailed!F64,"Y"),Detailed!G64,"")</f>
        <v>3.9</v>
      </c>
      <c r="D65">
        <f>IF(EXACT(Detailed!H64,"Y"),Detailed!I64,"")</f>
        <v>4.4000000000000004</v>
      </c>
      <c r="F65">
        <f>IF(EXACT(Detailed!N64,"Y"),Detailed!O64,"")</f>
        <v>4.4000000000000004</v>
      </c>
      <c r="G65">
        <f>IF(EXACT(Detailed!P64,"Y"),Detailed!Q64,"")</f>
        <v>3.6</v>
      </c>
      <c r="H65">
        <f>IF(EXACT(Detailed!R64,"Y"),Detailed!S64,"")</f>
        <v>4.3</v>
      </c>
      <c r="J65">
        <f t="shared" si="1"/>
        <v>0.69999999999999973</v>
      </c>
    </row>
    <row r="66" spans="2:10" x14ac:dyDescent="0.35">
      <c r="B66">
        <f>IF(EXACT(Detailed!D65,"Y"),Detailed!E65,"")</f>
        <v>6.3</v>
      </c>
      <c r="C66" t="str">
        <f>IF(EXACT(Detailed!F65,"Y"),Detailed!G65,"")</f>
        <v/>
      </c>
      <c r="D66">
        <f>IF(EXACT(Detailed!H65,"Y"),Detailed!I65,"")</f>
        <v>6.2</v>
      </c>
      <c r="F66">
        <f>IF(EXACT(Detailed!N65,"Y"),Detailed!O65,"")</f>
        <v>6.2</v>
      </c>
      <c r="G66" t="str">
        <f>IF(EXACT(Detailed!P65,"Y"),Detailed!Q65,"")</f>
        <v/>
      </c>
      <c r="H66">
        <f>IF(EXACT(Detailed!R65,"Y"),Detailed!S65,"")</f>
        <v>6.3</v>
      </c>
      <c r="J66" t="e">
        <f t="shared" si="1"/>
        <v>#VALUE!</v>
      </c>
    </row>
    <row r="67" spans="2:10" x14ac:dyDescent="0.35">
      <c r="B67" t="str">
        <f>IF(EXACT(Detailed!D66,"Y"),Detailed!E66,"")</f>
        <v/>
      </c>
      <c r="C67" t="str">
        <f>IF(EXACT(Detailed!F66,"Y"),Detailed!G66,"")</f>
        <v/>
      </c>
      <c r="D67">
        <f>IF(EXACT(Detailed!H66,"Y"),Detailed!I66,"")</f>
        <v>12.4</v>
      </c>
      <c r="F67" t="str">
        <f>IF(EXACT(Detailed!N66,"Y"),Detailed!O66,"")</f>
        <v/>
      </c>
      <c r="G67">
        <f>IF(EXACT(Detailed!P66,"Y"),Detailed!Q66,"")</f>
        <v>5.7</v>
      </c>
      <c r="H67">
        <f>IF(EXACT(Detailed!R66,"Y"),Detailed!S66,"")</f>
        <v>12.3</v>
      </c>
      <c r="J67">
        <f t="shared" si="1"/>
        <v>6.6000000000000005</v>
      </c>
    </row>
    <row r="68" spans="2:10" x14ac:dyDescent="0.35">
      <c r="B68" t="str">
        <f>IF(EXACT(Detailed!D67,"Y"),Detailed!E67,"")</f>
        <v/>
      </c>
      <c r="C68">
        <f>IF(EXACT(Detailed!F67,"Y"),Detailed!G67,"")</f>
        <v>5.5</v>
      </c>
      <c r="D68">
        <f>IF(EXACT(Detailed!H67,"Y"),Detailed!I67,"")</f>
        <v>8.1999999999999993</v>
      </c>
      <c r="F68" t="str">
        <f>IF(EXACT(Detailed!N67,"Y"),Detailed!O67,"")</f>
        <v/>
      </c>
      <c r="G68">
        <f>IF(EXACT(Detailed!P67,"Y"),Detailed!Q67,"")</f>
        <v>5.4</v>
      </c>
      <c r="H68">
        <f>IF(EXACT(Detailed!R67,"Y"),Detailed!S67,"")</f>
        <v>8.1999999999999993</v>
      </c>
      <c r="J68">
        <f t="shared" si="1"/>
        <v>2.7999999999999989</v>
      </c>
    </row>
    <row r="69" spans="2:10" x14ac:dyDescent="0.35">
      <c r="B69">
        <f>IF(EXACT(Detailed!D68,"Y"),Detailed!E68,"")</f>
        <v>21</v>
      </c>
      <c r="C69" t="str">
        <f>IF(EXACT(Detailed!F68,"Y"),Detailed!G68,"")</f>
        <v/>
      </c>
      <c r="D69">
        <f>IF(EXACT(Detailed!H68,"Y"),Detailed!I68,"")</f>
        <v>20.7</v>
      </c>
      <c r="F69">
        <f>IF(EXACT(Detailed!N68,"Y"),Detailed!O68,"")</f>
        <v>20</v>
      </c>
      <c r="G69" t="str">
        <f>IF(EXACT(Detailed!P68,"Y"),Detailed!Q68,"")</f>
        <v/>
      </c>
      <c r="H69">
        <f>IF(EXACT(Detailed!R68,"Y"),Detailed!S68,"")</f>
        <v>20.2</v>
      </c>
      <c r="J69" t="e">
        <f t="shared" si="1"/>
        <v>#VALUE!</v>
      </c>
    </row>
    <row r="70" spans="2:10" x14ac:dyDescent="0.35">
      <c r="B70">
        <f>IF(EXACT(Detailed!D69,"Y"),Detailed!E69,"")</f>
        <v>8.4</v>
      </c>
      <c r="C70" t="str">
        <f>IF(EXACT(Detailed!F69,"Y"),Detailed!G69,"")</f>
        <v/>
      </c>
      <c r="D70">
        <f>IF(EXACT(Detailed!H69,"Y"),Detailed!I69,"")</f>
        <v>8.1999999999999993</v>
      </c>
      <c r="F70">
        <f>IF(EXACT(Detailed!N69,"Y"),Detailed!O69,"")</f>
        <v>8.1</v>
      </c>
      <c r="G70" t="str">
        <f>IF(EXACT(Detailed!P69,"Y"),Detailed!Q69,"")</f>
        <v/>
      </c>
      <c r="H70">
        <f>IF(EXACT(Detailed!R69,"Y"),Detailed!S69,"")</f>
        <v>8.3000000000000007</v>
      </c>
      <c r="J70" t="e">
        <f t="shared" si="1"/>
        <v>#VALUE!</v>
      </c>
    </row>
    <row r="71" spans="2:10" x14ac:dyDescent="0.35">
      <c r="B71">
        <f>IF(EXACT(Detailed!D70,"Y"),Detailed!E70,"")</f>
        <v>6</v>
      </c>
      <c r="C71" t="str">
        <f>IF(EXACT(Detailed!F70,"Y"),Detailed!G70,"")</f>
        <v/>
      </c>
      <c r="D71">
        <f>IF(EXACT(Detailed!H70,"Y"),Detailed!I70,"")</f>
        <v>6</v>
      </c>
      <c r="F71">
        <f>IF(EXACT(Detailed!N70,"Y"),Detailed!O70,"")</f>
        <v>6.2</v>
      </c>
      <c r="G71" t="str">
        <f>IF(EXACT(Detailed!P70,"Y"),Detailed!Q70,"")</f>
        <v/>
      </c>
      <c r="H71">
        <f>IF(EXACT(Detailed!R70,"Y"),Detailed!S70,"")</f>
        <v>6.1</v>
      </c>
      <c r="J71" t="e">
        <f t="shared" ref="J71:J134" si="2">H71-G71</f>
        <v>#VALUE!</v>
      </c>
    </row>
    <row r="72" spans="2:10" x14ac:dyDescent="0.35">
      <c r="B72" t="str">
        <f>IF(EXACT(Detailed!D71,"Y"),Detailed!E71,"")</f>
        <v/>
      </c>
      <c r="C72" t="str">
        <f>IF(EXACT(Detailed!F71,"Y"),Detailed!G71,"")</f>
        <v/>
      </c>
      <c r="D72" t="str">
        <f>IF(EXACT(Detailed!H71,"Y"),Detailed!I71,"")</f>
        <v/>
      </c>
      <c r="F72" t="str">
        <f>IF(EXACT(Detailed!N71,"Y"),Detailed!O71,"")</f>
        <v/>
      </c>
      <c r="G72">
        <f>IF(EXACT(Detailed!P71,"Y"),Detailed!Q71,"")</f>
        <v>4.3</v>
      </c>
      <c r="H72">
        <f>IF(EXACT(Detailed!R71,"Y"),Detailed!S71,"")</f>
        <v>4.2</v>
      </c>
      <c r="J72">
        <f t="shared" si="2"/>
        <v>-9.9999999999999645E-2</v>
      </c>
    </row>
    <row r="73" spans="2:10" x14ac:dyDescent="0.35">
      <c r="B73">
        <f>IF(EXACT(Detailed!D72,"Y"),Detailed!E72,"")</f>
        <v>4.3</v>
      </c>
      <c r="C73" t="str">
        <f>IF(EXACT(Detailed!F72,"Y"),Detailed!G72,"")</f>
        <v/>
      </c>
      <c r="D73">
        <f>IF(EXACT(Detailed!H72,"Y"),Detailed!I72,"")</f>
        <v>4.4000000000000004</v>
      </c>
      <c r="F73">
        <f>IF(EXACT(Detailed!N72,"Y"),Detailed!O72,"")</f>
        <v>4.5</v>
      </c>
      <c r="G73" t="str">
        <f>IF(EXACT(Detailed!P72,"Y"),Detailed!Q72,"")</f>
        <v/>
      </c>
      <c r="H73">
        <f>IF(EXACT(Detailed!R72,"Y"),Detailed!S72,"")</f>
        <v>4.4000000000000004</v>
      </c>
      <c r="J73" t="e">
        <f t="shared" si="2"/>
        <v>#VALUE!</v>
      </c>
    </row>
    <row r="74" spans="2:10" x14ac:dyDescent="0.35">
      <c r="B74" t="str">
        <f>IF(EXACT(Detailed!D73,"Y"),Detailed!E73,"")</f>
        <v/>
      </c>
      <c r="C74" t="str">
        <f>IF(EXACT(Detailed!F73,"Y"),Detailed!G73,"")</f>
        <v/>
      </c>
      <c r="D74" t="str">
        <f>IF(EXACT(Detailed!H73,"Y"),Detailed!I73,"")</f>
        <v/>
      </c>
      <c r="F74" t="str">
        <f>IF(EXACT(Detailed!N73,"Y"),Detailed!O73,"")</f>
        <v/>
      </c>
      <c r="G74" t="str">
        <f>IF(EXACT(Detailed!P73,"Y"),Detailed!Q73,"")</f>
        <v/>
      </c>
      <c r="H74" t="str">
        <f>IF(EXACT(Detailed!R73,"Y"),Detailed!S73,"")</f>
        <v/>
      </c>
      <c r="J74" t="e">
        <f t="shared" si="2"/>
        <v>#VALUE!</v>
      </c>
    </row>
    <row r="75" spans="2:10" x14ac:dyDescent="0.35">
      <c r="B75" t="str">
        <f>IF(EXACT(Detailed!D74,"Y"),Detailed!E74,"")</f>
        <v/>
      </c>
      <c r="C75" t="str">
        <f>IF(EXACT(Detailed!F74,"Y"),Detailed!G74,"")</f>
        <v/>
      </c>
      <c r="D75" t="str">
        <f>IF(EXACT(Detailed!H74,"Y"),Detailed!I74,"")</f>
        <v/>
      </c>
      <c r="F75" t="str">
        <f>IF(EXACT(Detailed!N74,"Y"),Detailed!O74,"")</f>
        <v/>
      </c>
      <c r="G75" t="str">
        <f>IF(EXACT(Detailed!P74,"Y"),Detailed!Q74,"")</f>
        <v/>
      </c>
      <c r="H75" t="str">
        <f>IF(EXACT(Detailed!R74,"Y"),Detailed!S74,"")</f>
        <v/>
      </c>
      <c r="J75" t="e">
        <f t="shared" si="2"/>
        <v>#VALUE!</v>
      </c>
    </row>
    <row r="76" spans="2:10" x14ac:dyDescent="0.35">
      <c r="B76">
        <f>IF(EXACT(Detailed!D75,"Y"),Detailed!E75,"")</f>
        <v>9</v>
      </c>
      <c r="C76" t="str">
        <f>IF(EXACT(Detailed!F75,"Y"),Detailed!G75,"")</f>
        <v/>
      </c>
      <c r="D76">
        <f>IF(EXACT(Detailed!H75,"Y"),Detailed!I75,"")</f>
        <v>8.9</v>
      </c>
      <c r="F76">
        <f>IF(EXACT(Detailed!N75,"Y"),Detailed!O75,"")</f>
        <v>8.9</v>
      </c>
      <c r="G76" t="str">
        <f>IF(EXACT(Detailed!P75,"Y"),Detailed!Q75,"")</f>
        <v/>
      </c>
      <c r="H76">
        <f>IF(EXACT(Detailed!R75,"Y"),Detailed!S75,"")</f>
        <v>9</v>
      </c>
      <c r="J76" t="e">
        <f t="shared" si="2"/>
        <v>#VALUE!</v>
      </c>
    </row>
    <row r="77" spans="2:10" x14ac:dyDescent="0.35">
      <c r="B77" t="str">
        <f>IF(EXACT(Detailed!D76,"Y"),Detailed!E76,"")</f>
        <v/>
      </c>
      <c r="C77" t="str">
        <f>IF(EXACT(Detailed!F76,"Y"),Detailed!G76,"")</f>
        <v/>
      </c>
      <c r="D77" t="str">
        <f>IF(EXACT(Detailed!H76,"Y"),Detailed!I76,"")</f>
        <v/>
      </c>
      <c r="F77" t="str">
        <f>IF(EXACT(Detailed!N76,"Y"),Detailed!O76,"")</f>
        <v/>
      </c>
      <c r="G77" t="str">
        <f>IF(EXACT(Detailed!P76,"Y"),Detailed!Q76,"")</f>
        <v/>
      </c>
      <c r="H77" t="str">
        <f>IF(EXACT(Detailed!R76,"Y"),Detailed!S76,"")</f>
        <v/>
      </c>
      <c r="J77" t="e">
        <f t="shared" si="2"/>
        <v>#VALUE!</v>
      </c>
    </row>
    <row r="78" spans="2:10" x14ac:dyDescent="0.35">
      <c r="B78">
        <f>IF(EXACT(Detailed!D77,"Y"),Detailed!E77,"")</f>
        <v>6.6</v>
      </c>
      <c r="C78" t="str">
        <f>IF(EXACT(Detailed!F77,"Y"),Detailed!G77,"")</f>
        <v/>
      </c>
      <c r="D78">
        <f>IF(EXACT(Detailed!H77,"Y"),Detailed!I77,"")</f>
        <v>6.6</v>
      </c>
      <c r="F78">
        <f>IF(EXACT(Detailed!N77,"Y"),Detailed!O77,"")</f>
        <v>7</v>
      </c>
      <c r="G78" t="str">
        <f>IF(EXACT(Detailed!P77,"Y"),Detailed!Q77,"")</f>
        <v/>
      </c>
      <c r="H78">
        <f>IF(EXACT(Detailed!R77,"Y"),Detailed!S77,"")</f>
        <v>7</v>
      </c>
      <c r="J78" t="e">
        <f t="shared" si="2"/>
        <v>#VALUE!</v>
      </c>
    </row>
    <row r="79" spans="2:10" x14ac:dyDescent="0.35">
      <c r="B79" t="str">
        <f>IF(EXACT(Detailed!D78,"Y"),Detailed!E78,"")</f>
        <v/>
      </c>
      <c r="C79" t="str">
        <f>IF(EXACT(Detailed!F78,"Y"),Detailed!G78,"")</f>
        <v/>
      </c>
      <c r="D79" t="str">
        <f>IF(EXACT(Detailed!H78,"Y"),Detailed!I78,"")</f>
        <v/>
      </c>
      <c r="F79" t="str">
        <f>IF(EXACT(Detailed!N78,"Y"),Detailed!O78,"")</f>
        <v/>
      </c>
      <c r="G79" t="str">
        <f>IF(EXACT(Detailed!P78,"Y"),Detailed!Q78,"")</f>
        <v/>
      </c>
      <c r="H79" t="str">
        <f>IF(EXACT(Detailed!R78,"Y"),Detailed!S78,"")</f>
        <v/>
      </c>
      <c r="J79" t="e">
        <f t="shared" si="2"/>
        <v>#VALUE!</v>
      </c>
    </row>
    <row r="80" spans="2:10" x14ac:dyDescent="0.35">
      <c r="B80">
        <f>IF(EXACT(Detailed!D79,"Y"),Detailed!E79,"")</f>
        <v>5.0999999999999996</v>
      </c>
      <c r="C80" t="str">
        <f>IF(EXACT(Detailed!F79,"Y"),Detailed!G79,"")</f>
        <v/>
      </c>
      <c r="D80">
        <f>IF(EXACT(Detailed!H79,"Y"),Detailed!I79,"")</f>
        <v>5.3</v>
      </c>
      <c r="F80">
        <f>IF(EXACT(Detailed!N79,"Y"),Detailed!O79,"")</f>
        <v>5.4</v>
      </c>
      <c r="G80">
        <f>IF(EXACT(Detailed!P79,"Y"),Detailed!Q79,"")</f>
        <v>4.3</v>
      </c>
      <c r="H80">
        <f>IF(EXACT(Detailed!R79,"Y"),Detailed!S79,"")</f>
        <v>5.4</v>
      </c>
      <c r="J80">
        <f t="shared" si="2"/>
        <v>1.1000000000000005</v>
      </c>
    </row>
    <row r="81" spans="2:10" x14ac:dyDescent="0.35">
      <c r="B81" t="str">
        <f>IF(EXACT(Detailed!D80,"Y"),Detailed!E80,"")</f>
        <v/>
      </c>
      <c r="C81" t="str">
        <f>IF(EXACT(Detailed!F80,"Y"),Detailed!G80,"")</f>
        <v/>
      </c>
      <c r="D81" t="str">
        <f>IF(EXACT(Detailed!H80,"Y"),Detailed!I80,"")</f>
        <v/>
      </c>
      <c r="F81" t="str">
        <f>IF(EXACT(Detailed!N80,"Y"),Detailed!O80,"")</f>
        <v/>
      </c>
      <c r="G81" t="str">
        <f>IF(EXACT(Detailed!P80,"Y"),Detailed!Q80,"")</f>
        <v/>
      </c>
      <c r="H81" t="str">
        <f>IF(EXACT(Detailed!R80,"Y"),Detailed!S80,"")</f>
        <v/>
      </c>
      <c r="J81" t="e">
        <f t="shared" si="2"/>
        <v>#VALUE!</v>
      </c>
    </row>
    <row r="82" spans="2:10" x14ac:dyDescent="0.35">
      <c r="B82" t="str">
        <f>IF(EXACT(Detailed!D81,"Y"),Detailed!E81,"")</f>
        <v/>
      </c>
      <c r="C82" t="str">
        <f>IF(EXACT(Detailed!F81,"Y"),Detailed!G81,"")</f>
        <v/>
      </c>
      <c r="D82">
        <f>IF(EXACT(Detailed!H81,"Y"),Detailed!I81,"")</f>
        <v>12.7</v>
      </c>
      <c r="F82" t="str">
        <f>IF(EXACT(Detailed!N81,"Y"),Detailed!O81,"")</f>
        <v/>
      </c>
      <c r="G82">
        <f>IF(EXACT(Detailed!P81,"Y"),Detailed!Q81,"")</f>
        <v>5.6</v>
      </c>
      <c r="H82">
        <f>IF(EXACT(Detailed!R81,"Y"),Detailed!S81,"")</f>
        <v>13.6</v>
      </c>
      <c r="J82">
        <f t="shared" si="2"/>
        <v>8</v>
      </c>
    </row>
    <row r="83" spans="2:10" x14ac:dyDescent="0.35">
      <c r="B83">
        <f>IF(EXACT(Detailed!D82,"Y"),Detailed!E82,"")</f>
        <v>5.0999999999999996</v>
      </c>
      <c r="C83">
        <f>IF(EXACT(Detailed!F82,"Y"),Detailed!G82,"")</f>
        <v>4.2</v>
      </c>
      <c r="D83">
        <f>IF(EXACT(Detailed!H82,"Y"),Detailed!I82,"")</f>
        <v>5</v>
      </c>
      <c r="F83">
        <f>IF(EXACT(Detailed!N82,"Y"),Detailed!O82,"")</f>
        <v>5.7</v>
      </c>
      <c r="G83">
        <f>IF(EXACT(Detailed!P82,"Y"),Detailed!Q82,"")</f>
        <v>4.5999999999999996</v>
      </c>
      <c r="H83">
        <f>IF(EXACT(Detailed!R82,"Y"),Detailed!S82,"")</f>
        <v>5.8</v>
      </c>
      <c r="J83">
        <f t="shared" si="2"/>
        <v>1.2000000000000002</v>
      </c>
    </row>
    <row r="84" spans="2:10" x14ac:dyDescent="0.35">
      <c r="B84">
        <f>IF(EXACT(Detailed!D83,"Y"),Detailed!E83,"")</f>
        <v>7</v>
      </c>
      <c r="C84" t="str">
        <f>IF(EXACT(Detailed!F83,"Y"),Detailed!G83,"")</f>
        <v/>
      </c>
      <c r="D84">
        <f>IF(EXACT(Detailed!H83,"Y"),Detailed!I83,"")</f>
        <v>7</v>
      </c>
      <c r="F84">
        <f>IF(EXACT(Detailed!N83,"Y"),Detailed!O83,"")</f>
        <v>7.2</v>
      </c>
      <c r="G84" t="str">
        <f>IF(EXACT(Detailed!P83,"Y"),Detailed!Q83,"")</f>
        <v/>
      </c>
      <c r="H84">
        <f>IF(EXACT(Detailed!R83,"Y"),Detailed!S83,"")</f>
        <v>7</v>
      </c>
      <c r="J84" t="e">
        <f t="shared" si="2"/>
        <v>#VALUE!</v>
      </c>
    </row>
    <row r="85" spans="2:10" x14ac:dyDescent="0.35">
      <c r="B85">
        <f>IF(EXACT(Detailed!D84,"Y"),Detailed!E84,"")</f>
        <v>7</v>
      </c>
      <c r="C85" t="str">
        <f>IF(EXACT(Detailed!F84,"Y"),Detailed!G84,"")</f>
        <v/>
      </c>
      <c r="D85">
        <f>IF(EXACT(Detailed!H84,"Y"),Detailed!I84,"")</f>
        <v>7</v>
      </c>
      <c r="F85">
        <f>IF(EXACT(Detailed!N84,"Y"),Detailed!O84,"")</f>
        <v>7.2</v>
      </c>
      <c r="G85" t="str">
        <f>IF(EXACT(Detailed!P84,"Y"),Detailed!Q84,"")</f>
        <v/>
      </c>
      <c r="H85">
        <f>IF(EXACT(Detailed!R84,"Y"),Detailed!S84,"")</f>
        <v>7.1</v>
      </c>
      <c r="J85" t="e">
        <f t="shared" si="2"/>
        <v>#VALUE!</v>
      </c>
    </row>
    <row r="86" spans="2:10" x14ac:dyDescent="0.35">
      <c r="B86" t="str">
        <f>IF(EXACT(Detailed!D85,"Y"),Detailed!E85,"")</f>
        <v/>
      </c>
      <c r="C86" t="str">
        <f>IF(EXACT(Detailed!F85,"Y"),Detailed!G85,"")</f>
        <v/>
      </c>
      <c r="D86" t="str">
        <f>IF(EXACT(Detailed!H85,"Y"),Detailed!I85,"")</f>
        <v/>
      </c>
      <c r="F86" t="str">
        <f>IF(EXACT(Detailed!N85,"Y"),Detailed!O85,"")</f>
        <v/>
      </c>
      <c r="G86">
        <f>IF(EXACT(Detailed!P85,"Y"),Detailed!Q85,"")</f>
        <v>4.9000000000000004</v>
      </c>
      <c r="H86">
        <f>IF(EXACT(Detailed!R85,"Y"),Detailed!S85,"")</f>
        <v>6</v>
      </c>
      <c r="J86">
        <f t="shared" si="2"/>
        <v>1.0999999999999996</v>
      </c>
    </row>
    <row r="87" spans="2:10" x14ac:dyDescent="0.35">
      <c r="B87" t="str">
        <f>IF(EXACT(Detailed!D86,"Y"),Detailed!E86,"")</f>
        <v/>
      </c>
      <c r="C87" t="str">
        <f>IF(EXACT(Detailed!F86,"Y"),Detailed!G86,"")</f>
        <v/>
      </c>
      <c r="D87">
        <f>IF(EXACT(Detailed!H86,"Y"),Detailed!I86,"")</f>
        <v>10.8</v>
      </c>
      <c r="F87" t="str">
        <f>IF(EXACT(Detailed!N86,"Y"),Detailed!O86,"")</f>
        <v/>
      </c>
      <c r="G87" t="str">
        <f>IF(EXACT(Detailed!P86,"Y"),Detailed!Q86,"")</f>
        <v/>
      </c>
      <c r="H87">
        <f>IF(EXACT(Detailed!R86,"Y"),Detailed!S86,"")</f>
        <v>10.3</v>
      </c>
      <c r="J87" t="e">
        <f t="shared" si="2"/>
        <v>#VALUE!</v>
      </c>
    </row>
    <row r="88" spans="2:10" x14ac:dyDescent="0.35">
      <c r="B88" t="str">
        <f>IF(EXACT(Detailed!D87,"Y"),Detailed!E87,"")</f>
        <v/>
      </c>
      <c r="C88" t="str">
        <f>IF(EXACT(Detailed!F87,"Y"),Detailed!G87,"")</f>
        <v/>
      </c>
      <c r="D88">
        <f>IF(EXACT(Detailed!H87,"Y"),Detailed!I87,"")</f>
        <v>6.2</v>
      </c>
      <c r="F88" t="str">
        <f>IF(EXACT(Detailed!N87,"Y"),Detailed!O87,"")</f>
        <v/>
      </c>
      <c r="G88" t="str">
        <f>IF(EXACT(Detailed!P87,"Y"),Detailed!Q87,"")</f>
        <v/>
      </c>
      <c r="H88">
        <f>IF(EXACT(Detailed!R87,"Y"),Detailed!S87,"")</f>
        <v>6.6</v>
      </c>
      <c r="J88" t="e">
        <f t="shared" si="2"/>
        <v>#VALUE!</v>
      </c>
    </row>
    <row r="89" spans="2:10" x14ac:dyDescent="0.35">
      <c r="B89" t="str">
        <f>IF(EXACT(Detailed!D88,"Y"),Detailed!E88,"")</f>
        <v/>
      </c>
      <c r="C89">
        <f>IF(EXACT(Detailed!F88,"Y"),Detailed!G88,"")</f>
        <v>4.9000000000000004</v>
      </c>
      <c r="D89">
        <f>IF(EXACT(Detailed!H88,"Y"),Detailed!I88,"")</f>
        <v>5.6</v>
      </c>
      <c r="F89" t="str">
        <f>IF(EXACT(Detailed!N88,"Y"),Detailed!O88,"")</f>
        <v/>
      </c>
      <c r="G89">
        <f>IF(EXACT(Detailed!P88,"Y"),Detailed!Q88,"")</f>
        <v>5.2</v>
      </c>
      <c r="H89">
        <f>IF(EXACT(Detailed!R88,"Y"),Detailed!S88,"")</f>
        <v>5.8</v>
      </c>
      <c r="J89">
        <f t="shared" si="2"/>
        <v>0.59999999999999964</v>
      </c>
    </row>
    <row r="90" spans="2:10" x14ac:dyDescent="0.35">
      <c r="B90">
        <f>IF(EXACT(Detailed!D89,"Y"),Detailed!E89,"")</f>
        <v>60.6</v>
      </c>
      <c r="C90" t="str">
        <f>IF(EXACT(Detailed!F89,"Y"),Detailed!G89,"")</f>
        <v/>
      </c>
      <c r="D90">
        <f>IF(EXACT(Detailed!H89,"Y"),Detailed!I89,"")</f>
        <v>60.6</v>
      </c>
      <c r="F90">
        <f>IF(EXACT(Detailed!N89,"Y"),Detailed!O89,"")</f>
        <v>60.6</v>
      </c>
      <c r="G90" t="str">
        <f>IF(EXACT(Detailed!P89,"Y"),Detailed!Q89,"")</f>
        <v/>
      </c>
      <c r="H90">
        <f>IF(EXACT(Detailed!R89,"Y"),Detailed!S89,"")</f>
        <v>60.6</v>
      </c>
      <c r="J90" t="e">
        <f t="shared" si="2"/>
        <v>#VALUE!</v>
      </c>
    </row>
    <row r="91" spans="2:10" x14ac:dyDescent="0.35">
      <c r="B91">
        <f>IF(EXACT(Detailed!D90,"Y"),Detailed!E90,"")</f>
        <v>5.7</v>
      </c>
      <c r="C91" t="str">
        <f>IF(EXACT(Detailed!F90,"Y"),Detailed!G90,"")</f>
        <v/>
      </c>
      <c r="D91">
        <f>IF(EXACT(Detailed!H90,"Y"),Detailed!I90,"")</f>
        <v>5.6</v>
      </c>
      <c r="F91">
        <f>IF(EXACT(Detailed!N90,"Y"),Detailed!O90,"")</f>
        <v>5.9</v>
      </c>
      <c r="G91" t="str">
        <f>IF(EXACT(Detailed!P90,"Y"),Detailed!Q90,"")</f>
        <v/>
      </c>
      <c r="H91">
        <f>IF(EXACT(Detailed!R90,"Y"),Detailed!S90,"")</f>
        <v>5.8</v>
      </c>
      <c r="J91" t="e">
        <f t="shared" si="2"/>
        <v>#VALUE!</v>
      </c>
    </row>
    <row r="92" spans="2:10" x14ac:dyDescent="0.35">
      <c r="B92">
        <f>IF(EXACT(Detailed!D91,"Y"),Detailed!E91,"")</f>
        <v>32.6</v>
      </c>
      <c r="C92" t="str">
        <f>IF(EXACT(Detailed!F91,"Y"),Detailed!G91,"")</f>
        <v/>
      </c>
      <c r="D92">
        <f>IF(EXACT(Detailed!H91,"Y"),Detailed!I91,"")</f>
        <v>31.5</v>
      </c>
      <c r="F92">
        <f>IF(EXACT(Detailed!N91,"Y"),Detailed!O91,"")</f>
        <v>32.299999999999997</v>
      </c>
      <c r="G92" t="str">
        <f>IF(EXACT(Detailed!P91,"Y"),Detailed!Q91,"")</f>
        <v/>
      </c>
      <c r="H92">
        <f>IF(EXACT(Detailed!R91,"Y"),Detailed!S91,"")</f>
        <v>33.200000000000003</v>
      </c>
      <c r="J92" t="e">
        <f t="shared" si="2"/>
        <v>#VALUE!</v>
      </c>
    </row>
    <row r="93" spans="2:10" x14ac:dyDescent="0.35">
      <c r="B93">
        <f>IF(EXACT(Detailed!D92,"Y"),Detailed!E92,"")</f>
        <v>8.9</v>
      </c>
      <c r="C93" t="str">
        <f>IF(EXACT(Detailed!F92,"Y"),Detailed!G92,"")</f>
        <v/>
      </c>
      <c r="D93">
        <f>IF(EXACT(Detailed!H92,"Y"),Detailed!I92,"")</f>
        <v>8.8000000000000007</v>
      </c>
      <c r="F93">
        <f>IF(EXACT(Detailed!N92,"Y"),Detailed!O92,"")</f>
        <v>9.8000000000000007</v>
      </c>
      <c r="G93" t="str">
        <f>IF(EXACT(Detailed!P92,"Y"),Detailed!Q92,"")</f>
        <v/>
      </c>
      <c r="H93">
        <f>IF(EXACT(Detailed!R92,"Y"),Detailed!S92,"")</f>
        <v>9.6</v>
      </c>
      <c r="J93" t="e">
        <f t="shared" si="2"/>
        <v>#VALUE!</v>
      </c>
    </row>
    <row r="94" spans="2:10" x14ac:dyDescent="0.35">
      <c r="B94" t="str">
        <f>IF(EXACT(Detailed!D93,"Y"),Detailed!E93,"")</f>
        <v/>
      </c>
      <c r="C94" t="str">
        <f>IF(EXACT(Detailed!F93,"Y"),Detailed!G93,"")</f>
        <v/>
      </c>
      <c r="D94" t="str">
        <f>IF(EXACT(Detailed!H93,"Y"),Detailed!I93,"")</f>
        <v/>
      </c>
      <c r="F94" t="str">
        <f>IF(EXACT(Detailed!N93,"Y"),Detailed!O93,"")</f>
        <v/>
      </c>
      <c r="G94" t="str">
        <f>IF(EXACT(Detailed!P93,"Y"),Detailed!Q93,"")</f>
        <v/>
      </c>
      <c r="H94" t="str">
        <f>IF(EXACT(Detailed!R93,"Y"),Detailed!S93,"")</f>
        <v/>
      </c>
      <c r="J94" t="e">
        <f t="shared" si="2"/>
        <v>#VALUE!</v>
      </c>
    </row>
    <row r="95" spans="2:10" x14ac:dyDescent="0.35">
      <c r="B95">
        <f>IF(EXACT(Detailed!D94,"Y"),Detailed!E94,"")</f>
        <v>13.7</v>
      </c>
      <c r="C95" t="str">
        <f>IF(EXACT(Detailed!F94,"Y"),Detailed!G94,"")</f>
        <v/>
      </c>
      <c r="D95">
        <f>IF(EXACT(Detailed!H94,"Y"),Detailed!I94,"")</f>
        <v>12.6</v>
      </c>
      <c r="F95">
        <f>IF(EXACT(Detailed!N94,"Y"),Detailed!O94,"")</f>
        <v>13.8</v>
      </c>
      <c r="G95" t="str">
        <f>IF(EXACT(Detailed!P94,"Y"),Detailed!Q94,"")</f>
        <v/>
      </c>
      <c r="H95">
        <f>IF(EXACT(Detailed!R94,"Y"),Detailed!S94,"")</f>
        <v>13.5</v>
      </c>
      <c r="J95" t="e">
        <f t="shared" si="2"/>
        <v>#VALUE!</v>
      </c>
    </row>
    <row r="96" spans="2:10" x14ac:dyDescent="0.35">
      <c r="B96">
        <f>IF(EXACT(Detailed!D95,"Y"),Detailed!E95,"")</f>
        <v>5.5</v>
      </c>
      <c r="C96" t="str">
        <f>IF(EXACT(Detailed!F95,"Y"),Detailed!G95,"")</f>
        <v/>
      </c>
      <c r="D96">
        <f>IF(EXACT(Detailed!H95,"Y"),Detailed!I95,"")</f>
        <v>5</v>
      </c>
      <c r="F96">
        <f>IF(EXACT(Detailed!N95,"Y"),Detailed!O95,"")</f>
        <v>5.0999999999999996</v>
      </c>
      <c r="G96" t="str">
        <f>IF(EXACT(Detailed!P95,"Y"),Detailed!Q95,"")</f>
        <v/>
      </c>
      <c r="H96">
        <f>IF(EXACT(Detailed!R95,"Y"),Detailed!S95,"")</f>
        <v>5.2</v>
      </c>
      <c r="J96" t="e">
        <f t="shared" si="2"/>
        <v>#VALUE!</v>
      </c>
    </row>
    <row r="97" spans="2:10" x14ac:dyDescent="0.35">
      <c r="B97">
        <f>IF(EXACT(Detailed!D96,"Y"),Detailed!E96,"")</f>
        <v>10.5</v>
      </c>
      <c r="C97" t="str">
        <f>IF(EXACT(Detailed!F96,"Y"),Detailed!G96,"")</f>
        <v/>
      </c>
      <c r="D97">
        <f>IF(EXACT(Detailed!H96,"Y"),Detailed!I96,"")</f>
        <v>10.1</v>
      </c>
      <c r="F97">
        <f>IF(EXACT(Detailed!N96,"Y"),Detailed!O96,"")</f>
        <v>11</v>
      </c>
      <c r="G97" t="str">
        <f>IF(EXACT(Detailed!P96,"Y"),Detailed!Q96,"")</f>
        <v/>
      </c>
      <c r="H97">
        <f>IF(EXACT(Detailed!R96,"Y"),Detailed!S96,"")</f>
        <v>11.2</v>
      </c>
      <c r="J97" t="e">
        <f t="shared" si="2"/>
        <v>#VALUE!</v>
      </c>
    </row>
    <row r="98" spans="2:10" x14ac:dyDescent="0.35">
      <c r="B98" t="str">
        <f>IF(EXACT(Detailed!D97,"Y"),Detailed!E97,"")</f>
        <v/>
      </c>
      <c r="C98" t="str">
        <f>IF(EXACT(Detailed!F97,"Y"),Detailed!G97,"")</f>
        <v/>
      </c>
      <c r="D98" t="str">
        <f>IF(EXACT(Detailed!H97,"Y"),Detailed!I97,"")</f>
        <v/>
      </c>
      <c r="F98" t="str">
        <f>IF(EXACT(Detailed!N97,"Y"),Detailed!O97,"")</f>
        <v/>
      </c>
      <c r="G98" t="str">
        <f>IF(EXACT(Detailed!P97,"Y"),Detailed!Q97,"")</f>
        <v/>
      </c>
      <c r="H98" t="str">
        <f>IF(EXACT(Detailed!R97,"Y"),Detailed!S97,"")</f>
        <v/>
      </c>
      <c r="J98" t="e">
        <f t="shared" si="2"/>
        <v>#VALUE!</v>
      </c>
    </row>
    <row r="99" spans="2:10" x14ac:dyDescent="0.35">
      <c r="B99">
        <f>IF(EXACT(Detailed!D98,"Y"),Detailed!E98,"")</f>
        <v>25.4</v>
      </c>
      <c r="C99" t="str">
        <f>IF(EXACT(Detailed!F98,"Y"),Detailed!G98,"")</f>
        <v/>
      </c>
      <c r="D99">
        <f>IF(EXACT(Detailed!H98,"Y"),Detailed!I98,"")</f>
        <v>26.1</v>
      </c>
      <c r="F99">
        <f>IF(EXACT(Detailed!N98,"Y"),Detailed!O98,"")</f>
        <v>26.6</v>
      </c>
      <c r="G99" t="str">
        <f>IF(EXACT(Detailed!P98,"Y"),Detailed!Q98,"")</f>
        <v/>
      </c>
      <c r="H99">
        <f>IF(EXACT(Detailed!R98,"Y"),Detailed!S98,"")</f>
        <v>26.4</v>
      </c>
      <c r="J99" t="e">
        <f t="shared" si="2"/>
        <v>#VALUE!</v>
      </c>
    </row>
    <row r="100" spans="2:10" x14ac:dyDescent="0.35">
      <c r="B100">
        <f>IF(EXACT(Detailed!D99,"Y"),Detailed!E99,"")</f>
        <v>9.3000000000000007</v>
      </c>
      <c r="C100" t="str">
        <f>IF(EXACT(Detailed!F99,"Y"),Detailed!G99,"")</f>
        <v/>
      </c>
      <c r="D100">
        <f>IF(EXACT(Detailed!H99,"Y"),Detailed!I99,"")</f>
        <v>9.1</v>
      </c>
      <c r="F100">
        <f>IF(EXACT(Detailed!N99,"Y"),Detailed!O99,"")</f>
        <v>9.1999999999999993</v>
      </c>
      <c r="G100" t="str">
        <f>IF(EXACT(Detailed!P99,"Y"),Detailed!Q99,"")</f>
        <v/>
      </c>
      <c r="H100">
        <f>IF(EXACT(Detailed!R99,"Y"),Detailed!S99,"")</f>
        <v>9.4</v>
      </c>
      <c r="J100" t="e">
        <f t="shared" si="2"/>
        <v>#VALUE!</v>
      </c>
    </row>
    <row r="101" spans="2:10" x14ac:dyDescent="0.35">
      <c r="B101">
        <f>IF(EXACT(Detailed!D100,"Y"),Detailed!E100,"")</f>
        <v>9</v>
      </c>
      <c r="C101" t="str">
        <f>IF(EXACT(Detailed!F100,"Y"),Detailed!G100,"")</f>
        <v/>
      </c>
      <c r="D101">
        <f>IF(EXACT(Detailed!H100,"Y"),Detailed!I100,"")</f>
        <v>9</v>
      </c>
      <c r="F101">
        <f>IF(EXACT(Detailed!N100,"Y"),Detailed!O100,"")</f>
        <v>9.3000000000000007</v>
      </c>
      <c r="G101" t="str">
        <f>IF(EXACT(Detailed!P100,"Y"),Detailed!Q100,"")</f>
        <v/>
      </c>
      <c r="H101">
        <f>IF(EXACT(Detailed!R100,"Y"),Detailed!S100,"")</f>
        <v>9.3000000000000007</v>
      </c>
      <c r="J101" t="e">
        <f t="shared" si="2"/>
        <v>#VALUE!</v>
      </c>
    </row>
    <row r="102" spans="2:10" x14ac:dyDescent="0.35">
      <c r="B102">
        <f>IF(EXACT(Detailed!D101,"Y"),Detailed!E101,"")</f>
        <v>10.3</v>
      </c>
      <c r="C102" t="str">
        <f>IF(EXACT(Detailed!F101,"Y"),Detailed!G101,"")</f>
        <v/>
      </c>
      <c r="D102">
        <f>IF(EXACT(Detailed!H101,"Y"),Detailed!I101,"")</f>
        <v>10.6</v>
      </c>
      <c r="F102">
        <f>IF(EXACT(Detailed!N101,"Y"),Detailed!O101,"")</f>
        <v>11.1</v>
      </c>
      <c r="G102" t="str">
        <f>IF(EXACT(Detailed!P101,"Y"),Detailed!Q101,"")</f>
        <v/>
      </c>
      <c r="H102">
        <f>IF(EXACT(Detailed!R101,"Y"),Detailed!S101,"")</f>
        <v>10.3</v>
      </c>
      <c r="J102" t="e">
        <f t="shared" si="2"/>
        <v>#VALUE!</v>
      </c>
    </row>
    <row r="103" spans="2:10" x14ac:dyDescent="0.35">
      <c r="B103">
        <f>IF(EXACT(Detailed!D102,"Y"),Detailed!E102,"")</f>
        <v>13.6</v>
      </c>
      <c r="C103" t="str">
        <f>IF(EXACT(Detailed!F102,"Y"),Detailed!G102,"")</f>
        <v/>
      </c>
      <c r="D103">
        <f>IF(EXACT(Detailed!H102,"Y"),Detailed!I102,"")</f>
        <v>11.9</v>
      </c>
      <c r="F103">
        <f>IF(EXACT(Detailed!N102,"Y"),Detailed!O102,"")</f>
        <v>13.3</v>
      </c>
      <c r="G103" t="str">
        <f>IF(EXACT(Detailed!P102,"Y"),Detailed!Q102,"")</f>
        <v/>
      </c>
      <c r="H103">
        <f>IF(EXACT(Detailed!R102,"Y"),Detailed!S102,"")</f>
        <v>12</v>
      </c>
      <c r="J103" t="e">
        <f t="shared" si="2"/>
        <v>#VALUE!</v>
      </c>
    </row>
    <row r="104" spans="2:10" x14ac:dyDescent="0.35">
      <c r="B104">
        <f>IF(EXACT(Detailed!D103,"Y"),Detailed!E103,"")</f>
        <v>14.9</v>
      </c>
      <c r="C104" t="str">
        <f>IF(EXACT(Detailed!F103,"Y"),Detailed!G103,"")</f>
        <v/>
      </c>
      <c r="D104">
        <f>IF(EXACT(Detailed!H103,"Y"),Detailed!I103,"")</f>
        <v>14.8</v>
      </c>
      <c r="F104">
        <f>IF(EXACT(Detailed!N103,"Y"),Detailed!O103,"")</f>
        <v>15.5</v>
      </c>
      <c r="G104">
        <f>IF(EXACT(Detailed!P103,"Y"),Detailed!Q103,"")</f>
        <v>7.4</v>
      </c>
      <c r="H104">
        <f>IF(EXACT(Detailed!R103,"Y"),Detailed!S103,"")</f>
        <v>15.3</v>
      </c>
      <c r="J104">
        <f t="shared" si="2"/>
        <v>7.9</v>
      </c>
    </row>
    <row r="105" spans="2:10" x14ac:dyDescent="0.35">
      <c r="B105">
        <f>IF(EXACT(Detailed!D104,"Y"),Detailed!E104,"")</f>
        <v>5.3</v>
      </c>
      <c r="C105" t="str">
        <f>IF(EXACT(Detailed!F104,"Y"),Detailed!G104,"")</f>
        <v/>
      </c>
      <c r="D105">
        <f>IF(EXACT(Detailed!H104,"Y"),Detailed!I104,"")</f>
        <v>5.2</v>
      </c>
      <c r="F105">
        <f>IF(EXACT(Detailed!N104,"Y"),Detailed!O104,"")</f>
        <v>5.2</v>
      </c>
      <c r="G105" t="str">
        <f>IF(EXACT(Detailed!P104,"Y"),Detailed!Q104,"")</f>
        <v/>
      </c>
      <c r="H105">
        <f>IF(EXACT(Detailed!R104,"Y"),Detailed!S104,"")</f>
        <v>5.4</v>
      </c>
      <c r="J105" t="e">
        <f t="shared" si="2"/>
        <v>#VALUE!</v>
      </c>
    </row>
    <row r="106" spans="2:10" x14ac:dyDescent="0.35">
      <c r="B106">
        <f>IF(EXACT(Detailed!D105,"Y"),Detailed!E105,"")</f>
        <v>8.8000000000000007</v>
      </c>
      <c r="C106" t="str">
        <f>IF(EXACT(Detailed!F105,"Y"),Detailed!G105,"")</f>
        <v/>
      </c>
      <c r="D106">
        <f>IF(EXACT(Detailed!H105,"Y"),Detailed!I105,"")</f>
        <v>8.6</v>
      </c>
      <c r="F106">
        <f>IF(EXACT(Detailed!N105,"Y"),Detailed!O105,"")</f>
        <v>8.8000000000000007</v>
      </c>
      <c r="G106" t="str">
        <f>IF(EXACT(Detailed!P105,"Y"),Detailed!Q105,"")</f>
        <v/>
      </c>
      <c r="H106">
        <f>IF(EXACT(Detailed!R105,"Y"),Detailed!S105,"")</f>
        <v>8.6999999999999993</v>
      </c>
      <c r="J106" t="e">
        <f t="shared" si="2"/>
        <v>#VALUE!</v>
      </c>
    </row>
    <row r="107" spans="2:10" x14ac:dyDescent="0.35">
      <c r="B107">
        <f>IF(EXACT(Detailed!D106,"Y"),Detailed!E106,"")</f>
        <v>6.7</v>
      </c>
      <c r="C107">
        <f>IF(EXACT(Detailed!F106,"Y"),Detailed!G106,"")</f>
        <v>5</v>
      </c>
      <c r="D107">
        <f>IF(EXACT(Detailed!H106,"Y"),Detailed!I106,"")</f>
        <v>6.5</v>
      </c>
      <c r="F107">
        <f>IF(EXACT(Detailed!N106,"Y"),Detailed!O106,"")</f>
        <v>6.6</v>
      </c>
      <c r="G107">
        <f>IF(EXACT(Detailed!P106,"Y"),Detailed!Q106,"")</f>
        <v>5.0999999999999996</v>
      </c>
      <c r="H107">
        <f>IF(EXACT(Detailed!R106,"Y"),Detailed!S106,"")</f>
        <v>6.4</v>
      </c>
      <c r="J107">
        <f t="shared" si="2"/>
        <v>1.3000000000000007</v>
      </c>
    </row>
    <row r="108" spans="2:10" x14ac:dyDescent="0.35">
      <c r="B108">
        <f>IF(EXACT(Detailed!D107,"Y"),Detailed!E107,"")</f>
        <v>4.5999999999999996</v>
      </c>
      <c r="C108" t="str">
        <f>IF(EXACT(Detailed!F107,"Y"),Detailed!G107,"")</f>
        <v/>
      </c>
      <c r="D108">
        <f>IF(EXACT(Detailed!H107,"Y"),Detailed!I107,"")</f>
        <v>4.5</v>
      </c>
      <c r="F108">
        <f>IF(EXACT(Detailed!N107,"Y"),Detailed!O107,"")</f>
        <v>4.5</v>
      </c>
      <c r="G108">
        <f>IF(EXACT(Detailed!P107,"Y"),Detailed!Q107,"")</f>
        <v>4</v>
      </c>
      <c r="H108">
        <f>IF(EXACT(Detailed!R107,"Y"),Detailed!S107,"")</f>
        <v>4.5</v>
      </c>
      <c r="J108">
        <f t="shared" si="2"/>
        <v>0.5</v>
      </c>
    </row>
    <row r="109" spans="2:10" x14ac:dyDescent="0.35">
      <c r="B109">
        <f>IF(EXACT(Detailed!D108,"Y"),Detailed!E108,"")</f>
        <v>8.3000000000000007</v>
      </c>
      <c r="C109">
        <f>IF(EXACT(Detailed!F108,"Y"),Detailed!G108,"")</f>
        <v>4.8</v>
      </c>
      <c r="D109">
        <f>IF(EXACT(Detailed!H108,"Y"),Detailed!I108,"")</f>
        <v>8</v>
      </c>
      <c r="F109">
        <f>IF(EXACT(Detailed!N108,"Y"),Detailed!O108,"")</f>
        <v>8.6</v>
      </c>
      <c r="G109">
        <f>IF(EXACT(Detailed!P108,"Y"),Detailed!Q108,"")</f>
        <v>4.9000000000000004</v>
      </c>
      <c r="H109">
        <f>IF(EXACT(Detailed!R108,"Y"),Detailed!S108,"")</f>
        <v>8.3000000000000007</v>
      </c>
      <c r="J109">
        <f t="shared" si="2"/>
        <v>3.4000000000000004</v>
      </c>
    </row>
    <row r="110" spans="2:10" x14ac:dyDescent="0.35">
      <c r="B110">
        <f>IF(EXACT(Detailed!D109,"Y"),Detailed!E109,"")</f>
        <v>11.8</v>
      </c>
      <c r="C110" t="str">
        <f>IF(EXACT(Detailed!F109,"Y"),Detailed!G109,"")</f>
        <v/>
      </c>
      <c r="D110">
        <f>IF(EXACT(Detailed!H109,"Y"),Detailed!I109,"")</f>
        <v>11.7</v>
      </c>
      <c r="F110">
        <f>IF(EXACT(Detailed!N109,"Y"),Detailed!O109,"")</f>
        <v>12.7</v>
      </c>
      <c r="G110" t="str">
        <f>IF(EXACT(Detailed!P109,"Y"),Detailed!Q109,"")</f>
        <v/>
      </c>
      <c r="H110">
        <f>IF(EXACT(Detailed!R109,"Y"),Detailed!S109,"")</f>
        <v>13.1</v>
      </c>
      <c r="J110" t="e">
        <f t="shared" si="2"/>
        <v>#VALUE!</v>
      </c>
    </row>
    <row r="111" spans="2:10" x14ac:dyDescent="0.35">
      <c r="B111">
        <f>IF(EXACT(Detailed!D110,"Y"),Detailed!E110,"")</f>
        <v>5.2</v>
      </c>
      <c r="C111" t="str">
        <f>IF(EXACT(Detailed!F110,"Y"),Detailed!G110,"")</f>
        <v/>
      </c>
      <c r="D111">
        <f>IF(EXACT(Detailed!H110,"Y"),Detailed!I110,"")</f>
        <v>5</v>
      </c>
      <c r="F111">
        <f>IF(EXACT(Detailed!N110,"Y"),Detailed!O110,"")</f>
        <v>5.0999999999999996</v>
      </c>
      <c r="G111" t="str">
        <f>IF(EXACT(Detailed!P110,"Y"),Detailed!Q110,"")</f>
        <v/>
      </c>
      <c r="H111">
        <f>IF(EXACT(Detailed!R110,"Y"),Detailed!S110,"")</f>
        <v>5.6</v>
      </c>
      <c r="J111" t="e">
        <f t="shared" si="2"/>
        <v>#VALUE!</v>
      </c>
    </row>
    <row r="112" spans="2:10" x14ac:dyDescent="0.35">
      <c r="B112">
        <f>IF(EXACT(Detailed!D111,"Y"),Detailed!E111,"")</f>
        <v>7.3</v>
      </c>
      <c r="C112" t="str">
        <f>IF(EXACT(Detailed!F111,"Y"),Detailed!G111,"")</f>
        <v/>
      </c>
      <c r="D112">
        <f>IF(EXACT(Detailed!H111,"Y"),Detailed!I111,"")</f>
        <v>7.3</v>
      </c>
      <c r="F112">
        <f>IF(EXACT(Detailed!N111,"Y"),Detailed!O111,"")</f>
        <v>7.4</v>
      </c>
      <c r="G112" t="str">
        <f>IF(EXACT(Detailed!P111,"Y"),Detailed!Q111,"")</f>
        <v/>
      </c>
      <c r="H112">
        <f>IF(EXACT(Detailed!R111,"Y"),Detailed!S111,"")</f>
        <v>7.5</v>
      </c>
      <c r="J112" t="e">
        <f t="shared" si="2"/>
        <v>#VALUE!</v>
      </c>
    </row>
    <row r="113" spans="2:10" x14ac:dyDescent="0.35">
      <c r="B113">
        <f>IF(EXACT(Detailed!D112,"Y"),Detailed!E112,"")</f>
        <v>9.1</v>
      </c>
      <c r="C113" t="str">
        <f>IF(EXACT(Detailed!F112,"Y"),Detailed!G112,"")</f>
        <v/>
      </c>
      <c r="D113">
        <f>IF(EXACT(Detailed!H112,"Y"),Detailed!I112,"")</f>
        <v>9.1999999999999993</v>
      </c>
      <c r="F113">
        <f>IF(EXACT(Detailed!N112,"Y"),Detailed!O112,"")</f>
        <v>9.1999999999999993</v>
      </c>
      <c r="G113" t="str">
        <f>IF(EXACT(Detailed!P112,"Y"),Detailed!Q112,"")</f>
        <v/>
      </c>
      <c r="H113">
        <f>IF(EXACT(Detailed!R112,"Y"),Detailed!S112,"")</f>
        <v>9.4</v>
      </c>
      <c r="J113" t="e">
        <f t="shared" si="2"/>
        <v>#VALUE!</v>
      </c>
    </row>
    <row r="114" spans="2:10" x14ac:dyDescent="0.35">
      <c r="B114">
        <f>IF(EXACT(Detailed!D113,"Y"),Detailed!E113,"")</f>
        <v>10.199999999999999</v>
      </c>
      <c r="C114" t="str">
        <f>IF(EXACT(Detailed!F113,"Y"),Detailed!G113,"")</f>
        <v/>
      </c>
      <c r="D114">
        <f>IF(EXACT(Detailed!H113,"Y"),Detailed!I113,"")</f>
        <v>10.199999999999999</v>
      </c>
      <c r="F114">
        <f>IF(EXACT(Detailed!N113,"Y"),Detailed!O113,"")</f>
        <v>10.4</v>
      </c>
      <c r="G114" t="str">
        <f>IF(EXACT(Detailed!P113,"Y"),Detailed!Q113,"")</f>
        <v/>
      </c>
      <c r="H114">
        <f>IF(EXACT(Detailed!R113,"Y"),Detailed!S113,"")</f>
        <v>10.3</v>
      </c>
      <c r="J114" t="e">
        <f t="shared" si="2"/>
        <v>#VALUE!</v>
      </c>
    </row>
    <row r="115" spans="2:10" x14ac:dyDescent="0.35">
      <c r="B115">
        <f>IF(EXACT(Detailed!D114,"Y"),Detailed!E114,"")</f>
        <v>86.9</v>
      </c>
      <c r="C115" t="str">
        <f>IF(EXACT(Detailed!F114,"Y"),Detailed!G114,"")</f>
        <v/>
      </c>
      <c r="D115">
        <f>IF(EXACT(Detailed!H114,"Y"),Detailed!I114,"")</f>
        <v>89.2</v>
      </c>
      <c r="F115">
        <f>IF(EXACT(Detailed!N114,"Y"),Detailed!O114,"")</f>
        <v>93.5</v>
      </c>
      <c r="G115" t="str">
        <f>IF(EXACT(Detailed!P114,"Y"),Detailed!Q114,"")</f>
        <v/>
      </c>
      <c r="H115">
        <f>IF(EXACT(Detailed!R114,"Y"),Detailed!S114,"")</f>
        <v>91.1</v>
      </c>
      <c r="J115" t="e">
        <f t="shared" si="2"/>
        <v>#VALUE!</v>
      </c>
    </row>
    <row r="116" spans="2:10" x14ac:dyDescent="0.35">
      <c r="B116">
        <f>IF(EXACT(Detailed!D115,"Y"),Detailed!E115,"")</f>
        <v>7.7</v>
      </c>
      <c r="C116" t="str">
        <f>IF(EXACT(Detailed!F115,"Y"),Detailed!G115,"")</f>
        <v/>
      </c>
      <c r="D116">
        <f>IF(EXACT(Detailed!H115,"Y"),Detailed!I115,"")</f>
        <v>7.5</v>
      </c>
      <c r="F116">
        <f>IF(EXACT(Detailed!N115,"Y"),Detailed!O115,"")</f>
        <v>7.6</v>
      </c>
      <c r="G116" t="str">
        <f>IF(EXACT(Detailed!P115,"Y"),Detailed!Q115,"")</f>
        <v/>
      </c>
      <c r="H116">
        <f>IF(EXACT(Detailed!R115,"Y"),Detailed!S115,"")</f>
        <v>7.6</v>
      </c>
      <c r="J116" t="e">
        <f t="shared" si="2"/>
        <v>#VALUE!</v>
      </c>
    </row>
    <row r="117" spans="2:10" x14ac:dyDescent="0.35">
      <c r="B117">
        <f>IF(EXACT(Detailed!D116,"Y"),Detailed!E116,"")</f>
        <v>6.1</v>
      </c>
      <c r="C117" t="str">
        <f>IF(EXACT(Detailed!F116,"Y"),Detailed!G116,"")</f>
        <v/>
      </c>
      <c r="D117">
        <f>IF(EXACT(Detailed!H116,"Y"),Detailed!I116,"")</f>
        <v>6.4</v>
      </c>
      <c r="F117">
        <f>IF(EXACT(Detailed!N116,"Y"),Detailed!O116,"")</f>
        <v>6.4</v>
      </c>
      <c r="G117" t="str">
        <f>IF(EXACT(Detailed!P116,"Y"),Detailed!Q116,"")</f>
        <v/>
      </c>
      <c r="H117">
        <f>IF(EXACT(Detailed!R116,"Y"),Detailed!S116,"")</f>
        <v>6.6</v>
      </c>
      <c r="J117" t="e">
        <f t="shared" si="2"/>
        <v>#VALUE!</v>
      </c>
    </row>
    <row r="118" spans="2:10" x14ac:dyDescent="0.35">
      <c r="B118">
        <f>IF(EXACT(Detailed!D117,"Y"),Detailed!E117,"")</f>
        <v>8.1</v>
      </c>
      <c r="C118" t="str">
        <f>IF(EXACT(Detailed!F117,"Y"),Detailed!G117,"")</f>
        <v/>
      </c>
      <c r="D118">
        <f>IF(EXACT(Detailed!H117,"Y"),Detailed!I117,"")</f>
        <v>8</v>
      </c>
      <c r="F118">
        <f>IF(EXACT(Detailed!N117,"Y"),Detailed!O117,"")</f>
        <v>8.4</v>
      </c>
      <c r="G118" t="str">
        <f>IF(EXACT(Detailed!P117,"Y"),Detailed!Q117,"")</f>
        <v/>
      </c>
      <c r="H118">
        <f>IF(EXACT(Detailed!R117,"Y"),Detailed!S117,"")</f>
        <v>9.1999999999999993</v>
      </c>
      <c r="J118" t="e">
        <f t="shared" si="2"/>
        <v>#VALUE!</v>
      </c>
    </row>
    <row r="119" spans="2:10" x14ac:dyDescent="0.35">
      <c r="B119">
        <f>IF(EXACT(Detailed!D118,"Y"),Detailed!E118,"")</f>
        <v>60.5</v>
      </c>
      <c r="C119" t="str">
        <f>IF(EXACT(Detailed!F118,"Y"),Detailed!G118,"")</f>
        <v/>
      </c>
      <c r="D119">
        <f>IF(EXACT(Detailed!H118,"Y"),Detailed!I118,"")</f>
        <v>60.6</v>
      </c>
      <c r="F119">
        <f>IF(EXACT(Detailed!N118,"Y"),Detailed!O118,"")</f>
        <v>60.5</v>
      </c>
      <c r="G119" t="str">
        <f>IF(EXACT(Detailed!P118,"Y"),Detailed!Q118,"")</f>
        <v/>
      </c>
      <c r="H119">
        <f>IF(EXACT(Detailed!R118,"Y"),Detailed!S118,"")</f>
        <v>60.6</v>
      </c>
      <c r="J119" t="e">
        <f t="shared" si="2"/>
        <v>#VALUE!</v>
      </c>
    </row>
    <row r="120" spans="2:10" x14ac:dyDescent="0.35">
      <c r="B120">
        <f>IF(EXACT(Detailed!D119,"Y"),Detailed!E119,"")</f>
        <v>10.8</v>
      </c>
      <c r="C120" t="str">
        <f>IF(EXACT(Detailed!F119,"Y"),Detailed!G119,"")</f>
        <v/>
      </c>
      <c r="D120">
        <f>IF(EXACT(Detailed!H119,"Y"),Detailed!I119,"")</f>
        <v>10.8</v>
      </c>
      <c r="F120">
        <f>IF(EXACT(Detailed!N119,"Y"),Detailed!O119,"")</f>
        <v>10.5</v>
      </c>
      <c r="G120" t="str">
        <f>IF(EXACT(Detailed!P119,"Y"),Detailed!Q119,"")</f>
        <v/>
      </c>
      <c r="H120">
        <f>IF(EXACT(Detailed!R119,"Y"),Detailed!S119,"")</f>
        <v>10.7</v>
      </c>
      <c r="J120" t="e">
        <f t="shared" si="2"/>
        <v>#VALUE!</v>
      </c>
    </row>
    <row r="121" spans="2:10" x14ac:dyDescent="0.35">
      <c r="B121">
        <f>IF(EXACT(Detailed!D120,"Y"),Detailed!E120,"")</f>
        <v>7.2</v>
      </c>
      <c r="C121" t="str">
        <f>IF(EXACT(Detailed!F120,"Y"),Detailed!G120,"")</f>
        <v/>
      </c>
      <c r="D121">
        <f>IF(EXACT(Detailed!H120,"Y"),Detailed!I120,"")</f>
        <v>7.2</v>
      </c>
      <c r="F121">
        <f>IF(EXACT(Detailed!N120,"Y"),Detailed!O120,"")</f>
        <v>7.5</v>
      </c>
      <c r="G121" t="str">
        <f>IF(EXACT(Detailed!P120,"Y"),Detailed!Q120,"")</f>
        <v/>
      </c>
      <c r="H121">
        <f>IF(EXACT(Detailed!R120,"Y"),Detailed!S120,"")</f>
        <v>7.1</v>
      </c>
      <c r="J121" t="e">
        <f t="shared" si="2"/>
        <v>#VALUE!</v>
      </c>
    </row>
    <row r="122" spans="2:10" x14ac:dyDescent="0.35">
      <c r="B122">
        <f>IF(EXACT(Detailed!D121,"Y"),Detailed!E121,"")</f>
        <v>8.6</v>
      </c>
      <c r="C122" t="str">
        <f>IF(EXACT(Detailed!F121,"Y"),Detailed!G121,"")</f>
        <v/>
      </c>
      <c r="D122">
        <f>IF(EXACT(Detailed!H121,"Y"),Detailed!I121,"")</f>
        <v>8.9</v>
      </c>
      <c r="F122">
        <f>IF(EXACT(Detailed!N121,"Y"),Detailed!O121,"")</f>
        <v>8.4</v>
      </c>
      <c r="G122" t="str">
        <f>IF(EXACT(Detailed!P121,"Y"),Detailed!Q121,"")</f>
        <v/>
      </c>
      <c r="H122">
        <f>IF(EXACT(Detailed!R121,"Y"),Detailed!S121,"")</f>
        <v>8.5</v>
      </c>
      <c r="J122" t="e">
        <f t="shared" si="2"/>
        <v>#VALUE!</v>
      </c>
    </row>
    <row r="123" spans="2:10" x14ac:dyDescent="0.35">
      <c r="B123">
        <f>IF(EXACT(Detailed!D122,"Y"),Detailed!E122,"")</f>
        <v>5.0999999999999996</v>
      </c>
      <c r="C123">
        <f>IF(EXACT(Detailed!F122,"Y"),Detailed!G122,"")</f>
        <v>4.9000000000000004</v>
      </c>
      <c r="D123">
        <f>IF(EXACT(Detailed!H122,"Y"),Detailed!I122,"")</f>
        <v>5.2</v>
      </c>
      <c r="F123">
        <f>IF(EXACT(Detailed!N122,"Y"),Detailed!O122,"")</f>
        <v>5.2</v>
      </c>
      <c r="G123">
        <f>IF(EXACT(Detailed!P122,"Y"),Detailed!Q122,"")</f>
        <v>4.8</v>
      </c>
      <c r="H123">
        <f>IF(EXACT(Detailed!R122,"Y"),Detailed!S122,"")</f>
        <v>5</v>
      </c>
      <c r="J123">
        <f t="shared" si="2"/>
        <v>0.20000000000000018</v>
      </c>
    </row>
    <row r="124" spans="2:10" x14ac:dyDescent="0.35">
      <c r="B124">
        <f>IF(EXACT(Detailed!D123,"Y"),Detailed!E123,"")</f>
        <v>6</v>
      </c>
      <c r="C124" t="str">
        <f>IF(EXACT(Detailed!F123,"Y"),Detailed!G123,"")</f>
        <v/>
      </c>
      <c r="D124">
        <f>IF(EXACT(Detailed!H123,"Y"),Detailed!I123,"")</f>
        <v>6.1</v>
      </c>
      <c r="F124">
        <f>IF(EXACT(Detailed!N123,"Y"),Detailed!O123,"")</f>
        <v>6.2</v>
      </c>
      <c r="G124" t="str">
        <f>IF(EXACT(Detailed!P123,"Y"),Detailed!Q123,"")</f>
        <v/>
      </c>
      <c r="H124">
        <f>IF(EXACT(Detailed!R123,"Y"),Detailed!S123,"")</f>
        <v>6.3</v>
      </c>
      <c r="J124" t="e">
        <f t="shared" si="2"/>
        <v>#VALUE!</v>
      </c>
    </row>
    <row r="125" spans="2:10" x14ac:dyDescent="0.35">
      <c r="B125">
        <f>IF(EXACT(Detailed!D124,"Y"),Detailed!E124,"")</f>
        <v>6.4</v>
      </c>
      <c r="C125" t="str">
        <f>IF(EXACT(Detailed!F124,"Y"),Detailed!G124,"")</f>
        <v/>
      </c>
      <c r="D125">
        <f>IF(EXACT(Detailed!H124,"Y"),Detailed!I124,"")</f>
        <v>6.4</v>
      </c>
      <c r="F125">
        <f>IF(EXACT(Detailed!N124,"Y"),Detailed!O124,"")</f>
        <v>6.6</v>
      </c>
      <c r="G125" t="str">
        <f>IF(EXACT(Detailed!P124,"Y"),Detailed!Q124,"")</f>
        <v/>
      </c>
      <c r="H125">
        <f>IF(EXACT(Detailed!R124,"Y"),Detailed!S124,"")</f>
        <v>6.4</v>
      </c>
      <c r="J125" t="e">
        <f t="shared" si="2"/>
        <v>#VALUE!</v>
      </c>
    </row>
    <row r="126" spans="2:10" x14ac:dyDescent="0.35">
      <c r="B126" t="str">
        <f>IF(EXACT(Detailed!D125,"Y"),Detailed!E125,"")</f>
        <v/>
      </c>
      <c r="C126" t="str">
        <f>IF(EXACT(Detailed!F125,"Y"),Detailed!G125,"")</f>
        <v/>
      </c>
      <c r="D126">
        <f>IF(EXACT(Detailed!H125,"Y"),Detailed!I125,"")</f>
        <v>13.6</v>
      </c>
      <c r="F126" t="str">
        <f>IF(EXACT(Detailed!N125,"Y"),Detailed!O125,"")</f>
        <v/>
      </c>
      <c r="G126">
        <f>IF(EXACT(Detailed!P125,"Y"),Detailed!Q125,"")</f>
        <v>6.1</v>
      </c>
      <c r="H126">
        <f>IF(EXACT(Detailed!R125,"Y"),Detailed!S125,"")</f>
        <v>12.3</v>
      </c>
      <c r="J126">
        <f t="shared" si="2"/>
        <v>6.2000000000000011</v>
      </c>
    </row>
    <row r="127" spans="2:10" x14ac:dyDescent="0.35">
      <c r="B127">
        <f>IF(EXACT(Detailed!D126,"Y"),Detailed!E126,"")</f>
        <v>9</v>
      </c>
      <c r="C127">
        <f>IF(EXACT(Detailed!F126,"Y"),Detailed!G126,"")</f>
        <v>5.7</v>
      </c>
      <c r="D127">
        <f>IF(EXACT(Detailed!H126,"Y"),Detailed!I126,"")</f>
        <v>8.6</v>
      </c>
      <c r="F127">
        <f>IF(EXACT(Detailed!N126,"Y"),Detailed!O126,"")</f>
        <v>8.4</v>
      </c>
      <c r="G127">
        <f>IF(EXACT(Detailed!P126,"Y"),Detailed!Q126,"")</f>
        <v>5.3</v>
      </c>
      <c r="H127">
        <f>IF(EXACT(Detailed!R126,"Y"),Detailed!S126,"")</f>
        <v>8.3000000000000007</v>
      </c>
      <c r="J127">
        <f t="shared" si="2"/>
        <v>3.0000000000000009</v>
      </c>
    </row>
    <row r="128" spans="2:10" x14ac:dyDescent="0.35">
      <c r="B128">
        <f>IF(EXACT(Detailed!D127,"Y"),Detailed!E127,"")</f>
        <v>5.6</v>
      </c>
      <c r="C128" t="str">
        <f>IF(EXACT(Detailed!F127,"Y"),Detailed!G127,"")</f>
        <v/>
      </c>
      <c r="D128">
        <f>IF(EXACT(Detailed!H127,"Y"),Detailed!I127,"")</f>
        <v>5.7</v>
      </c>
      <c r="F128">
        <f>IF(EXACT(Detailed!N127,"Y"),Detailed!O127,"")</f>
        <v>5.5</v>
      </c>
      <c r="G128">
        <f>IF(EXACT(Detailed!P127,"Y"),Detailed!Q127,"")</f>
        <v>4.4000000000000004</v>
      </c>
      <c r="H128">
        <f>IF(EXACT(Detailed!R127,"Y"),Detailed!S127,"")</f>
        <v>5.7</v>
      </c>
      <c r="J128">
        <f t="shared" si="2"/>
        <v>1.2999999999999998</v>
      </c>
    </row>
    <row r="129" spans="2:10" x14ac:dyDescent="0.35">
      <c r="B129" t="str">
        <f>IF(EXACT(Detailed!D128,"Y"),Detailed!E128,"")</f>
        <v/>
      </c>
      <c r="C129" t="str">
        <f>IF(EXACT(Detailed!F128,"Y"),Detailed!G128,"")</f>
        <v/>
      </c>
      <c r="D129">
        <f>IF(EXACT(Detailed!H128,"Y"),Detailed!I128,"")</f>
        <v>6.4</v>
      </c>
      <c r="F129" t="str">
        <f>IF(EXACT(Detailed!N128,"Y"),Detailed!O128,"")</f>
        <v/>
      </c>
      <c r="G129" t="str">
        <f>IF(EXACT(Detailed!P128,"Y"),Detailed!Q128,"")</f>
        <v/>
      </c>
      <c r="H129">
        <f>IF(EXACT(Detailed!R128,"Y"),Detailed!S128,"")</f>
        <v>6.3</v>
      </c>
      <c r="J129" t="e">
        <f t="shared" si="2"/>
        <v>#VALUE!</v>
      </c>
    </row>
    <row r="130" spans="2:10" x14ac:dyDescent="0.35">
      <c r="B130">
        <f>IF(EXACT(Detailed!D129,"Y"),Detailed!E129,"")</f>
        <v>13.1</v>
      </c>
      <c r="C130" t="str">
        <f>IF(EXACT(Detailed!F129,"Y"),Detailed!G129,"")</f>
        <v/>
      </c>
      <c r="D130">
        <f>IF(EXACT(Detailed!H129,"Y"),Detailed!I129,"")</f>
        <v>12.7</v>
      </c>
      <c r="F130">
        <f>IF(EXACT(Detailed!N129,"Y"),Detailed!O129,"")</f>
        <v>12.5</v>
      </c>
      <c r="G130" t="str">
        <f>IF(EXACT(Detailed!P129,"Y"),Detailed!Q129,"")</f>
        <v/>
      </c>
      <c r="H130">
        <f>IF(EXACT(Detailed!R129,"Y"),Detailed!S129,"")</f>
        <v>13</v>
      </c>
      <c r="J130" t="e">
        <f t="shared" si="2"/>
        <v>#VALUE!</v>
      </c>
    </row>
    <row r="131" spans="2:10" x14ac:dyDescent="0.35">
      <c r="B131">
        <f>IF(EXACT(Detailed!D130,"Y"),Detailed!E130,"")</f>
        <v>5.9</v>
      </c>
      <c r="C131">
        <f>IF(EXACT(Detailed!F130,"Y"),Detailed!G130,"")</f>
        <v>4.5999999999999996</v>
      </c>
      <c r="D131">
        <f>IF(EXACT(Detailed!H130,"Y"),Detailed!I130,"")</f>
        <v>6</v>
      </c>
      <c r="F131">
        <f>IF(EXACT(Detailed!N130,"Y"),Detailed!O130,"")</f>
        <v>5.9</v>
      </c>
      <c r="G131">
        <f>IF(EXACT(Detailed!P130,"Y"),Detailed!Q130,"")</f>
        <v>4.7</v>
      </c>
      <c r="H131">
        <f>IF(EXACT(Detailed!R130,"Y"),Detailed!S130,"")</f>
        <v>6</v>
      </c>
      <c r="J131">
        <f t="shared" si="2"/>
        <v>1.2999999999999998</v>
      </c>
    </row>
    <row r="132" spans="2:10" x14ac:dyDescent="0.35">
      <c r="B132" t="str">
        <f>IF(EXACT(Detailed!D131,"Y"),Detailed!E131,"")</f>
        <v/>
      </c>
      <c r="C132" t="str">
        <f>IF(EXACT(Detailed!F131,"Y"),Detailed!G131,"")</f>
        <v/>
      </c>
      <c r="D132" t="str">
        <f>IF(EXACT(Detailed!H131,"Y"),Detailed!I131,"")</f>
        <v/>
      </c>
      <c r="F132" t="str">
        <f>IF(EXACT(Detailed!N131,"Y"),Detailed!O131,"")</f>
        <v/>
      </c>
      <c r="G132">
        <f>IF(EXACT(Detailed!P131,"Y"),Detailed!Q131,"")</f>
        <v>5</v>
      </c>
      <c r="H132">
        <f>IF(EXACT(Detailed!R131,"Y"),Detailed!S131,"")</f>
        <v>4.9000000000000004</v>
      </c>
      <c r="J132">
        <f t="shared" si="2"/>
        <v>-9.9999999999999645E-2</v>
      </c>
    </row>
    <row r="133" spans="2:10" x14ac:dyDescent="0.35">
      <c r="B133">
        <f>IF(EXACT(Detailed!D132,"Y"),Detailed!E132,"")</f>
        <v>6.6</v>
      </c>
      <c r="C133" t="str">
        <f>IF(EXACT(Detailed!F132,"Y"),Detailed!G132,"")</f>
        <v/>
      </c>
      <c r="D133">
        <f>IF(EXACT(Detailed!H132,"Y"),Detailed!I132,"")</f>
        <v>6.7</v>
      </c>
      <c r="F133">
        <f>IF(EXACT(Detailed!N132,"Y"),Detailed!O132,"")</f>
        <v>6.7</v>
      </c>
      <c r="G133" t="str">
        <f>IF(EXACT(Detailed!P132,"Y"),Detailed!Q132,"")</f>
        <v/>
      </c>
      <c r="H133">
        <f>IF(EXACT(Detailed!R132,"Y"),Detailed!S132,"")</f>
        <v>6.6</v>
      </c>
      <c r="J133" t="e">
        <f t="shared" si="2"/>
        <v>#VALUE!</v>
      </c>
    </row>
    <row r="134" spans="2:10" x14ac:dyDescent="0.35">
      <c r="B134">
        <f>IF(EXACT(Detailed!D133,"Y"),Detailed!E133,"")</f>
        <v>10.6</v>
      </c>
      <c r="C134" t="str">
        <f>IF(EXACT(Detailed!F133,"Y"),Detailed!G133,"")</f>
        <v/>
      </c>
      <c r="D134">
        <f>IF(EXACT(Detailed!H133,"Y"),Detailed!I133,"")</f>
        <v>10.4</v>
      </c>
      <c r="F134">
        <f>IF(EXACT(Detailed!N133,"Y"),Detailed!O133,"")</f>
        <v>11.8</v>
      </c>
      <c r="G134" t="str">
        <f>IF(EXACT(Detailed!P133,"Y"),Detailed!Q133,"")</f>
        <v/>
      </c>
      <c r="H134">
        <f>IF(EXACT(Detailed!R133,"Y"),Detailed!S133,"")</f>
        <v>12.6</v>
      </c>
      <c r="J134" t="e">
        <f t="shared" si="2"/>
        <v>#VALUE!</v>
      </c>
    </row>
    <row r="135" spans="2:10" x14ac:dyDescent="0.35">
      <c r="B135" t="str">
        <f>IF(EXACT(Detailed!D134,"Y"),Detailed!E134,"")</f>
        <v/>
      </c>
      <c r="C135">
        <f>IF(EXACT(Detailed!F134,"Y"),Detailed!G134,"")</f>
        <v>5.4</v>
      </c>
      <c r="D135">
        <f>IF(EXACT(Detailed!H134,"Y"),Detailed!I134,"")</f>
        <v>8.4</v>
      </c>
      <c r="F135" t="str">
        <f>IF(EXACT(Detailed!N134,"Y"),Detailed!O134,"")</f>
        <v/>
      </c>
      <c r="G135">
        <f>IF(EXACT(Detailed!P134,"Y"),Detailed!Q134,"")</f>
        <v>5.7</v>
      </c>
      <c r="H135">
        <f>IF(EXACT(Detailed!R134,"Y"),Detailed!S134,"")</f>
        <v>8.4</v>
      </c>
      <c r="J135">
        <f t="shared" ref="J135:J198" si="3">H135-G135</f>
        <v>2.7</v>
      </c>
    </row>
    <row r="136" spans="2:10" x14ac:dyDescent="0.35">
      <c r="B136">
        <f>IF(EXACT(Detailed!D135,"Y"),Detailed!E135,"")</f>
        <v>6.7</v>
      </c>
      <c r="C136">
        <f>IF(EXACT(Detailed!F135,"Y"),Detailed!G135,"")</f>
        <v>4.9000000000000004</v>
      </c>
      <c r="D136">
        <f>IF(EXACT(Detailed!H135,"Y"),Detailed!I135,"")</f>
        <v>6.5</v>
      </c>
      <c r="F136">
        <f>IF(EXACT(Detailed!N135,"Y"),Detailed!O135,"")</f>
        <v>6.7</v>
      </c>
      <c r="G136">
        <f>IF(EXACT(Detailed!P135,"Y"),Detailed!Q135,"")</f>
        <v>5.0999999999999996</v>
      </c>
      <c r="H136">
        <f>IF(EXACT(Detailed!R135,"Y"),Detailed!S135,"")</f>
        <v>6.5</v>
      </c>
      <c r="J136">
        <f t="shared" si="3"/>
        <v>1.4000000000000004</v>
      </c>
    </row>
    <row r="137" spans="2:10" x14ac:dyDescent="0.35">
      <c r="B137">
        <f>IF(EXACT(Detailed!D136,"Y"),Detailed!E136,"")</f>
        <v>6.1</v>
      </c>
      <c r="C137" t="str">
        <f>IF(EXACT(Detailed!F136,"Y"),Detailed!G136,"")</f>
        <v/>
      </c>
      <c r="D137">
        <f>IF(EXACT(Detailed!H136,"Y"),Detailed!I136,"")</f>
        <v>6.1</v>
      </c>
      <c r="F137">
        <f>IF(EXACT(Detailed!N136,"Y"),Detailed!O136,"")</f>
        <v>6.5</v>
      </c>
      <c r="G137" t="str">
        <f>IF(EXACT(Detailed!P136,"Y"),Detailed!Q136,"")</f>
        <v/>
      </c>
      <c r="H137">
        <f>IF(EXACT(Detailed!R136,"Y"),Detailed!S136,"")</f>
        <v>6.1</v>
      </c>
      <c r="J137" t="e">
        <f t="shared" si="3"/>
        <v>#VALUE!</v>
      </c>
    </row>
    <row r="138" spans="2:10" x14ac:dyDescent="0.35">
      <c r="B138">
        <f>IF(EXACT(Detailed!D137,"Y"),Detailed!E137,"")</f>
        <v>5.9</v>
      </c>
      <c r="C138" t="str">
        <f>IF(EXACT(Detailed!F137,"Y"),Detailed!G137,"")</f>
        <v/>
      </c>
      <c r="D138">
        <f>IF(EXACT(Detailed!H137,"Y"),Detailed!I137,"")</f>
        <v>5.7</v>
      </c>
      <c r="F138">
        <f>IF(EXACT(Detailed!N137,"Y"),Detailed!O137,"")</f>
        <v>5.8</v>
      </c>
      <c r="G138" t="str">
        <f>IF(EXACT(Detailed!P137,"Y"),Detailed!Q137,"")</f>
        <v/>
      </c>
      <c r="H138">
        <f>IF(EXACT(Detailed!R137,"Y"),Detailed!S137,"")</f>
        <v>5.9</v>
      </c>
      <c r="J138" t="e">
        <f t="shared" si="3"/>
        <v>#VALUE!</v>
      </c>
    </row>
    <row r="139" spans="2:10" x14ac:dyDescent="0.35">
      <c r="B139">
        <f>IF(EXACT(Detailed!D138,"Y"),Detailed!E138,"")</f>
        <v>6.6</v>
      </c>
      <c r="C139" t="str">
        <f>IF(EXACT(Detailed!F138,"Y"),Detailed!G138,"")</f>
        <v/>
      </c>
      <c r="D139">
        <f>IF(EXACT(Detailed!H138,"Y"),Detailed!I138,"")</f>
        <v>6.8</v>
      </c>
      <c r="F139">
        <f>IF(EXACT(Detailed!N138,"Y"),Detailed!O138,"")</f>
        <v>6.6</v>
      </c>
      <c r="G139" t="str">
        <f>IF(EXACT(Detailed!P138,"Y"),Detailed!Q138,"")</f>
        <v/>
      </c>
      <c r="H139">
        <f>IF(EXACT(Detailed!R138,"Y"),Detailed!S138,"")</f>
        <v>6.8</v>
      </c>
      <c r="J139" t="e">
        <f t="shared" si="3"/>
        <v>#VALUE!</v>
      </c>
    </row>
    <row r="140" spans="2:10" x14ac:dyDescent="0.35">
      <c r="B140" t="str">
        <f>IF(EXACT(Detailed!D139,"Y"),Detailed!E139,"")</f>
        <v/>
      </c>
      <c r="C140" t="str">
        <f>IF(EXACT(Detailed!F139,"Y"),Detailed!G139,"")</f>
        <v/>
      </c>
      <c r="D140">
        <f>IF(EXACT(Detailed!H139,"Y"),Detailed!I139,"")</f>
        <v>8.6999999999999993</v>
      </c>
      <c r="F140" t="str">
        <f>IF(EXACT(Detailed!N139,"Y"),Detailed!O139,"")</f>
        <v/>
      </c>
      <c r="G140" t="str">
        <f>IF(EXACT(Detailed!P139,"Y"),Detailed!Q139,"")</f>
        <v/>
      </c>
      <c r="H140">
        <f>IF(EXACT(Detailed!R139,"Y"),Detailed!S139,"")</f>
        <v>8.6999999999999993</v>
      </c>
      <c r="J140" t="e">
        <f t="shared" si="3"/>
        <v>#VALUE!</v>
      </c>
    </row>
    <row r="141" spans="2:10" x14ac:dyDescent="0.35">
      <c r="B141">
        <f>IF(EXACT(Detailed!D140,"Y"),Detailed!E140,"")</f>
        <v>10.199999999999999</v>
      </c>
      <c r="C141" t="str">
        <f>IF(EXACT(Detailed!F140,"Y"),Detailed!G140,"")</f>
        <v/>
      </c>
      <c r="D141">
        <f>IF(EXACT(Detailed!H140,"Y"),Detailed!I140,"")</f>
        <v>10.1</v>
      </c>
      <c r="F141">
        <f>IF(EXACT(Detailed!N140,"Y"),Detailed!O140,"")</f>
        <v>12.5</v>
      </c>
      <c r="G141">
        <f>IF(EXACT(Detailed!P140,"Y"),Detailed!Q140,"")</f>
        <v>7.7</v>
      </c>
      <c r="H141">
        <f>IF(EXACT(Detailed!R140,"Y"),Detailed!S140,"")</f>
        <v>15.1</v>
      </c>
      <c r="J141">
        <f t="shared" si="3"/>
        <v>7.3999999999999995</v>
      </c>
    </row>
    <row r="142" spans="2:10" x14ac:dyDescent="0.35">
      <c r="B142">
        <f>IF(EXACT(Detailed!D141,"Y"),Detailed!E141,"")</f>
        <v>5.9</v>
      </c>
      <c r="C142" t="str">
        <f>IF(EXACT(Detailed!F141,"Y"),Detailed!G141,"")</f>
        <v/>
      </c>
      <c r="D142">
        <f>IF(EXACT(Detailed!H141,"Y"),Detailed!I141,"")</f>
        <v>5.8</v>
      </c>
      <c r="F142">
        <f>IF(EXACT(Detailed!N141,"Y"),Detailed!O141,"")</f>
        <v>6.6</v>
      </c>
      <c r="G142">
        <f>IF(EXACT(Detailed!P141,"Y"),Detailed!Q141,"")</f>
        <v>5.9</v>
      </c>
      <c r="H142">
        <f>IF(EXACT(Detailed!R141,"Y"),Detailed!S141,"")</f>
        <v>7.9</v>
      </c>
      <c r="J142">
        <f t="shared" si="3"/>
        <v>2</v>
      </c>
    </row>
    <row r="143" spans="2:10" x14ac:dyDescent="0.35">
      <c r="B143" t="str">
        <f>IF(EXACT(Detailed!D142,"Y"),Detailed!E142,"")</f>
        <v/>
      </c>
      <c r="C143" t="str">
        <f>IF(EXACT(Detailed!F142,"Y"),Detailed!G142,"")</f>
        <v/>
      </c>
      <c r="D143">
        <f>IF(EXACT(Detailed!H142,"Y"),Detailed!I142,"")</f>
        <v>5</v>
      </c>
      <c r="F143" t="str">
        <f>IF(EXACT(Detailed!N142,"Y"),Detailed!O142,"")</f>
        <v/>
      </c>
      <c r="G143">
        <f>IF(EXACT(Detailed!P142,"Y"),Detailed!Q142,"")</f>
        <v>5.4</v>
      </c>
      <c r="H143">
        <f>IF(EXACT(Detailed!R142,"Y"),Detailed!S142,"")</f>
        <v>6.2</v>
      </c>
      <c r="J143">
        <f t="shared" si="3"/>
        <v>0.79999999999999982</v>
      </c>
    </row>
    <row r="144" spans="2:10" x14ac:dyDescent="0.35">
      <c r="B144" t="str">
        <f>IF(EXACT(Detailed!D143,"Y"),Detailed!E143,"")</f>
        <v/>
      </c>
      <c r="C144" t="str">
        <f>IF(EXACT(Detailed!F143,"Y"),Detailed!G143,"")</f>
        <v/>
      </c>
      <c r="D144">
        <f>IF(EXACT(Detailed!H143,"Y"),Detailed!I143,"")</f>
        <v>6.4</v>
      </c>
      <c r="F144" t="str">
        <f>IF(EXACT(Detailed!N143,"Y"),Detailed!O143,"")</f>
        <v/>
      </c>
      <c r="G144" t="str">
        <f>IF(EXACT(Detailed!P143,"Y"),Detailed!Q143,"")</f>
        <v/>
      </c>
      <c r="H144" t="str">
        <f>IF(EXACT(Detailed!R143,"Y"),Detailed!S143,"")</f>
        <v/>
      </c>
      <c r="J144" t="e">
        <f t="shared" si="3"/>
        <v>#VALUE!</v>
      </c>
    </row>
    <row r="145" spans="2:10" x14ac:dyDescent="0.35">
      <c r="B145">
        <f>IF(EXACT(Detailed!D144,"Y"),Detailed!E144,"")</f>
        <v>5.8</v>
      </c>
      <c r="C145" t="str">
        <f>IF(EXACT(Detailed!F144,"Y"),Detailed!G144,"")</f>
        <v/>
      </c>
      <c r="D145">
        <f>IF(EXACT(Detailed!H144,"Y"),Detailed!I144,"")</f>
        <v>6</v>
      </c>
      <c r="F145">
        <f>IF(EXACT(Detailed!N144,"Y"),Detailed!O144,"")</f>
        <v>6.3</v>
      </c>
      <c r="G145" t="str">
        <f>IF(EXACT(Detailed!P144,"Y"),Detailed!Q144,"")</f>
        <v/>
      </c>
      <c r="H145">
        <f>IF(EXACT(Detailed!R144,"Y"),Detailed!S144,"")</f>
        <v>6.8</v>
      </c>
      <c r="J145" t="e">
        <f t="shared" si="3"/>
        <v>#VALUE!</v>
      </c>
    </row>
    <row r="146" spans="2:10" x14ac:dyDescent="0.35">
      <c r="B146" t="str">
        <f>IF(EXACT(Detailed!D145,"Y"),Detailed!E145,"")</f>
        <v/>
      </c>
      <c r="C146" t="str">
        <f>IF(EXACT(Detailed!F145,"Y"),Detailed!G145,"")</f>
        <v/>
      </c>
      <c r="D146" t="str">
        <f>IF(EXACT(Detailed!H145,"Y"),Detailed!I145,"")</f>
        <v/>
      </c>
      <c r="F146" t="str">
        <f>IF(EXACT(Detailed!N145,"Y"),Detailed!O145,"")</f>
        <v/>
      </c>
      <c r="G146" t="str">
        <f>IF(EXACT(Detailed!P145,"Y"),Detailed!Q145,"")</f>
        <v/>
      </c>
      <c r="H146" t="str">
        <f>IF(EXACT(Detailed!R145,"Y"),Detailed!S145,"")</f>
        <v/>
      </c>
      <c r="J146" t="e">
        <f t="shared" si="3"/>
        <v>#VALUE!</v>
      </c>
    </row>
    <row r="147" spans="2:10" x14ac:dyDescent="0.35">
      <c r="B147" t="str">
        <f>IF(EXACT(Detailed!D146,"Y"),Detailed!E146,"")</f>
        <v/>
      </c>
      <c r="C147" t="str">
        <f>IF(EXACT(Detailed!F146,"Y"),Detailed!G146,"")</f>
        <v/>
      </c>
      <c r="D147" t="str">
        <f>IF(EXACT(Detailed!H146,"Y"),Detailed!I146,"")</f>
        <v/>
      </c>
      <c r="F147" t="str">
        <f>IF(EXACT(Detailed!N146,"Y"),Detailed!O146,"")</f>
        <v/>
      </c>
      <c r="G147" t="str">
        <f>IF(EXACT(Detailed!P146,"Y"),Detailed!Q146,"")</f>
        <v/>
      </c>
      <c r="H147" t="str">
        <f>IF(EXACT(Detailed!R146,"Y"),Detailed!S146,"")</f>
        <v/>
      </c>
      <c r="J147" t="e">
        <f t="shared" si="3"/>
        <v>#VALUE!</v>
      </c>
    </row>
    <row r="148" spans="2:10" x14ac:dyDescent="0.35">
      <c r="B148" t="str">
        <f>IF(EXACT(Detailed!D147,"Y"),Detailed!E147,"")</f>
        <v/>
      </c>
      <c r="C148" t="str">
        <f>IF(EXACT(Detailed!F147,"Y"),Detailed!G147,"")</f>
        <v/>
      </c>
      <c r="D148">
        <f>IF(EXACT(Detailed!H147,"Y"),Detailed!I147,"")</f>
        <v>5.6</v>
      </c>
      <c r="F148" t="str">
        <f>IF(EXACT(Detailed!N147,"Y"),Detailed!O147,"")</f>
        <v/>
      </c>
      <c r="G148">
        <f>IF(EXACT(Detailed!P147,"Y"),Detailed!Q147,"")</f>
        <v>5.4</v>
      </c>
      <c r="H148">
        <f>IF(EXACT(Detailed!R147,"Y"),Detailed!S147,"")</f>
        <v>6.6</v>
      </c>
      <c r="J148">
        <f t="shared" si="3"/>
        <v>1.1999999999999993</v>
      </c>
    </row>
    <row r="149" spans="2:10" x14ac:dyDescent="0.35">
      <c r="B149">
        <f>IF(EXACT(Detailed!D148,"Y"),Detailed!E148,"")</f>
        <v>7.3</v>
      </c>
      <c r="C149">
        <f>IF(EXACT(Detailed!F148,"Y"),Detailed!G148,"")</f>
        <v>4.9000000000000004</v>
      </c>
      <c r="D149">
        <f>IF(EXACT(Detailed!H148,"Y"),Detailed!I148,"")</f>
        <v>7.3</v>
      </c>
      <c r="F149">
        <f>IF(EXACT(Detailed!N148,"Y"),Detailed!O148,"")</f>
        <v>14</v>
      </c>
      <c r="G149">
        <f>IF(EXACT(Detailed!P148,"Y"),Detailed!Q148,"")</f>
        <v>7.2</v>
      </c>
      <c r="H149">
        <f>IF(EXACT(Detailed!R148,"Y"),Detailed!S148,"")</f>
        <v>10.199999999999999</v>
      </c>
      <c r="J149">
        <f t="shared" si="3"/>
        <v>2.9999999999999991</v>
      </c>
    </row>
    <row r="150" spans="2:10" x14ac:dyDescent="0.35">
      <c r="B150" t="str">
        <f>IF(EXACT(Detailed!D149,"Y"),Detailed!E149,"")</f>
        <v/>
      </c>
      <c r="C150" t="str">
        <f>IF(EXACT(Detailed!F149,"Y"),Detailed!G149,"")</f>
        <v/>
      </c>
      <c r="D150">
        <f>IF(EXACT(Detailed!H149,"Y"),Detailed!I149,"")</f>
        <v>9.8000000000000007</v>
      </c>
      <c r="F150" t="str">
        <f>IF(EXACT(Detailed!N149,"Y"),Detailed!O149,"")</f>
        <v/>
      </c>
      <c r="G150" t="str">
        <f>IF(EXACT(Detailed!P149,"Y"),Detailed!Q149,"")</f>
        <v/>
      </c>
      <c r="H150" t="str">
        <f>IF(EXACT(Detailed!R149,"Y"),Detailed!S149,"")</f>
        <v/>
      </c>
      <c r="J150" t="e">
        <f t="shared" si="3"/>
        <v>#VALUE!</v>
      </c>
    </row>
    <row r="151" spans="2:10" x14ac:dyDescent="0.35">
      <c r="B151">
        <f>IF(EXACT(Detailed!D150,"Y"),Detailed!E150,"")</f>
        <v>6.5</v>
      </c>
      <c r="C151" t="str">
        <f>IF(EXACT(Detailed!F150,"Y"),Detailed!G150,"")</f>
        <v/>
      </c>
      <c r="D151">
        <f>IF(EXACT(Detailed!H150,"Y"),Detailed!I150,"")</f>
        <v>6.8</v>
      </c>
      <c r="F151">
        <f>IF(EXACT(Detailed!N150,"Y"),Detailed!O150,"")</f>
        <v>10.199999999999999</v>
      </c>
      <c r="G151" t="str">
        <f>IF(EXACT(Detailed!P150,"Y"),Detailed!Q150,"")</f>
        <v/>
      </c>
      <c r="H151">
        <f>IF(EXACT(Detailed!R150,"Y"),Detailed!S150,"")</f>
        <v>9.8000000000000007</v>
      </c>
      <c r="J151" t="e">
        <f t="shared" si="3"/>
        <v>#VALUE!</v>
      </c>
    </row>
    <row r="152" spans="2:10" x14ac:dyDescent="0.35">
      <c r="B152">
        <f>IF(EXACT(Detailed!D151,"Y"),Detailed!E151,"")</f>
        <v>5.2</v>
      </c>
      <c r="C152">
        <f>IF(EXACT(Detailed!F151,"Y"),Detailed!G151,"")</f>
        <v>4.0999999999999996</v>
      </c>
      <c r="D152">
        <f>IF(EXACT(Detailed!H151,"Y"),Detailed!I151,"")</f>
        <v>5.4</v>
      </c>
      <c r="F152">
        <f>IF(EXACT(Detailed!N151,"Y"),Detailed!O151,"")</f>
        <v>9</v>
      </c>
      <c r="G152">
        <f>IF(EXACT(Detailed!P151,"Y"),Detailed!Q151,"")</f>
        <v>9.9</v>
      </c>
      <c r="H152">
        <f>IF(EXACT(Detailed!R151,"Y"),Detailed!S151,"")</f>
        <v>6.8</v>
      </c>
      <c r="J152">
        <f t="shared" si="3"/>
        <v>-3.1000000000000005</v>
      </c>
    </row>
    <row r="153" spans="2:10" x14ac:dyDescent="0.35">
      <c r="B153">
        <f>IF(EXACT(Detailed!D152,"Y"),Detailed!E152,"")</f>
        <v>12.7</v>
      </c>
      <c r="C153" t="str">
        <f>IF(EXACT(Detailed!F152,"Y"),Detailed!G152,"")</f>
        <v/>
      </c>
      <c r="D153">
        <f>IF(EXACT(Detailed!H152,"Y"),Detailed!I152,"")</f>
        <v>12.8</v>
      </c>
      <c r="F153">
        <f>IF(EXACT(Detailed!N152,"Y"),Detailed!O152,"")</f>
        <v>19.7</v>
      </c>
      <c r="G153" t="str">
        <f>IF(EXACT(Detailed!P152,"Y"),Detailed!Q152,"")</f>
        <v/>
      </c>
      <c r="H153">
        <f>IF(EXACT(Detailed!R152,"Y"),Detailed!S152,"")</f>
        <v>17.2</v>
      </c>
      <c r="J153" t="e">
        <f t="shared" si="3"/>
        <v>#VALUE!</v>
      </c>
    </row>
    <row r="154" spans="2:10" x14ac:dyDescent="0.35">
      <c r="B154">
        <f>IF(EXACT(Detailed!D153,"Y"),Detailed!E153,"")</f>
        <v>7.4</v>
      </c>
      <c r="C154" t="str">
        <f>IF(EXACT(Detailed!F153,"Y"),Detailed!G153,"")</f>
        <v/>
      </c>
      <c r="D154">
        <f>IF(EXACT(Detailed!H153,"Y"),Detailed!I153,"")</f>
        <v>7.5</v>
      </c>
      <c r="F154">
        <f>IF(EXACT(Detailed!N153,"Y"),Detailed!O153,"")</f>
        <v>10.8</v>
      </c>
      <c r="G154" t="str">
        <f>IF(EXACT(Detailed!P153,"Y"),Detailed!Q153,"")</f>
        <v/>
      </c>
      <c r="H154">
        <f>IF(EXACT(Detailed!R153,"Y"),Detailed!S153,"")</f>
        <v>9.9</v>
      </c>
      <c r="J154" t="e">
        <f t="shared" si="3"/>
        <v>#VALUE!</v>
      </c>
    </row>
    <row r="155" spans="2:10" x14ac:dyDescent="0.35">
      <c r="B155" t="str">
        <f>IF(EXACT(Detailed!D154,"Y"),Detailed!E154,"")</f>
        <v/>
      </c>
      <c r="C155" t="str">
        <f>IF(EXACT(Detailed!F154,"Y"),Detailed!G154,"")</f>
        <v/>
      </c>
      <c r="D155">
        <f>IF(EXACT(Detailed!H154,"Y"),Detailed!I154,"")</f>
        <v>7.9</v>
      </c>
      <c r="F155" t="str">
        <f>IF(EXACT(Detailed!N154,"Y"),Detailed!O154,"")</f>
        <v/>
      </c>
      <c r="G155" t="str">
        <f>IF(EXACT(Detailed!P154,"Y"),Detailed!Q154,"")</f>
        <v/>
      </c>
      <c r="H155" t="str">
        <f>IF(EXACT(Detailed!R154,"Y"),Detailed!S154,"")</f>
        <v/>
      </c>
      <c r="J155" t="e">
        <f t="shared" si="3"/>
        <v>#VALUE!</v>
      </c>
    </row>
    <row r="156" spans="2:10" x14ac:dyDescent="0.35">
      <c r="B156">
        <f>IF(EXACT(Detailed!D155,"Y"),Detailed!E155,"")</f>
        <v>6.1</v>
      </c>
      <c r="C156" t="str">
        <f>IF(EXACT(Detailed!F155,"Y"),Detailed!G155,"")</f>
        <v/>
      </c>
      <c r="D156">
        <f>IF(EXACT(Detailed!H155,"Y"),Detailed!I155,"")</f>
        <v>6.3</v>
      </c>
      <c r="F156">
        <f>IF(EXACT(Detailed!N155,"Y"),Detailed!O155,"")</f>
        <v>10</v>
      </c>
      <c r="G156">
        <f>IF(EXACT(Detailed!P155,"Y"),Detailed!Q155,"")</f>
        <v>7.7</v>
      </c>
      <c r="H156">
        <f>IF(EXACT(Detailed!R155,"Y"),Detailed!S155,"")</f>
        <v>6.6</v>
      </c>
      <c r="J156">
        <f t="shared" si="3"/>
        <v>-1.1000000000000005</v>
      </c>
    </row>
    <row r="157" spans="2:10" x14ac:dyDescent="0.35">
      <c r="B157">
        <f>IF(EXACT(Detailed!D156,"Y"),Detailed!E156,"")</f>
        <v>5.3</v>
      </c>
      <c r="C157">
        <f>IF(EXACT(Detailed!F156,"Y"),Detailed!G156,"")</f>
        <v>4</v>
      </c>
      <c r="D157">
        <f>IF(EXACT(Detailed!H156,"Y"),Detailed!I156,"")</f>
        <v>5.3</v>
      </c>
      <c r="F157">
        <f>IF(EXACT(Detailed!N156,"Y"),Detailed!O156,"")</f>
        <v>9.1</v>
      </c>
      <c r="G157">
        <f>IF(EXACT(Detailed!P156,"Y"),Detailed!Q156,"")</f>
        <v>5.9</v>
      </c>
      <c r="H157">
        <f>IF(EXACT(Detailed!R156,"Y"),Detailed!S156,"")</f>
        <v>5.8</v>
      </c>
      <c r="J157">
        <f t="shared" si="3"/>
        <v>-0.10000000000000053</v>
      </c>
    </row>
    <row r="158" spans="2:10" x14ac:dyDescent="0.35">
      <c r="B158">
        <f>IF(EXACT(Detailed!D157,"Y"),Detailed!E157,"")</f>
        <v>10.1</v>
      </c>
      <c r="C158" t="str">
        <f>IF(EXACT(Detailed!F157,"Y"),Detailed!G157,"")</f>
        <v/>
      </c>
      <c r="D158">
        <f>IF(EXACT(Detailed!H157,"Y"),Detailed!I157,"")</f>
        <v>10</v>
      </c>
      <c r="F158">
        <f>IF(EXACT(Detailed!N157,"Y"),Detailed!O157,"")</f>
        <v>11.9</v>
      </c>
      <c r="G158" t="str">
        <f>IF(EXACT(Detailed!P157,"Y"),Detailed!Q157,"")</f>
        <v/>
      </c>
      <c r="H158">
        <f>IF(EXACT(Detailed!R157,"Y"),Detailed!S157,"")</f>
        <v>11.2</v>
      </c>
      <c r="J158" t="e">
        <f t="shared" si="3"/>
        <v>#VALUE!</v>
      </c>
    </row>
    <row r="159" spans="2:10" x14ac:dyDescent="0.35">
      <c r="B159" t="str">
        <f>IF(EXACT(Detailed!D158,"Y"),Detailed!E158,"")</f>
        <v/>
      </c>
      <c r="C159">
        <f>IF(EXACT(Detailed!F158,"Y"),Detailed!G158,"")</f>
        <v>5</v>
      </c>
      <c r="D159">
        <f>IF(EXACT(Detailed!H158,"Y"),Detailed!I158,"")</f>
        <v>5.9</v>
      </c>
      <c r="F159" t="str">
        <f>IF(EXACT(Detailed!N158,"Y"),Detailed!O158,"")</f>
        <v/>
      </c>
      <c r="G159">
        <f>IF(EXACT(Detailed!P158,"Y"),Detailed!Q158,"")</f>
        <v>6.7</v>
      </c>
      <c r="H159">
        <f>IF(EXACT(Detailed!R158,"Y"),Detailed!S158,"")</f>
        <v>7.2</v>
      </c>
      <c r="J159">
        <f t="shared" si="3"/>
        <v>0.5</v>
      </c>
    </row>
    <row r="160" spans="2:10" x14ac:dyDescent="0.35">
      <c r="B160" t="str">
        <f>IF(EXACT(Detailed!D159,"Y"),Detailed!E159,"")</f>
        <v/>
      </c>
      <c r="C160" t="str">
        <f>IF(EXACT(Detailed!F159,"Y"),Detailed!G159,"")</f>
        <v/>
      </c>
      <c r="D160">
        <f>IF(EXACT(Detailed!H159,"Y"),Detailed!I159,"")</f>
        <v>5.4</v>
      </c>
      <c r="F160" t="str">
        <f>IF(EXACT(Detailed!N159,"Y"),Detailed!O159,"")</f>
        <v/>
      </c>
      <c r="G160">
        <f>IF(EXACT(Detailed!P159,"Y"),Detailed!Q159,"")</f>
        <v>4.7</v>
      </c>
      <c r="H160">
        <f>IF(EXACT(Detailed!R159,"Y"),Detailed!S159,"")</f>
        <v>6.6</v>
      </c>
      <c r="J160">
        <f t="shared" si="3"/>
        <v>1.8999999999999995</v>
      </c>
    </row>
    <row r="161" spans="2:10" x14ac:dyDescent="0.35">
      <c r="B161" t="str">
        <f>IF(EXACT(Detailed!D160,"Y"),Detailed!E160,"")</f>
        <v/>
      </c>
      <c r="C161" t="str">
        <f>IF(EXACT(Detailed!F160,"Y"),Detailed!G160,"")</f>
        <v/>
      </c>
      <c r="D161" t="str">
        <f>IF(EXACT(Detailed!H160,"Y"),Detailed!I160,"")</f>
        <v/>
      </c>
      <c r="F161" t="str">
        <f>IF(EXACT(Detailed!N160,"Y"),Detailed!O160,"")</f>
        <v/>
      </c>
      <c r="G161" t="str">
        <f>IF(EXACT(Detailed!P160,"Y"),Detailed!Q160,"")</f>
        <v/>
      </c>
      <c r="H161" t="str">
        <f>IF(EXACT(Detailed!R160,"Y"),Detailed!S160,"")</f>
        <v/>
      </c>
      <c r="J161" t="e">
        <f t="shared" si="3"/>
        <v>#VALUE!</v>
      </c>
    </row>
    <row r="162" spans="2:10" x14ac:dyDescent="0.35">
      <c r="B162">
        <f>IF(EXACT(Detailed!D161,"Y"),Detailed!E161,"")</f>
        <v>6.7</v>
      </c>
      <c r="C162" t="str">
        <f>IF(EXACT(Detailed!F161,"Y"),Detailed!G161,"")</f>
        <v/>
      </c>
      <c r="D162">
        <f>IF(EXACT(Detailed!H161,"Y"),Detailed!I161,"")</f>
        <v>6.8</v>
      </c>
      <c r="F162">
        <f>IF(EXACT(Detailed!N161,"Y"),Detailed!O161,"")</f>
        <v>7.8</v>
      </c>
      <c r="G162" t="str">
        <f>IF(EXACT(Detailed!P161,"Y"),Detailed!Q161,"")</f>
        <v/>
      </c>
      <c r="H162">
        <f>IF(EXACT(Detailed!R161,"Y"),Detailed!S161,"")</f>
        <v>8.3000000000000007</v>
      </c>
      <c r="J162" t="e">
        <f t="shared" si="3"/>
        <v>#VALUE!</v>
      </c>
    </row>
    <row r="163" spans="2:10" x14ac:dyDescent="0.35">
      <c r="B163" t="str">
        <f>IF(EXACT(Detailed!D162,"Y"),Detailed!E162,"")</f>
        <v/>
      </c>
      <c r="C163" t="str">
        <f>IF(EXACT(Detailed!F162,"Y"),Detailed!G162,"")</f>
        <v/>
      </c>
      <c r="D163" t="str">
        <f>IF(EXACT(Detailed!H162,"Y"),Detailed!I162,"")</f>
        <v/>
      </c>
      <c r="F163" t="str">
        <f>IF(EXACT(Detailed!N162,"Y"),Detailed!O162,"")</f>
        <v/>
      </c>
      <c r="G163" t="str">
        <f>IF(EXACT(Detailed!P162,"Y"),Detailed!Q162,"")</f>
        <v/>
      </c>
      <c r="H163" t="str">
        <f>IF(EXACT(Detailed!R162,"Y"),Detailed!S162,"")</f>
        <v/>
      </c>
      <c r="J163" t="e">
        <f t="shared" si="3"/>
        <v>#VALUE!</v>
      </c>
    </row>
    <row r="164" spans="2:10" x14ac:dyDescent="0.35">
      <c r="B164">
        <f>IF(EXACT(Detailed!D163,"Y"),Detailed!E163,"")</f>
        <v>5.9</v>
      </c>
      <c r="C164">
        <f>IF(EXACT(Detailed!F163,"Y"),Detailed!G163,"")</f>
        <v>4.7</v>
      </c>
      <c r="D164">
        <f>IF(EXACT(Detailed!H163,"Y"),Detailed!I163,"")</f>
        <v>6</v>
      </c>
      <c r="F164">
        <f>IF(EXACT(Detailed!N163,"Y"),Detailed!O163,"")</f>
        <v>6.2</v>
      </c>
      <c r="G164">
        <f>IF(EXACT(Detailed!P163,"Y"),Detailed!Q163,"")</f>
        <v>4.8</v>
      </c>
      <c r="H164">
        <f>IF(EXACT(Detailed!R163,"Y"),Detailed!S163,"")</f>
        <v>6.2</v>
      </c>
      <c r="J164">
        <f t="shared" si="3"/>
        <v>1.4000000000000004</v>
      </c>
    </row>
    <row r="165" spans="2:10" x14ac:dyDescent="0.35">
      <c r="B165" t="str">
        <f>IF(EXACT(Detailed!D164,"Y"),Detailed!E164,"")</f>
        <v/>
      </c>
      <c r="C165" t="str">
        <f>IF(EXACT(Detailed!F164,"Y"),Detailed!G164,"")</f>
        <v/>
      </c>
      <c r="D165">
        <f>IF(EXACT(Detailed!H164,"Y"),Detailed!I164,"")</f>
        <v>7.4</v>
      </c>
      <c r="F165" t="str">
        <f>IF(EXACT(Detailed!N164,"Y"),Detailed!O164,"")</f>
        <v/>
      </c>
      <c r="G165">
        <f>IF(EXACT(Detailed!P164,"Y"),Detailed!Q164,"")</f>
        <v>4.9000000000000004</v>
      </c>
      <c r="H165">
        <f>IF(EXACT(Detailed!R164,"Y"),Detailed!S164,"")</f>
        <v>6</v>
      </c>
      <c r="J165">
        <f t="shared" si="3"/>
        <v>1.0999999999999996</v>
      </c>
    </row>
    <row r="166" spans="2:10" x14ac:dyDescent="0.35">
      <c r="B166" t="str">
        <f>IF(EXACT(Detailed!D165,"Y"),Detailed!E165,"")</f>
        <v/>
      </c>
      <c r="C166" t="str">
        <f>IF(EXACT(Detailed!F165,"Y"),Detailed!G165,"")</f>
        <v/>
      </c>
      <c r="D166" t="str">
        <f>IF(EXACT(Detailed!H165,"Y"),Detailed!I165,"")</f>
        <v/>
      </c>
      <c r="F166">
        <f>IF(EXACT(Detailed!N165,"Y"),Detailed!O165,"")</f>
        <v>118.9</v>
      </c>
      <c r="G166" t="str">
        <f>IF(EXACT(Detailed!P165,"Y"),Detailed!Q165,"")</f>
        <v/>
      </c>
      <c r="H166">
        <f>IF(EXACT(Detailed!R165,"Y"),Detailed!S165,"")</f>
        <v>121.4</v>
      </c>
      <c r="J166" t="e">
        <f t="shared" si="3"/>
        <v>#VALUE!</v>
      </c>
    </row>
    <row r="167" spans="2:10" x14ac:dyDescent="0.35">
      <c r="B167">
        <f>IF(EXACT(Detailed!D166,"Y"),Detailed!E166,"")</f>
        <v>6.8</v>
      </c>
      <c r="C167" t="str">
        <f>IF(EXACT(Detailed!F166,"Y"),Detailed!G166,"")</f>
        <v/>
      </c>
      <c r="D167">
        <f>IF(EXACT(Detailed!H166,"Y"),Detailed!I166,"")</f>
        <v>6.7</v>
      </c>
      <c r="F167">
        <f>IF(EXACT(Detailed!N166,"Y"),Detailed!O166,"")</f>
        <v>7.3</v>
      </c>
      <c r="G167" t="str">
        <f>IF(EXACT(Detailed!P166,"Y"),Detailed!Q166,"")</f>
        <v/>
      </c>
      <c r="H167">
        <f>IF(EXACT(Detailed!R166,"Y"),Detailed!S166,"")</f>
        <v>7</v>
      </c>
      <c r="J167" t="e">
        <f t="shared" si="3"/>
        <v>#VALUE!</v>
      </c>
    </row>
    <row r="168" spans="2:10" x14ac:dyDescent="0.35">
      <c r="B168">
        <f>IF(EXACT(Detailed!D167,"Y"),Detailed!E167,"")</f>
        <v>4.9000000000000004</v>
      </c>
      <c r="C168">
        <f>IF(EXACT(Detailed!F167,"Y"),Detailed!G167,"")</f>
        <v>4.8</v>
      </c>
      <c r="D168">
        <f>IF(EXACT(Detailed!H167,"Y"),Detailed!I167,"")</f>
        <v>5</v>
      </c>
      <c r="F168">
        <f>IF(EXACT(Detailed!N167,"Y"),Detailed!O167,"")</f>
        <v>5.2</v>
      </c>
      <c r="G168">
        <f>IF(EXACT(Detailed!P167,"Y"),Detailed!Q167,"")</f>
        <v>5.8</v>
      </c>
      <c r="H168">
        <f>IF(EXACT(Detailed!R167,"Y"),Detailed!S167,"")</f>
        <v>6.5</v>
      </c>
      <c r="J168">
        <f t="shared" si="3"/>
        <v>0.70000000000000018</v>
      </c>
    </row>
    <row r="169" spans="2:10" x14ac:dyDescent="0.35">
      <c r="B169">
        <f>IF(EXACT(Detailed!D168,"Y"),Detailed!E168,"")</f>
        <v>103.5</v>
      </c>
      <c r="C169" t="str">
        <f>IF(EXACT(Detailed!F168,"Y"),Detailed!G168,"")</f>
        <v/>
      </c>
      <c r="D169">
        <f>IF(EXACT(Detailed!H168,"Y"),Detailed!I168,"")</f>
        <v>104.1</v>
      </c>
      <c r="F169">
        <f>IF(EXACT(Detailed!N168,"Y"),Detailed!O168,"")</f>
        <v>104</v>
      </c>
      <c r="G169" t="str">
        <f>IF(EXACT(Detailed!P168,"Y"),Detailed!Q168,"")</f>
        <v/>
      </c>
      <c r="H169">
        <f>IF(EXACT(Detailed!R168,"Y"),Detailed!S168,"")</f>
        <v>103.8</v>
      </c>
      <c r="J169" t="e">
        <f t="shared" si="3"/>
        <v>#VALUE!</v>
      </c>
    </row>
    <row r="170" spans="2:10" x14ac:dyDescent="0.35">
      <c r="B170">
        <f>IF(EXACT(Detailed!D169,"Y"),Detailed!E169,"")</f>
        <v>8.3000000000000007</v>
      </c>
      <c r="C170" t="str">
        <f>IF(EXACT(Detailed!F169,"Y"),Detailed!G169,"")</f>
        <v/>
      </c>
      <c r="D170">
        <f>IF(EXACT(Detailed!H169,"Y"),Detailed!I169,"")</f>
        <v>8.3000000000000007</v>
      </c>
      <c r="F170">
        <f>IF(EXACT(Detailed!N169,"Y"),Detailed!O169,"")</f>
        <v>9.9</v>
      </c>
      <c r="G170" t="str">
        <f>IF(EXACT(Detailed!P169,"Y"),Detailed!Q169,"")</f>
        <v/>
      </c>
      <c r="H170" t="str">
        <f>IF(EXACT(Detailed!R169,"Y"),Detailed!S169,"")</f>
        <v/>
      </c>
      <c r="J170" t="e">
        <f t="shared" si="3"/>
        <v>#VALUE!</v>
      </c>
    </row>
    <row r="171" spans="2:10" x14ac:dyDescent="0.35">
      <c r="B171">
        <f>IF(EXACT(Detailed!D170,"Y"),Detailed!E170,"")</f>
        <v>6.7</v>
      </c>
      <c r="C171" t="str">
        <f>IF(EXACT(Detailed!F170,"Y"),Detailed!G170,"")</f>
        <v/>
      </c>
      <c r="D171">
        <f>IF(EXACT(Detailed!H170,"Y"),Detailed!I170,"")</f>
        <v>6.3</v>
      </c>
      <c r="F171">
        <f>IF(EXACT(Detailed!N170,"Y"),Detailed!O170,"")</f>
        <v>8.6999999999999993</v>
      </c>
      <c r="G171" t="str">
        <f>IF(EXACT(Detailed!P170,"Y"),Detailed!Q170,"")</f>
        <v/>
      </c>
      <c r="H171">
        <f>IF(EXACT(Detailed!R170,"Y"),Detailed!S170,"")</f>
        <v>7.1</v>
      </c>
      <c r="J171" t="e">
        <f t="shared" si="3"/>
        <v>#VALUE!</v>
      </c>
    </row>
    <row r="172" spans="2:10" x14ac:dyDescent="0.35">
      <c r="B172">
        <f>IF(EXACT(Detailed!D171,"Y"),Detailed!E171,"")</f>
        <v>6</v>
      </c>
      <c r="C172" t="str">
        <f>IF(EXACT(Detailed!F171,"Y"),Detailed!G171,"")</f>
        <v/>
      </c>
      <c r="D172">
        <f>IF(EXACT(Detailed!H171,"Y"),Detailed!I171,"")</f>
        <v>6</v>
      </c>
      <c r="F172">
        <f>IF(EXACT(Detailed!N171,"Y"),Detailed!O171,"")</f>
        <v>7.9</v>
      </c>
      <c r="G172" t="str">
        <f>IF(EXACT(Detailed!P171,"Y"),Detailed!Q171,"")</f>
        <v/>
      </c>
      <c r="H172">
        <f>IF(EXACT(Detailed!R171,"Y"),Detailed!S171,"")</f>
        <v>6.7</v>
      </c>
      <c r="J172" t="e">
        <f t="shared" si="3"/>
        <v>#VALUE!</v>
      </c>
    </row>
    <row r="173" spans="2:10" x14ac:dyDescent="0.35">
      <c r="B173" t="str">
        <f>IF(EXACT(Detailed!D172,"Y"),Detailed!E172,"")</f>
        <v/>
      </c>
      <c r="C173" t="str">
        <f>IF(EXACT(Detailed!F172,"Y"),Detailed!G172,"")</f>
        <v/>
      </c>
      <c r="D173" t="str">
        <f>IF(EXACT(Detailed!H172,"Y"),Detailed!I172,"")</f>
        <v/>
      </c>
      <c r="F173" t="str">
        <f>IF(EXACT(Detailed!N172,"Y"),Detailed!O172,"")</f>
        <v/>
      </c>
      <c r="G173" t="str">
        <f>IF(EXACT(Detailed!P172,"Y"),Detailed!Q172,"")</f>
        <v/>
      </c>
      <c r="H173" t="str">
        <f>IF(EXACT(Detailed!R172,"Y"),Detailed!S172,"")</f>
        <v/>
      </c>
      <c r="J173" t="e">
        <f t="shared" si="3"/>
        <v>#VALUE!</v>
      </c>
    </row>
    <row r="174" spans="2:10" x14ac:dyDescent="0.35">
      <c r="B174">
        <f>IF(EXACT(Detailed!D173,"Y"),Detailed!E173,"")</f>
        <v>5.9</v>
      </c>
      <c r="C174" t="str">
        <f>IF(EXACT(Detailed!F173,"Y"),Detailed!G173,"")</f>
        <v/>
      </c>
      <c r="D174">
        <f>IF(EXACT(Detailed!H173,"Y"),Detailed!I173,"")</f>
        <v>5.8</v>
      </c>
      <c r="F174">
        <f>IF(EXACT(Detailed!N173,"Y"),Detailed!O173,"")</f>
        <v>7.7</v>
      </c>
      <c r="G174" t="str">
        <f>IF(EXACT(Detailed!P173,"Y"),Detailed!Q173,"")</f>
        <v/>
      </c>
      <c r="H174">
        <f>IF(EXACT(Detailed!R173,"Y"),Detailed!S173,"")</f>
        <v>6.8</v>
      </c>
      <c r="J174" t="e">
        <f t="shared" si="3"/>
        <v>#VALUE!</v>
      </c>
    </row>
    <row r="175" spans="2:10" x14ac:dyDescent="0.35">
      <c r="B175">
        <f>IF(EXACT(Detailed!D174,"Y"),Detailed!E174,"")</f>
        <v>6.4</v>
      </c>
      <c r="C175" t="str">
        <f>IF(EXACT(Detailed!F174,"Y"),Detailed!G174,"")</f>
        <v/>
      </c>
      <c r="D175">
        <f>IF(EXACT(Detailed!H174,"Y"),Detailed!I174,"")</f>
        <v>6.4</v>
      </c>
      <c r="F175">
        <f>IF(EXACT(Detailed!N174,"Y"),Detailed!O174,"")</f>
        <v>8.1999999999999993</v>
      </c>
      <c r="G175" t="str">
        <f>IF(EXACT(Detailed!P174,"Y"),Detailed!Q174,"")</f>
        <v/>
      </c>
      <c r="H175">
        <f>IF(EXACT(Detailed!R174,"Y"),Detailed!S174,"")</f>
        <v>7.4</v>
      </c>
      <c r="J175" t="e">
        <f t="shared" si="3"/>
        <v>#VALUE!</v>
      </c>
    </row>
    <row r="176" spans="2:10" x14ac:dyDescent="0.35">
      <c r="B176" t="str">
        <f>IF(EXACT(Detailed!D175,"Y"),Detailed!E175,"")</f>
        <v/>
      </c>
      <c r="C176" t="str">
        <f>IF(EXACT(Detailed!F175,"Y"),Detailed!G175,"")</f>
        <v/>
      </c>
      <c r="D176">
        <f>IF(EXACT(Detailed!H175,"Y"),Detailed!I175,"")</f>
        <v>8.3000000000000007</v>
      </c>
      <c r="F176" t="str">
        <f>IF(EXACT(Detailed!N175,"Y"),Detailed!O175,"")</f>
        <v/>
      </c>
      <c r="G176" t="str">
        <f>IF(EXACT(Detailed!P175,"Y"),Detailed!Q175,"")</f>
        <v/>
      </c>
      <c r="H176" t="str">
        <f>IF(EXACT(Detailed!R175,"Y"),Detailed!S175,"")</f>
        <v/>
      </c>
      <c r="J176" t="e">
        <f t="shared" si="3"/>
        <v>#VALUE!</v>
      </c>
    </row>
    <row r="177" spans="2:10" x14ac:dyDescent="0.35">
      <c r="B177" t="str">
        <f>IF(EXACT(Detailed!D176,"Y"),Detailed!E176,"")</f>
        <v/>
      </c>
      <c r="C177" t="str">
        <f>IF(EXACT(Detailed!F176,"Y"),Detailed!G176,"")</f>
        <v/>
      </c>
      <c r="D177" t="str">
        <f>IF(EXACT(Detailed!H176,"Y"),Detailed!I176,"")</f>
        <v/>
      </c>
      <c r="F177" t="str">
        <f>IF(EXACT(Detailed!N176,"Y"),Detailed!O176,"")</f>
        <v/>
      </c>
      <c r="G177" t="str">
        <f>IF(EXACT(Detailed!P176,"Y"),Detailed!Q176,"")</f>
        <v/>
      </c>
      <c r="H177" t="str">
        <f>IF(EXACT(Detailed!R176,"Y"),Detailed!S176,"")</f>
        <v/>
      </c>
      <c r="J177" t="e">
        <f t="shared" si="3"/>
        <v>#VALUE!</v>
      </c>
    </row>
    <row r="178" spans="2:10" x14ac:dyDescent="0.35">
      <c r="B178" t="str">
        <f>IF(EXACT(Detailed!D177,"Y"),Detailed!E177,"")</f>
        <v/>
      </c>
      <c r="C178" t="str">
        <f>IF(EXACT(Detailed!F177,"Y"),Detailed!G177,"")</f>
        <v/>
      </c>
      <c r="D178" t="str">
        <f>IF(EXACT(Detailed!H177,"Y"),Detailed!I177,"")</f>
        <v/>
      </c>
      <c r="F178" t="str">
        <f>IF(EXACT(Detailed!N177,"Y"),Detailed!O177,"")</f>
        <v/>
      </c>
      <c r="G178" t="str">
        <f>IF(EXACT(Detailed!P177,"Y"),Detailed!Q177,"")</f>
        <v/>
      </c>
      <c r="H178" t="str">
        <f>IF(EXACT(Detailed!R177,"Y"),Detailed!S177,"")</f>
        <v/>
      </c>
      <c r="J178" t="e">
        <f t="shared" si="3"/>
        <v>#VALUE!</v>
      </c>
    </row>
    <row r="179" spans="2:10" x14ac:dyDescent="0.35">
      <c r="B179">
        <f>IF(EXACT(Detailed!D178,"Y"),Detailed!E178,"")</f>
        <v>5.0999999999999996</v>
      </c>
      <c r="C179">
        <f>IF(EXACT(Detailed!F178,"Y"),Detailed!G178,"")</f>
        <v>4</v>
      </c>
      <c r="D179">
        <f>IF(EXACT(Detailed!H178,"Y"),Detailed!I178,"")</f>
        <v>5</v>
      </c>
      <c r="F179">
        <f>IF(EXACT(Detailed!N178,"Y"),Detailed!O178,"")</f>
        <v>6.4</v>
      </c>
      <c r="G179">
        <f>IF(EXACT(Detailed!P178,"Y"),Detailed!Q178,"")</f>
        <v>4.7</v>
      </c>
      <c r="H179">
        <f>IF(EXACT(Detailed!R178,"Y"),Detailed!S178,"")</f>
        <v>6.3</v>
      </c>
      <c r="J179">
        <f t="shared" si="3"/>
        <v>1.5999999999999996</v>
      </c>
    </row>
    <row r="180" spans="2:10" x14ac:dyDescent="0.35">
      <c r="B180">
        <f>IF(EXACT(Detailed!D179,"Y"),Detailed!E179,"")</f>
        <v>6</v>
      </c>
      <c r="C180" t="str">
        <f>IF(EXACT(Detailed!F179,"Y"),Detailed!G179,"")</f>
        <v/>
      </c>
      <c r="D180">
        <f>IF(EXACT(Detailed!H179,"Y"),Detailed!I179,"")</f>
        <v>6.2</v>
      </c>
      <c r="F180">
        <f>IF(EXACT(Detailed!N179,"Y"),Detailed!O179,"")</f>
        <v>7.9</v>
      </c>
      <c r="G180">
        <f>IF(EXACT(Detailed!P179,"Y"),Detailed!Q179,"")</f>
        <v>5.6</v>
      </c>
      <c r="H180">
        <f>IF(EXACT(Detailed!R179,"Y"),Detailed!S179,"")</f>
        <v>7</v>
      </c>
      <c r="J180">
        <f t="shared" si="3"/>
        <v>1.4000000000000004</v>
      </c>
    </row>
    <row r="181" spans="2:10" x14ac:dyDescent="0.35">
      <c r="B181" t="str">
        <f>IF(EXACT(Detailed!D180,"Y"),Detailed!E180,"")</f>
        <v/>
      </c>
      <c r="C181">
        <f>IF(EXACT(Detailed!F180,"Y"),Detailed!G180,"")</f>
        <v>4.7</v>
      </c>
      <c r="D181">
        <f>IF(EXACT(Detailed!H180,"Y"),Detailed!I180,"")</f>
        <v>5.8</v>
      </c>
      <c r="F181" t="str">
        <f>IF(EXACT(Detailed!N180,"Y"),Detailed!O180,"")</f>
        <v/>
      </c>
      <c r="G181">
        <f>IF(EXACT(Detailed!P180,"Y"),Detailed!Q180,"")</f>
        <v>6</v>
      </c>
      <c r="H181">
        <f>IF(EXACT(Detailed!R180,"Y"),Detailed!S180,"")</f>
        <v>6.4</v>
      </c>
      <c r="J181">
        <f t="shared" si="3"/>
        <v>0.40000000000000036</v>
      </c>
    </row>
    <row r="182" spans="2:10" x14ac:dyDescent="0.35">
      <c r="B182">
        <f>IF(EXACT(Detailed!D181,"Y"),Detailed!E181,"")</f>
        <v>8.8000000000000007</v>
      </c>
      <c r="C182" t="str">
        <f>IF(EXACT(Detailed!F181,"Y"),Detailed!G181,"")</f>
        <v/>
      </c>
      <c r="D182">
        <f>IF(EXACT(Detailed!H181,"Y"),Detailed!I181,"")</f>
        <v>8.5</v>
      </c>
      <c r="F182">
        <f>IF(EXACT(Detailed!N181,"Y"),Detailed!O181,"")</f>
        <v>8.3000000000000007</v>
      </c>
      <c r="G182" t="str">
        <f>IF(EXACT(Detailed!P181,"Y"),Detailed!Q181,"")</f>
        <v/>
      </c>
      <c r="H182">
        <f>IF(EXACT(Detailed!R181,"Y"),Detailed!S181,"")</f>
        <v>10.7</v>
      </c>
      <c r="J182" t="e">
        <f t="shared" si="3"/>
        <v>#VALUE!</v>
      </c>
    </row>
    <row r="183" spans="2:10" x14ac:dyDescent="0.35">
      <c r="B183" t="str">
        <f>IF(EXACT(Detailed!D182,"Y"),Detailed!E182,"")</f>
        <v/>
      </c>
      <c r="C183" t="str">
        <f>IF(EXACT(Detailed!F182,"Y"),Detailed!G182,"")</f>
        <v/>
      </c>
      <c r="D183" t="str">
        <f>IF(EXACT(Detailed!H182,"Y"),Detailed!I182,"")</f>
        <v/>
      </c>
      <c r="F183" t="str">
        <f>IF(EXACT(Detailed!N182,"Y"),Detailed!O182,"")</f>
        <v/>
      </c>
      <c r="G183" t="str">
        <f>IF(EXACT(Detailed!P182,"Y"),Detailed!Q182,"")</f>
        <v/>
      </c>
      <c r="H183" t="str">
        <f>IF(EXACT(Detailed!R182,"Y"),Detailed!S182,"")</f>
        <v/>
      </c>
      <c r="J183" t="e">
        <f t="shared" si="3"/>
        <v>#VALUE!</v>
      </c>
    </row>
    <row r="184" spans="2:10" x14ac:dyDescent="0.35">
      <c r="B184">
        <f>IF(EXACT(Detailed!D183,"Y"),Detailed!E183,"")</f>
        <v>7.5</v>
      </c>
      <c r="C184">
        <f>IF(EXACT(Detailed!F183,"Y"),Detailed!G183,"")</f>
        <v>4.9000000000000004</v>
      </c>
      <c r="D184">
        <f>IF(EXACT(Detailed!H183,"Y"),Detailed!I183,"")</f>
        <v>7.6</v>
      </c>
      <c r="F184">
        <f>IF(EXACT(Detailed!N183,"Y"),Detailed!O183,"")</f>
        <v>7.8</v>
      </c>
      <c r="G184">
        <f>IF(EXACT(Detailed!P183,"Y"),Detailed!Q183,"")</f>
        <v>8</v>
      </c>
      <c r="H184">
        <f>IF(EXACT(Detailed!R183,"Y"),Detailed!S183,"")</f>
        <v>12.2</v>
      </c>
      <c r="J184">
        <f t="shared" si="3"/>
        <v>4.1999999999999993</v>
      </c>
    </row>
    <row r="185" spans="2:10" x14ac:dyDescent="0.35">
      <c r="B185">
        <f>IF(EXACT(Detailed!D184,"Y"),Detailed!E184,"")</f>
        <v>5.9</v>
      </c>
      <c r="C185">
        <f>IF(EXACT(Detailed!F184,"Y"),Detailed!G184,"")</f>
        <v>4.5</v>
      </c>
      <c r="D185">
        <f>IF(EXACT(Detailed!H184,"Y"),Detailed!I184,"")</f>
        <v>5.9</v>
      </c>
      <c r="F185">
        <f>IF(EXACT(Detailed!N184,"Y"),Detailed!O184,"")</f>
        <v>6.7</v>
      </c>
      <c r="G185">
        <f>IF(EXACT(Detailed!P184,"Y"),Detailed!Q184,"")</f>
        <v>6.1</v>
      </c>
      <c r="H185">
        <f>IF(EXACT(Detailed!R184,"Y"),Detailed!S184,"")</f>
        <v>8.3000000000000007</v>
      </c>
      <c r="J185">
        <f t="shared" si="3"/>
        <v>2.2000000000000011</v>
      </c>
    </row>
    <row r="186" spans="2:10" x14ac:dyDescent="0.35">
      <c r="B186">
        <f>IF(EXACT(Detailed!D185,"Y"),Detailed!E185,"")</f>
        <v>7.7</v>
      </c>
      <c r="C186" t="str">
        <f>IF(EXACT(Detailed!F185,"Y"),Detailed!G185,"")</f>
        <v/>
      </c>
      <c r="D186">
        <f>IF(EXACT(Detailed!H185,"Y"),Detailed!I185,"")</f>
        <v>7.5</v>
      </c>
      <c r="F186">
        <f>IF(EXACT(Detailed!N185,"Y"),Detailed!O185,"")</f>
        <v>7.9</v>
      </c>
      <c r="G186" t="str">
        <f>IF(EXACT(Detailed!P185,"Y"),Detailed!Q185,"")</f>
        <v/>
      </c>
      <c r="H186">
        <f>IF(EXACT(Detailed!R185,"Y"),Detailed!S185,"")</f>
        <v>8.4</v>
      </c>
      <c r="J186" t="e">
        <f t="shared" si="3"/>
        <v>#VALUE!</v>
      </c>
    </row>
    <row r="187" spans="2:10" x14ac:dyDescent="0.35">
      <c r="B187">
        <f>IF(EXACT(Detailed!D186,"Y"),Detailed!E186,"")</f>
        <v>6.3</v>
      </c>
      <c r="C187" t="str">
        <f>IF(EXACT(Detailed!F186,"Y"),Detailed!G186,"")</f>
        <v/>
      </c>
      <c r="D187">
        <f>IF(EXACT(Detailed!H186,"Y"),Detailed!I186,"")</f>
        <v>6.1</v>
      </c>
      <c r="F187">
        <f>IF(EXACT(Detailed!N186,"Y"),Detailed!O186,"")</f>
        <v>6.9</v>
      </c>
      <c r="G187" t="str">
        <f>IF(EXACT(Detailed!P186,"Y"),Detailed!Q186,"")</f>
        <v/>
      </c>
      <c r="H187" t="str">
        <f>IF(EXACT(Detailed!R186,"Y"),Detailed!S186,"")</f>
        <v/>
      </c>
      <c r="J187" t="e">
        <f t="shared" si="3"/>
        <v>#VALUE!</v>
      </c>
    </row>
    <row r="188" spans="2:10" x14ac:dyDescent="0.35">
      <c r="B188" t="str">
        <f>IF(EXACT(Detailed!D187,"Y"),Detailed!E187,"")</f>
        <v/>
      </c>
      <c r="C188" t="str">
        <f>IF(EXACT(Detailed!F187,"Y"),Detailed!G187,"")</f>
        <v/>
      </c>
      <c r="D188" t="str">
        <f>IF(EXACT(Detailed!H187,"Y"),Detailed!I187,"")</f>
        <v/>
      </c>
      <c r="F188" t="str">
        <f>IF(EXACT(Detailed!N187,"Y"),Detailed!O187,"")</f>
        <v/>
      </c>
      <c r="G188" t="str">
        <f>IF(EXACT(Detailed!P187,"Y"),Detailed!Q187,"")</f>
        <v/>
      </c>
      <c r="H188" t="str">
        <f>IF(EXACT(Detailed!R187,"Y"),Detailed!S187,"")</f>
        <v/>
      </c>
      <c r="J188" t="e">
        <f t="shared" si="3"/>
        <v>#VALUE!</v>
      </c>
    </row>
    <row r="189" spans="2:10" x14ac:dyDescent="0.35">
      <c r="B189">
        <f>IF(EXACT(Detailed!D188,"Y"),Detailed!E188,"")</f>
        <v>14.5</v>
      </c>
      <c r="C189" t="str">
        <f>IF(EXACT(Detailed!F188,"Y"),Detailed!G188,"")</f>
        <v/>
      </c>
      <c r="D189">
        <f>IF(EXACT(Detailed!H188,"Y"),Detailed!I188,"")</f>
        <v>14.4</v>
      </c>
      <c r="F189">
        <f>IF(EXACT(Detailed!N188,"Y"),Detailed!O188,"")</f>
        <v>22.5</v>
      </c>
      <c r="G189" t="str">
        <f>IF(EXACT(Detailed!P188,"Y"),Detailed!Q188,"")</f>
        <v/>
      </c>
      <c r="H189">
        <f>IF(EXACT(Detailed!R188,"Y"),Detailed!S188,"")</f>
        <v>25</v>
      </c>
      <c r="J189" t="e">
        <f t="shared" si="3"/>
        <v>#VALUE!</v>
      </c>
    </row>
    <row r="190" spans="2:10" x14ac:dyDescent="0.35">
      <c r="B190">
        <f>IF(EXACT(Detailed!D189,"Y"),Detailed!E189,"")</f>
        <v>8.5</v>
      </c>
      <c r="C190" t="str">
        <f>IF(EXACT(Detailed!F189,"Y"),Detailed!G189,"")</f>
        <v/>
      </c>
      <c r="D190">
        <f>IF(EXACT(Detailed!H189,"Y"),Detailed!I189,"")</f>
        <v>8.5</v>
      </c>
      <c r="F190">
        <f>IF(EXACT(Detailed!N189,"Y"),Detailed!O189,"")</f>
        <v>8.5</v>
      </c>
      <c r="G190" t="str">
        <f>IF(EXACT(Detailed!P189,"Y"),Detailed!Q189,"")</f>
        <v/>
      </c>
      <c r="H190">
        <f>IF(EXACT(Detailed!R189,"Y"),Detailed!S189,"")</f>
        <v>9.6999999999999993</v>
      </c>
      <c r="J190" t="e">
        <f t="shared" si="3"/>
        <v>#VALUE!</v>
      </c>
    </row>
    <row r="191" spans="2:10" x14ac:dyDescent="0.35">
      <c r="B191" t="str">
        <f>IF(EXACT(Detailed!D190,"Y"),Detailed!E190,"")</f>
        <v/>
      </c>
      <c r="C191">
        <f>IF(EXACT(Detailed!F190,"Y"),Detailed!G190,"")</f>
        <v>5.3</v>
      </c>
      <c r="D191">
        <f>IF(EXACT(Detailed!H190,"Y"),Detailed!I190,"")</f>
        <v>7</v>
      </c>
      <c r="F191" t="str">
        <f>IF(EXACT(Detailed!N190,"Y"),Detailed!O190,"")</f>
        <v/>
      </c>
      <c r="G191">
        <f>IF(EXACT(Detailed!P190,"Y"),Detailed!Q190,"")</f>
        <v>7.3</v>
      </c>
      <c r="H191">
        <f>IF(EXACT(Detailed!R190,"Y"),Detailed!S190,"")</f>
        <v>8.8000000000000007</v>
      </c>
      <c r="J191">
        <f t="shared" si="3"/>
        <v>1.5000000000000009</v>
      </c>
    </row>
    <row r="192" spans="2:10" x14ac:dyDescent="0.35">
      <c r="B192" t="str">
        <f>IF(EXACT(Detailed!D191,"Y"),Detailed!E191,"")</f>
        <v/>
      </c>
      <c r="C192">
        <f>IF(EXACT(Detailed!F191,"Y"),Detailed!G191,"")</f>
        <v>4.5999999999999996</v>
      </c>
      <c r="D192">
        <f>IF(EXACT(Detailed!H191,"Y"),Detailed!I191,"")</f>
        <v>4.5999999999999996</v>
      </c>
      <c r="F192" t="str">
        <f>IF(EXACT(Detailed!N191,"Y"),Detailed!O191,"")</f>
        <v/>
      </c>
      <c r="G192">
        <f>IF(EXACT(Detailed!P191,"Y"),Detailed!Q191,"")</f>
        <v>5.3</v>
      </c>
      <c r="H192">
        <f>IF(EXACT(Detailed!R191,"Y"),Detailed!S191,"")</f>
        <v>5.3</v>
      </c>
      <c r="J192">
        <f t="shared" si="3"/>
        <v>0</v>
      </c>
    </row>
    <row r="193" spans="2:10" x14ac:dyDescent="0.35">
      <c r="B193">
        <f>IF(EXACT(Detailed!D192,"Y"),Detailed!E192,"")</f>
        <v>9.1</v>
      </c>
      <c r="C193">
        <f>IF(EXACT(Detailed!F192,"Y"),Detailed!G192,"")</f>
        <v>5.6</v>
      </c>
      <c r="D193">
        <f>IF(EXACT(Detailed!H192,"Y"),Detailed!I192,"")</f>
        <v>9.1</v>
      </c>
      <c r="F193">
        <f>IF(EXACT(Detailed!N192,"Y"),Detailed!O192,"")</f>
        <v>10.9</v>
      </c>
      <c r="G193">
        <f>IF(EXACT(Detailed!P192,"Y"),Detailed!Q192,"")</f>
        <v>6.6</v>
      </c>
      <c r="H193">
        <f>IF(EXACT(Detailed!R192,"Y"),Detailed!S192,"")</f>
        <v>12</v>
      </c>
      <c r="J193">
        <f t="shared" si="3"/>
        <v>5.4</v>
      </c>
    </row>
    <row r="194" spans="2:10" x14ac:dyDescent="0.35">
      <c r="B194">
        <f>IF(EXACT(Detailed!D193,"Y"),Detailed!E193,"")</f>
        <v>8.9</v>
      </c>
      <c r="C194" t="str">
        <f>IF(EXACT(Detailed!F193,"Y"),Detailed!G193,"")</f>
        <v/>
      </c>
      <c r="D194">
        <f>IF(EXACT(Detailed!H193,"Y"),Detailed!I193,"")</f>
        <v>9</v>
      </c>
      <c r="F194">
        <f>IF(EXACT(Detailed!N193,"Y"),Detailed!O193,"")</f>
        <v>10</v>
      </c>
      <c r="G194" t="str">
        <f>IF(EXACT(Detailed!P193,"Y"),Detailed!Q193,"")</f>
        <v/>
      </c>
      <c r="H194">
        <f>IF(EXACT(Detailed!R193,"Y"),Detailed!S193,"")</f>
        <v>11.5</v>
      </c>
      <c r="J194" t="e">
        <f t="shared" si="3"/>
        <v>#VALUE!</v>
      </c>
    </row>
    <row r="195" spans="2:10" x14ac:dyDescent="0.35">
      <c r="B195">
        <f>IF(EXACT(Detailed!D194,"Y"),Detailed!E194,"")</f>
        <v>9</v>
      </c>
      <c r="C195" t="str">
        <f>IF(EXACT(Detailed!F194,"Y"),Detailed!G194,"")</f>
        <v/>
      </c>
      <c r="D195">
        <f>IF(EXACT(Detailed!H194,"Y"),Detailed!I194,"")</f>
        <v>8.8000000000000007</v>
      </c>
      <c r="F195">
        <f>IF(EXACT(Detailed!N194,"Y"),Detailed!O194,"")</f>
        <v>9.3000000000000007</v>
      </c>
      <c r="G195" t="str">
        <f>IF(EXACT(Detailed!P194,"Y"),Detailed!Q194,"")</f>
        <v/>
      </c>
      <c r="H195">
        <f>IF(EXACT(Detailed!R194,"Y"),Detailed!S194,"")</f>
        <v>10.5</v>
      </c>
      <c r="J195" t="e">
        <f t="shared" si="3"/>
        <v>#VALUE!</v>
      </c>
    </row>
    <row r="196" spans="2:10" x14ac:dyDescent="0.35">
      <c r="B196" t="str">
        <f>IF(EXACT(Detailed!D195,"Y"),Detailed!E195,"")</f>
        <v/>
      </c>
      <c r="C196" t="str">
        <f>IF(EXACT(Detailed!F195,"Y"),Detailed!G195,"")</f>
        <v/>
      </c>
      <c r="D196">
        <f>IF(EXACT(Detailed!H195,"Y"),Detailed!I195,"")</f>
        <v>8.8000000000000007</v>
      </c>
      <c r="F196" t="str">
        <f>IF(EXACT(Detailed!N195,"Y"),Detailed!O195,"")</f>
        <v/>
      </c>
      <c r="G196" t="str">
        <f>IF(EXACT(Detailed!P195,"Y"),Detailed!Q195,"")</f>
        <v/>
      </c>
      <c r="H196" t="str">
        <f>IF(EXACT(Detailed!R195,"Y"),Detailed!S195,"")</f>
        <v/>
      </c>
      <c r="J196" t="e">
        <f t="shared" si="3"/>
        <v>#VALUE!</v>
      </c>
    </row>
    <row r="197" spans="2:10" x14ac:dyDescent="0.35">
      <c r="B197">
        <f>IF(EXACT(Detailed!D196,"Y"),Detailed!E196,"")</f>
        <v>5</v>
      </c>
      <c r="C197">
        <f>IF(EXACT(Detailed!F196,"Y"),Detailed!G196,"")</f>
        <v>4</v>
      </c>
      <c r="D197">
        <f>IF(EXACT(Detailed!H196,"Y"),Detailed!I196,"")</f>
        <v>5</v>
      </c>
      <c r="F197">
        <f>IF(EXACT(Detailed!N196,"Y"),Detailed!O196,"")</f>
        <v>5.5</v>
      </c>
      <c r="G197">
        <f>IF(EXACT(Detailed!P196,"Y"),Detailed!Q196,"")</f>
        <v>5.5</v>
      </c>
      <c r="H197">
        <f>IF(EXACT(Detailed!R196,"Y"),Detailed!S196,"")</f>
        <v>6.9</v>
      </c>
      <c r="J197">
        <f t="shared" si="3"/>
        <v>1.4000000000000004</v>
      </c>
    </row>
    <row r="198" spans="2:10" x14ac:dyDescent="0.35">
      <c r="B198" t="str">
        <f>IF(EXACT(Detailed!D197,"Y"),Detailed!E197,"")</f>
        <v/>
      </c>
      <c r="C198" t="str">
        <f>IF(EXACT(Detailed!F197,"Y"),Detailed!G197,"")</f>
        <v/>
      </c>
      <c r="D198">
        <f>IF(EXACT(Detailed!H197,"Y"),Detailed!I197,"")</f>
        <v>11</v>
      </c>
      <c r="F198" t="str">
        <f>IF(EXACT(Detailed!N197,"Y"),Detailed!O197,"")</f>
        <v/>
      </c>
      <c r="G198" t="str">
        <f>IF(EXACT(Detailed!P197,"Y"),Detailed!Q197,"")</f>
        <v/>
      </c>
      <c r="H198" t="str">
        <f>IF(EXACT(Detailed!R197,"Y"),Detailed!S197,"")</f>
        <v/>
      </c>
      <c r="J198" t="e">
        <f t="shared" si="3"/>
        <v>#VALUE!</v>
      </c>
    </row>
    <row r="199" spans="2:10" x14ac:dyDescent="0.35">
      <c r="B199">
        <f>IF(EXACT(Detailed!D198,"Y"),Detailed!E198,"")</f>
        <v>4.8</v>
      </c>
      <c r="C199" t="str">
        <f>IF(EXACT(Detailed!F198,"Y"),Detailed!G198,"")</f>
        <v/>
      </c>
      <c r="D199">
        <f>IF(EXACT(Detailed!H198,"Y"),Detailed!I198,"")</f>
        <v>4.8</v>
      </c>
      <c r="F199">
        <f>IF(EXACT(Detailed!N198,"Y"),Detailed!O198,"")</f>
        <v>5.3</v>
      </c>
      <c r="G199" t="str">
        <f>IF(EXACT(Detailed!P198,"Y"),Detailed!Q198,"")</f>
        <v/>
      </c>
      <c r="H199">
        <f>IF(EXACT(Detailed!R198,"Y"),Detailed!S198,"")</f>
        <v>5.6</v>
      </c>
      <c r="J199" t="e">
        <f t="shared" ref="J199:J240" si="4">H199-G199</f>
        <v>#VALUE!</v>
      </c>
    </row>
    <row r="200" spans="2:10" x14ac:dyDescent="0.35">
      <c r="B200" t="str">
        <f>IF(EXACT(Detailed!D199,"Y"),Detailed!E199,"")</f>
        <v/>
      </c>
      <c r="C200" t="str">
        <f>IF(EXACT(Detailed!F199,"Y"),Detailed!G199,"")</f>
        <v/>
      </c>
      <c r="D200">
        <f>IF(EXACT(Detailed!H199,"Y"),Detailed!I199,"")</f>
        <v>5.6</v>
      </c>
      <c r="F200" t="str">
        <f>IF(EXACT(Detailed!N199,"Y"),Detailed!O199,"")</f>
        <v/>
      </c>
      <c r="G200" t="str">
        <f>IF(EXACT(Detailed!P199,"Y"),Detailed!Q199,"")</f>
        <v/>
      </c>
      <c r="H200" t="str">
        <f>IF(EXACT(Detailed!R199,"Y"),Detailed!S199,"")</f>
        <v/>
      </c>
      <c r="J200" t="e">
        <f t="shared" si="4"/>
        <v>#VALUE!</v>
      </c>
    </row>
    <row r="201" spans="2:10" x14ac:dyDescent="0.35">
      <c r="B201">
        <f>IF(EXACT(Detailed!D200,"Y"),Detailed!E200,"")</f>
        <v>12.9</v>
      </c>
      <c r="C201" t="str">
        <f>IF(EXACT(Detailed!F200,"Y"),Detailed!G200,"")</f>
        <v/>
      </c>
      <c r="D201">
        <f>IF(EXACT(Detailed!H200,"Y"),Detailed!I200,"")</f>
        <v>12.7</v>
      </c>
      <c r="F201">
        <f>IF(EXACT(Detailed!N200,"Y"),Detailed!O200,"")</f>
        <v>14.1</v>
      </c>
      <c r="G201" t="str">
        <f>IF(EXACT(Detailed!P200,"Y"),Detailed!Q200,"")</f>
        <v/>
      </c>
      <c r="H201">
        <f>IF(EXACT(Detailed!R200,"Y"),Detailed!S200,"")</f>
        <v>16.399999999999999</v>
      </c>
      <c r="J201" t="e">
        <f t="shared" si="4"/>
        <v>#VALUE!</v>
      </c>
    </row>
    <row r="202" spans="2:10" x14ac:dyDescent="0.35">
      <c r="B202">
        <f>IF(EXACT(Detailed!D201,"Y"),Detailed!E201,"")</f>
        <v>6.1</v>
      </c>
      <c r="C202" t="str">
        <f>IF(EXACT(Detailed!F201,"Y"),Detailed!G201,"")</f>
        <v/>
      </c>
      <c r="D202">
        <f>IF(EXACT(Detailed!H201,"Y"),Detailed!I201,"")</f>
        <v>6</v>
      </c>
      <c r="F202">
        <f>IF(EXACT(Detailed!N201,"Y"),Detailed!O201,"")</f>
        <v>6.5</v>
      </c>
      <c r="G202" t="str">
        <f>IF(EXACT(Detailed!P201,"Y"),Detailed!Q201,"")</f>
        <v/>
      </c>
      <c r="H202">
        <f>IF(EXACT(Detailed!R201,"Y"),Detailed!S201,"")</f>
        <v>6.6</v>
      </c>
      <c r="J202" t="e">
        <f t="shared" si="4"/>
        <v>#VALUE!</v>
      </c>
    </row>
    <row r="203" spans="2:10" x14ac:dyDescent="0.35">
      <c r="B203" t="str">
        <f>IF(EXACT(Detailed!D202,"Y"),Detailed!E202,"")</f>
        <v/>
      </c>
      <c r="C203" t="str">
        <f>IF(EXACT(Detailed!F202,"Y"),Detailed!G202,"")</f>
        <v/>
      </c>
      <c r="D203" t="str">
        <f>IF(EXACT(Detailed!H202,"Y"),Detailed!I202,"")</f>
        <v/>
      </c>
      <c r="F203" t="str">
        <f>IF(EXACT(Detailed!N202,"Y"),Detailed!O202,"")</f>
        <v/>
      </c>
      <c r="G203">
        <f>IF(EXACT(Detailed!P202,"Y"),Detailed!Q202,"")</f>
        <v>6.2</v>
      </c>
      <c r="H203">
        <f>IF(EXACT(Detailed!R202,"Y"),Detailed!S202,"")</f>
        <v>9.8000000000000007</v>
      </c>
      <c r="J203">
        <f t="shared" si="4"/>
        <v>3.6000000000000005</v>
      </c>
    </row>
    <row r="204" spans="2:10" x14ac:dyDescent="0.35">
      <c r="B204">
        <f>IF(EXACT(Detailed!D203,"Y"),Detailed!E203,"")</f>
        <v>9.5</v>
      </c>
      <c r="C204" t="str">
        <f>IF(EXACT(Detailed!F203,"Y"),Detailed!G203,"")</f>
        <v/>
      </c>
      <c r="D204">
        <f>IF(EXACT(Detailed!H203,"Y"),Detailed!I203,"")</f>
        <v>9.5</v>
      </c>
      <c r="F204">
        <f>IF(EXACT(Detailed!N203,"Y"),Detailed!O203,"")</f>
        <v>13.5</v>
      </c>
      <c r="G204" t="str">
        <f>IF(EXACT(Detailed!P203,"Y"),Detailed!Q203,"")</f>
        <v/>
      </c>
      <c r="H204">
        <f>IF(EXACT(Detailed!R203,"Y"),Detailed!S203,"")</f>
        <v>13.5</v>
      </c>
      <c r="J204" t="e">
        <f t="shared" si="4"/>
        <v>#VALUE!</v>
      </c>
    </row>
    <row r="205" spans="2:10" x14ac:dyDescent="0.35">
      <c r="B205">
        <f>IF(EXACT(Detailed!D204,"Y"),Detailed!E204,"")</f>
        <v>5</v>
      </c>
      <c r="C205" t="str">
        <f>IF(EXACT(Detailed!F204,"Y"),Detailed!G204,"")</f>
        <v/>
      </c>
      <c r="D205">
        <f>IF(EXACT(Detailed!H204,"Y"),Detailed!I204,"")</f>
        <v>5.0999999999999996</v>
      </c>
      <c r="F205">
        <f>IF(EXACT(Detailed!N204,"Y"),Detailed!O204,"")</f>
        <v>8.1999999999999993</v>
      </c>
      <c r="G205">
        <f>IF(EXACT(Detailed!P204,"Y"),Detailed!Q204,"")</f>
        <v>5.5</v>
      </c>
      <c r="H205">
        <f>IF(EXACT(Detailed!R204,"Y"),Detailed!S204,"")</f>
        <v>5.5</v>
      </c>
      <c r="J205">
        <f t="shared" si="4"/>
        <v>0</v>
      </c>
    </row>
    <row r="206" spans="2:10" x14ac:dyDescent="0.35">
      <c r="B206">
        <f>IF(EXACT(Detailed!D205,"Y"),Detailed!E205,"")</f>
        <v>7.3</v>
      </c>
      <c r="C206" t="str">
        <f>IF(EXACT(Detailed!F205,"Y"),Detailed!G205,"")</f>
        <v/>
      </c>
      <c r="D206">
        <f>IF(EXACT(Detailed!H205,"Y"),Detailed!I205,"")</f>
        <v>7.4</v>
      </c>
      <c r="F206">
        <f>IF(EXACT(Detailed!N205,"Y"),Detailed!O205,"")</f>
        <v>9.1</v>
      </c>
      <c r="G206" t="str">
        <f>IF(EXACT(Detailed!P205,"Y"),Detailed!Q205,"")</f>
        <v/>
      </c>
      <c r="H206">
        <f>IF(EXACT(Detailed!R205,"Y"),Detailed!S205,"")</f>
        <v>8.6</v>
      </c>
      <c r="J206" t="e">
        <f t="shared" si="4"/>
        <v>#VALUE!</v>
      </c>
    </row>
    <row r="207" spans="2:10" x14ac:dyDescent="0.35">
      <c r="B207">
        <f>IF(EXACT(Detailed!D206,"Y"),Detailed!E206,"")</f>
        <v>8.1</v>
      </c>
      <c r="C207" t="str">
        <f>IF(EXACT(Detailed!F206,"Y"),Detailed!G206,"")</f>
        <v/>
      </c>
      <c r="D207">
        <f>IF(EXACT(Detailed!H206,"Y"),Detailed!I206,"")</f>
        <v>8.1</v>
      </c>
      <c r="F207">
        <f>IF(EXACT(Detailed!N206,"Y"),Detailed!O206,"")</f>
        <v>9.6999999999999993</v>
      </c>
      <c r="G207">
        <f>IF(EXACT(Detailed!P206,"Y"),Detailed!Q206,"")</f>
        <v>7.1</v>
      </c>
      <c r="H207">
        <f>IF(EXACT(Detailed!R206,"Y"),Detailed!S206,"")</f>
        <v>9.9</v>
      </c>
      <c r="J207">
        <f t="shared" si="4"/>
        <v>2.8000000000000007</v>
      </c>
    </row>
    <row r="208" spans="2:10" x14ac:dyDescent="0.35">
      <c r="B208" t="str">
        <f>IF(EXACT(Detailed!D207,"Y"),Detailed!E207,"")</f>
        <v/>
      </c>
      <c r="C208" t="str">
        <f>IF(EXACT(Detailed!F207,"Y"),Detailed!G207,"")</f>
        <v/>
      </c>
      <c r="D208">
        <f>IF(EXACT(Detailed!H207,"Y"),Detailed!I207,"")</f>
        <v>6.9</v>
      </c>
      <c r="F208" t="str">
        <f>IF(EXACT(Detailed!N207,"Y"),Detailed!O207,"")</f>
        <v/>
      </c>
      <c r="G208">
        <f>IF(EXACT(Detailed!P207,"Y"),Detailed!Q207,"")</f>
        <v>7</v>
      </c>
      <c r="H208">
        <f>IF(EXACT(Detailed!R207,"Y"),Detailed!S207,"")</f>
        <v>7.7</v>
      </c>
      <c r="J208">
        <f t="shared" si="4"/>
        <v>0.70000000000000018</v>
      </c>
    </row>
    <row r="209" spans="2:10" x14ac:dyDescent="0.35">
      <c r="B209">
        <f>IF(EXACT(Detailed!D208,"Y"),Detailed!E208,"")</f>
        <v>14.1</v>
      </c>
      <c r="C209" t="str">
        <f>IF(EXACT(Detailed!F208,"Y"),Detailed!G208,"")</f>
        <v/>
      </c>
      <c r="D209">
        <f>IF(EXACT(Detailed!H208,"Y"),Detailed!I208,"")</f>
        <v>14.1</v>
      </c>
      <c r="F209">
        <f>IF(EXACT(Detailed!N208,"Y"),Detailed!O208,"")</f>
        <v>18.8</v>
      </c>
      <c r="G209" t="str">
        <f>IF(EXACT(Detailed!P208,"Y"),Detailed!Q208,"")</f>
        <v/>
      </c>
      <c r="H209">
        <f>IF(EXACT(Detailed!R208,"Y"),Detailed!S208,"")</f>
        <v>23</v>
      </c>
      <c r="J209" t="e">
        <f t="shared" si="4"/>
        <v>#VALUE!</v>
      </c>
    </row>
    <row r="210" spans="2:10" x14ac:dyDescent="0.35">
      <c r="B210">
        <f>IF(EXACT(Detailed!D209,"Y"),Detailed!E209,"")</f>
        <v>12</v>
      </c>
      <c r="C210" t="str">
        <f>IF(EXACT(Detailed!F209,"Y"),Detailed!G209,"")</f>
        <v/>
      </c>
      <c r="D210">
        <f>IF(EXACT(Detailed!H209,"Y"),Detailed!I209,"")</f>
        <v>11.8</v>
      </c>
      <c r="F210">
        <f>IF(EXACT(Detailed!N209,"Y"),Detailed!O209,"")</f>
        <v>15.7</v>
      </c>
      <c r="G210" t="str">
        <f>IF(EXACT(Detailed!P209,"Y"),Detailed!Q209,"")</f>
        <v/>
      </c>
      <c r="H210" t="str">
        <f>IF(EXACT(Detailed!R209,"Y"),Detailed!S209,"")</f>
        <v/>
      </c>
      <c r="J210" t="e">
        <f t="shared" si="4"/>
        <v>#VALUE!</v>
      </c>
    </row>
    <row r="211" spans="2:10" x14ac:dyDescent="0.35">
      <c r="B211">
        <f>IF(EXACT(Detailed!D210,"Y"),Detailed!E210,"")</f>
        <v>6.4</v>
      </c>
      <c r="C211">
        <f>IF(EXACT(Detailed!F210,"Y"),Detailed!G210,"")</f>
        <v>4.8</v>
      </c>
      <c r="D211">
        <f>IF(EXACT(Detailed!H210,"Y"),Detailed!I210,"")</f>
        <v>6.4</v>
      </c>
      <c r="F211">
        <f>IF(EXACT(Detailed!N210,"Y"),Detailed!O210,"")</f>
        <v>8.3000000000000007</v>
      </c>
      <c r="G211">
        <f>IF(EXACT(Detailed!P210,"Y"),Detailed!Q210,"")</f>
        <v>6.6</v>
      </c>
      <c r="H211">
        <f>IF(EXACT(Detailed!R210,"Y"),Detailed!S210,"")</f>
        <v>6.9</v>
      </c>
      <c r="J211">
        <f t="shared" si="4"/>
        <v>0.30000000000000071</v>
      </c>
    </row>
    <row r="212" spans="2:10" x14ac:dyDescent="0.35">
      <c r="B212">
        <f>IF(EXACT(Detailed!D211,"Y"),Detailed!E211,"")</f>
        <v>6.4</v>
      </c>
      <c r="C212">
        <f>IF(EXACT(Detailed!F211,"Y"),Detailed!G211,"")</f>
        <v>4.9000000000000004</v>
      </c>
      <c r="D212">
        <f>IF(EXACT(Detailed!H211,"Y"),Detailed!I211,"")</f>
        <v>6.3</v>
      </c>
      <c r="F212">
        <f>IF(EXACT(Detailed!N211,"Y"),Detailed!O211,"")</f>
        <v>8.8000000000000007</v>
      </c>
      <c r="G212">
        <f>IF(EXACT(Detailed!P211,"Y"),Detailed!Q211,"")</f>
        <v>6.1</v>
      </c>
      <c r="H212">
        <f>IF(EXACT(Detailed!R211,"Y"),Detailed!S211,"")</f>
        <v>7.6</v>
      </c>
      <c r="J212">
        <f t="shared" si="4"/>
        <v>1.5</v>
      </c>
    </row>
    <row r="213" spans="2:10" x14ac:dyDescent="0.35">
      <c r="B213">
        <f>IF(EXACT(Detailed!D212,"Y"),Detailed!E212,"")</f>
        <v>12.1</v>
      </c>
      <c r="C213" t="str">
        <f>IF(EXACT(Detailed!F212,"Y"),Detailed!G212,"")</f>
        <v/>
      </c>
      <c r="D213">
        <f>IF(EXACT(Detailed!H212,"Y"),Detailed!I212,"")</f>
        <v>11.7</v>
      </c>
      <c r="F213">
        <f>IF(EXACT(Detailed!N212,"Y"),Detailed!O212,"")</f>
        <v>15</v>
      </c>
      <c r="G213" t="str">
        <f>IF(EXACT(Detailed!P212,"Y"),Detailed!Q212,"")</f>
        <v/>
      </c>
      <c r="H213">
        <f>IF(EXACT(Detailed!R212,"Y"),Detailed!S212,"")</f>
        <v>17.100000000000001</v>
      </c>
      <c r="J213" t="e">
        <f t="shared" si="4"/>
        <v>#VALUE!</v>
      </c>
    </row>
    <row r="214" spans="2:10" x14ac:dyDescent="0.35">
      <c r="B214" t="str">
        <f>IF(EXACT(Detailed!D213,"Y"),Detailed!E213,"")</f>
        <v/>
      </c>
      <c r="C214">
        <f>IF(EXACT(Detailed!F213,"Y"),Detailed!G213,"")</f>
        <v>4.9000000000000004</v>
      </c>
      <c r="D214">
        <f>IF(EXACT(Detailed!H213,"Y"),Detailed!I213,"")</f>
        <v>6.1</v>
      </c>
      <c r="F214" t="str">
        <f>IF(EXACT(Detailed!N213,"Y"),Detailed!O213,"")</f>
        <v/>
      </c>
      <c r="G214">
        <f>IF(EXACT(Detailed!P213,"Y"),Detailed!Q213,"")</f>
        <v>6.1</v>
      </c>
      <c r="H214">
        <f>IF(EXACT(Detailed!R213,"Y"),Detailed!S213,"")</f>
        <v>6.6</v>
      </c>
      <c r="J214">
        <f t="shared" si="4"/>
        <v>0.5</v>
      </c>
    </row>
    <row r="215" spans="2:10" x14ac:dyDescent="0.35">
      <c r="B215" t="str">
        <f>IF(EXACT(Detailed!D214,"Y"),Detailed!E214,"")</f>
        <v/>
      </c>
      <c r="C215" t="str">
        <f>IF(EXACT(Detailed!F214,"Y"),Detailed!G214,"")</f>
        <v/>
      </c>
      <c r="D215" t="str">
        <f>IF(EXACT(Detailed!H214,"Y"),Detailed!I214,"")</f>
        <v/>
      </c>
      <c r="F215" t="str">
        <f>IF(EXACT(Detailed!N214,"Y"),Detailed!O214,"")</f>
        <v/>
      </c>
      <c r="G215" t="str">
        <f>IF(EXACT(Detailed!P214,"Y"),Detailed!Q214,"")</f>
        <v/>
      </c>
      <c r="H215" t="str">
        <f>IF(EXACT(Detailed!R214,"Y"),Detailed!S214,"")</f>
        <v/>
      </c>
      <c r="J215" t="e">
        <f t="shared" si="4"/>
        <v>#VALUE!</v>
      </c>
    </row>
    <row r="216" spans="2:10" x14ac:dyDescent="0.35">
      <c r="B216" t="str">
        <f>IF(EXACT(Detailed!D215,"Y"),Detailed!E215,"")</f>
        <v/>
      </c>
      <c r="C216" t="str">
        <f>IF(EXACT(Detailed!F215,"Y"),Detailed!G215,"")</f>
        <v/>
      </c>
      <c r="D216" t="str">
        <f>IF(EXACT(Detailed!H215,"Y"),Detailed!I215,"")</f>
        <v/>
      </c>
      <c r="F216" t="str">
        <f>IF(EXACT(Detailed!N215,"Y"),Detailed!O215,"")</f>
        <v/>
      </c>
      <c r="G216" t="str">
        <f>IF(EXACT(Detailed!P215,"Y"),Detailed!Q215,"")</f>
        <v/>
      </c>
      <c r="H216" t="str">
        <f>IF(EXACT(Detailed!R215,"Y"),Detailed!S215,"")</f>
        <v/>
      </c>
      <c r="J216" t="e">
        <f t="shared" si="4"/>
        <v>#VALUE!</v>
      </c>
    </row>
    <row r="217" spans="2:10" x14ac:dyDescent="0.35">
      <c r="B217">
        <f>IF(EXACT(Detailed!D216,"Y"),Detailed!E216,"")</f>
        <v>12.6</v>
      </c>
      <c r="C217" t="str">
        <f>IF(EXACT(Detailed!F216,"Y"),Detailed!G216,"")</f>
        <v/>
      </c>
      <c r="D217">
        <f>IF(EXACT(Detailed!H216,"Y"),Detailed!I216,"")</f>
        <v>11.7</v>
      </c>
      <c r="F217">
        <f>IF(EXACT(Detailed!N216,"Y"),Detailed!O216,"")</f>
        <v>12.6</v>
      </c>
      <c r="G217" t="str">
        <f>IF(EXACT(Detailed!P216,"Y"),Detailed!Q216,"")</f>
        <v/>
      </c>
      <c r="H217">
        <f>IF(EXACT(Detailed!R216,"Y"),Detailed!S216,"")</f>
        <v>12.9</v>
      </c>
      <c r="J217" t="e">
        <f t="shared" si="4"/>
        <v>#VALUE!</v>
      </c>
    </row>
    <row r="218" spans="2:10" x14ac:dyDescent="0.35">
      <c r="B218" t="str">
        <f>IF(EXACT(Detailed!D217,"Y"),Detailed!E217,"")</f>
        <v/>
      </c>
      <c r="C218">
        <f>IF(EXACT(Detailed!F217,"Y"),Detailed!G217,"")</f>
        <v>4.9000000000000004</v>
      </c>
      <c r="D218">
        <f>IF(EXACT(Detailed!H217,"Y"),Detailed!I217,"")</f>
        <v>5.8</v>
      </c>
      <c r="F218" t="str">
        <f>IF(EXACT(Detailed!N217,"Y"),Detailed!O217,"")</f>
        <v/>
      </c>
      <c r="G218">
        <f>IF(EXACT(Detailed!P217,"Y"),Detailed!Q217,"")</f>
        <v>5.6</v>
      </c>
      <c r="H218">
        <f>IF(EXACT(Detailed!R217,"Y"),Detailed!S217,"")</f>
        <v>6.7</v>
      </c>
      <c r="J218">
        <f t="shared" si="4"/>
        <v>1.1000000000000005</v>
      </c>
    </row>
    <row r="219" spans="2:10" x14ac:dyDescent="0.35">
      <c r="B219" t="str">
        <f>IF(EXACT(Detailed!D218,"Y"),Detailed!E218,"")</f>
        <v/>
      </c>
      <c r="C219" t="str">
        <f>IF(EXACT(Detailed!F218,"Y"),Detailed!G218,"")</f>
        <v/>
      </c>
      <c r="D219" t="str">
        <f>IF(EXACT(Detailed!H218,"Y"),Detailed!I218,"")</f>
        <v/>
      </c>
      <c r="F219" t="str">
        <f>IF(EXACT(Detailed!N218,"Y"),Detailed!O218,"")</f>
        <v/>
      </c>
      <c r="G219" t="str">
        <f>IF(EXACT(Detailed!P218,"Y"),Detailed!Q218,"")</f>
        <v/>
      </c>
      <c r="H219" t="str">
        <f>IF(EXACT(Detailed!R218,"Y"),Detailed!S218,"")</f>
        <v/>
      </c>
      <c r="J219" t="e">
        <f t="shared" si="4"/>
        <v>#VALUE!</v>
      </c>
    </row>
    <row r="220" spans="2:10" x14ac:dyDescent="0.35">
      <c r="B220">
        <f>IF(EXACT(Detailed!D219,"Y"),Detailed!E219,"")</f>
        <v>7.1</v>
      </c>
      <c r="C220" t="str">
        <f>IF(EXACT(Detailed!F219,"Y"),Detailed!G219,"")</f>
        <v/>
      </c>
      <c r="D220">
        <f>IF(EXACT(Detailed!H219,"Y"),Detailed!I219,"")</f>
        <v>7.2</v>
      </c>
      <c r="F220">
        <f>IF(EXACT(Detailed!N219,"Y"),Detailed!O219,"")</f>
        <v>7.3</v>
      </c>
      <c r="G220">
        <f>IF(EXACT(Detailed!P219,"Y"),Detailed!Q219,"")</f>
        <v>6.9</v>
      </c>
      <c r="H220">
        <f>IF(EXACT(Detailed!R219,"Y"),Detailed!S219,"")</f>
        <v>7.3</v>
      </c>
      <c r="J220">
        <f t="shared" si="4"/>
        <v>0.39999999999999947</v>
      </c>
    </row>
    <row r="221" spans="2:10" x14ac:dyDescent="0.35">
      <c r="B221">
        <f>IF(EXACT(Detailed!D220,"Y"),Detailed!E220,"")</f>
        <v>6.4</v>
      </c>
      <c r="C221" t="str">
        <f>IF(EXACT(Detailed!F220,"Y"),Detailed!G220,"")</f>
        <v/>
      </c>
      <c r="D221">
        <f>IF(EXACT(Detailed!H220,"Y"),Detailed!I220,"")</f>
        <v>6.5</v>
      </c>
      <c r="F221">
        <f>IF(EXACT(Detailed!N220,"Y"),Detailed!O220,"")</f>
        <v>9.8000000000000007</v>
      </c>
      <c r="G221" t="str">
        <f>IF(EXACT(Detailed!P220,"Y"),Detailed!Q220,"")</f>
        <v/>
      </c>
      <c r="H221">
        <f>IF(EXACT(Detailed!R220,"Y"),Detailed!S220,"")</f>
        <v>7.1</v>
      </c>
      <c r="J221" t="e">
        <f t="shared" si="4"/>
        <v>#VALUE!</v>
      </c>
    </row>
    <row r="222" spans="2:10" x14ac:dyDescent="0.35">
      <c r="B222">
        <f>IF(EXACT(Detailed!D221,"Y"),Detailed!E221,"")</f>
        <v>13.5</v>
      </c>
      <c r="C222" t="str">
        <f>IF(EXACT(Detailed!F221,"Y"),Detailed!G221,"")</f>
        <v/>
      </c>
      <c r="D222">
        <f>IF(EXACT(Detailed!H221,"Y"),Detailed!I221,"")</f>
        <v>13.5</v>
      </c>
      <c r="F222">
        <f>IF(EXACT(Detailed!N221,"Y"),Detailed!O221,"")</f>
        <v>17.3</v>
      </c>
      <c r="G222" t="str">
        <f>IF(EXACT(Detailed!P221,"Y"),Detailed!Q221,"")</f>
        <v/>
      </c>
      <c r="H222">
        <f>IF(EXACT(Detailed!R221,"Y"),Detailed!S221,"")</f>
        <v>20.399999999999999</v>
      </c>
      <c r="J222" t="e">
        <f t="shared" si="4"/>
        <v>#VALUE!</v>
      </c>
    </row>
    <row r="223" spans="2:10" x14ac:dyDescent="0.35">
      <c r="B223">
        <f>IF(EXACT(Detailed!D222,"Y"),Detailed!E222,"")</f>
        <v>65.400000000000006</v>
      </c>
      <c r="C223" t="str">
        <f>IF(EXACT(Detailed!F222,"Y"),Detailed!G222,"")</f>
        <v/>
      </c>
      <c r="D223">
        <f>IF(EXACT(Detailed!H222,"Y"),Detailed!I222,"")</f>
        <v>74.400000000000006</v>
      </c>
      <c r="F223">
        <f>IF(EXACT(Detailed!N222,"Y"),Detailed!O222,"")</f>
        <v>115.3</v>
      </c>
      <c r="G223" t="str">
        <f>IF(EXACT(Detailed!P222,"Y"),Detailed!Q222,"")</f>
        <v/>
      </c>
      <c r="H223">
        <f>IF(EXACT(Detailed!R222,"Y"),Detailed!S222,"")</f>
        <v>110.2</v>
      </c>
      <c r="J223" t="e">
        <f t="shared" si="4"/>
        <v>#VALUE!</v>
      </c>
    </row>
    <row r="224" spans="2:10" x14ac:dyDescent="0.35">
      <c r="B224">
        <f>IF(EXACT(Detailed!D223,"Y"),Detailed!E223,"")</f>
        <v>9.1999999999999993</v>
      </c>
      <c r="C224" t="str">
        <f>IF(EXACT(Detailed!F223,"Y"),Detailed!G223,"")</f>
        <v/>
      </c>
      <c r="D224">
        <f>IF(EXACT(Detailed!H223,"Y"),Detailed!I223,"")</f>
        <v>9.1999999999999993</v>
      </c>
      <c r="F224">
        <f>IF(EXACT(Detailed!N223,"Y"),Detailed!O223,"")</f>
        <v>9.5</v>
      </c>
      <c r="G224" t="str">
        <f>IF(EXACT(Detailed!P223,"Y"),Detailed!Q223,"")</f>
        <v/>
      </c>
      <c r="H224">
        <f>IF(EXACT(Detailed!R223,"Y"),Detailed!S223,"")</f>
        <v>11.1</v>
      </c>
      <c r="J224" t="e">
        <f t="shared" si="4"/>
        <v>#VALUE!</v>
      </c>
    </row>
    <row r="225" spans="2:10" x14ac:dyDescent="0.35">
      <c r="B225">
        <f>IF(EXACT(Detailed!D224,"Y"),Detailed!E224,"")</f>
        <v>6.1</v>
      </c>
      <c r="C225">
        <f>IF(EXACT(Detailed!F224,"Y"),Detailed!G224,"")</f>
        <v>4.8</v>
      </c>
      <c r="D225">
        <f>IF(EXACT(Detailed!H224,"Y"),Detailed!I224,"")</f>
        <v>6.2</v>
      </c>
      <c r="F225">
        <f>IF(EXACT(Detailed!N224,"Y"),Detailed!O224,"")</f>
        <v>6.5</v>
      </c>
      <c r="G225">
        <f>IF(EXACT(Detailed!P224,"Y"),Detailed!Q224,"")</f>
        <v>6.1</v>
      </c>
      <c r="H225">
        <f>IF(EXACT(Detailed!R224,"Y"),Detailed!S224,"")</f>
        <v>6.5</v>
      </c>
      <c r="J225">
        <f t="shared" si="4"/>
        <v>0.40000000000000036</v>
      </c>
    </row>
    <row r="226" spans="2:10" x14ac:dyDescent="0.35">
      <c r="B226">
        <f>IF(EXACT(Detailed!D225,"Y"),Detailed!E225,"")</f>
        <v>7.7</v>
      </c>
      <c r="C226" t="str">
        <f>IF(EXACT(Detailed!F225,"Y"),Detailed!G225,"")</f>
        <v/>
      </c>
      <c r="D226">
        <f>IF(EXACT(Detailed!H225,"Y"),Detailed!I225,"")</f>
        <v>7.9</v>
      </c>
      <c r="F226">
        <f>IF(EXACT(Detailed!N225,"Y"),Detailed!O225,"")</f>
        <v>10.3</v>
      </c>
      <c r="G226" t="str">
        <f>IF(EXACT(Detailed!P225,"Y"),Detailed!Q225,"")</f>
        <v/>
      </c>
      <c r="H226">
        <f>IF(EXACT(Detailed!R225,"Y"),Detailed!S225,"")</f>
        <v>10.1</v>
      </c>
      <c r="J226" t="e">
        <f t="shared" si="4"/>
        <v>#VALUE!</v>
      </c>
    </row>
    <row r="227" spans="2:10" x14ac:dyDescent="0.35">
      <c r="B227" t="str">
        <f>IF(EXACT(Detailed!D226,"Y"),Detailed!E226,"")</f>
        <v/>
      </c>
      <c r="C227">
        <f>IF(EXACT(Detailed!F226,"Y"),Detailed!G226,"")</f>
        <v>4.5999999999999996</v>
      </c>
      <c r="D227">
        <f>IF(EXACT(Detailed!H226,"Y"),Detailed!I226,"")</f>
        <v>4.5</v>
      </c>
      <c r="F227" t="str">
        <f>IF(EXACT(Detailed!N226,"Y"),Detailed!O226,"")</f>
        <v/>
      </c>
      <c r="G227">
        <f>IF(EXACT(Detailed!P226,"Y"),Detailed!Q226,"")</f>
        <v>5</v>
      </c>
      <c r="H227">
        <f>IF(EXACT(Detailed!R226,"Y"),Detailed!S226,"")</f>
        <v>5.2</v>
      </c>
      <c r="J227">
        <f t="shared" si="4"/>
        <v>0.20000000000000018</v>
      </c>
    </row>
    <row r="228" spans="2:10" x14ac:dyDescent="0.35">
      <c r="B228" t="str">
        <f>IF(EXACT(Detailed!D227,"Y"),Detailed!E227,"")</f>
        <v/>
      </c>
      <c r="C228" t="str">
        <f>IF(EXACT(Detailed!F227,"Y"),Detailed!G227,"")</f>
        <v/>
      </c>
      <c r="D228" t="str">
        <f>IF(EXACT(Detailed!H227,"Y"),Detailed!I227,"")</f>
        <v/>
      </c>
      <c r="F228" t="str">
        <f>IF(EXACT(Detailed!N227,"Y"),Detailed!O227,"")</f>
        <v/>
      </c>
      <c r="G228" t="str">
        <f>IF(EXACT(Detailed!P227,"Y"),Detailed!Q227,"")</f>
        <v/>
      </c>
      <c r="H228" t="str">
        <f>IF(EXACT(Detailed!R227,"Y"),Detailed!S227,"")</f>
        <v/>
      </c>
      <c r="J228" t="e">
        <f t="shared" si="4"/>
        <v>#VALUE!</v>
      </c>
    </row>
    <row r="229" spans="2:10" x14ac:dyDescent="0.35">
      <c r="B229">
        <f>IF(EXACT(Detailed!D228,"Y"),Detailed!E228,"")</f>
        <v>6</v>
      </c>
      <c r="C229">
        <f>IF(EXACT(Detailed!F228,"Y"),Detailed!G228,"")</f>
        <v>4.9000000000000004</v>
      </c>
      <c r="D229">
        <f>IF(EXACT(Detailed!H228,"Y"),Detailed!I228,"")</f>
        <v>6.1</v>
      </c>
      <c r="F229">
        <f>IF(EXACT(Detailed!N228,"Y"),Detailed!O228,"")</f>
        <v>6.6</v>
      </c>
      <c r="G229">
        <f>IF(EXACT(Detailed!P228,"Y"),Detailed!Q228,"")</f>
        <v>6.4</v>
      </c>
      <c r="H229">
        <f>IF(EXACT(Detailed!R228,"Y"),Detailed!S228,"")</f>
        <v>6.6</v>
      </c>
      <c r="J229">
        <f t="shared" si="4"/>
        <v>0.19999999999999929</v>
      </c>
    </row>
    <row r="230" spans="2:10" x14ac:dyDescent="0.35">
      <c r="B230">
        <f>IF(EXACT(Detailed!D229,"Y"),Detailed!E229,"")</f>
        <v>10.8</v>
      </c>
      <c r="C230" t="str">
        <f>IF(EXACT(Detailed!F229,"Y"),Detailed!G229,"")</f>
        <v/>
      </c>
      <c r="D230">
        <f>IF(EXACT(Detailed!H229,"Y"),Detailed!I229,"")</f>
        <v>11.1</v>
      </c>
      <c r="F230">
        <f>IF(EXACT(Detailed!N229,"Y"),Detailed!O229,"")</f>
        <v>14.3</v>
      </c>
      <c r="G230" t="str">
        <f>IF(EXACT(Detailed!P229,"Y"),Detailed!Q229,"")</f>
        <v/>
      </c>
      <c r="H230">
        <f>IF(EXACT(Detailed!R229,"Y"),Detailed!S229,"")</f>
        <v>15.1</v>
      </c>
      <c r="J230" t="e">
        <f t="shared" si="4"/>
        <v>#VALUE!</v>
      </c>
    </row>
    <row r="231" spans="2:10" x14ac:dyDescent="0.35">
      <c r="B231">
        <f>IF(EXACT(Detailed!D230,"Y"),Detailed!E230,"")</f>
        <v>6.8</v>
      </c>
      <c r="C231" t="str">
        <f>IF(EXACT(Detailed!F230,"Y"),Detailed!G230,"")</f>
        <v/>
      </c>
      <c r="D231">
        <f>IF(EXACT(Detailed!H230,"Y"),Detailed!I230,"")</f>
        <v>6.8</v>
      </c>
      <c r="F231">
        <f>IF(EXACT(Detailed!N230,"Y"),Detailed!O230,"")</f>
        <v>12.5</v>
      </c>
      <c r="G231" t="str">
        <f>IF(EXACT(Detailed!P230,"Y"),Detailed!Q230,"")</f>
        <v/>
      </c>
      <c r="H231">
        <f>IF(EXACT(Detailed!R230,"Y"),Detailed!S230,"")</f>
        <v>7.3</v>
      </c>
      <c r="J231" t="e">
        <f t="shared" si="4"/>
        <v>#VALUE!</v>
      </c>
    </row>
    <row r="232" spans="2:10" x14ac:dyDescent="0.35">
      <c r="B232">
        <f>IF(EXACT(Detailed!D231,"Y"),Detailed!E231,"")</f>
        <v>8.1</v>
      </c>
      <c r="C232" t="str">
        <f>IF(EXACT(Detailed!F231,"Y"),Detailed!G231,"")</f>
        <v/>
      </c>
      <c r="D232">
        <f>IF(EXACT(Detailed!H231,"Y"),Detailed!I231,"")</f>
        <v>8.1999999999999993</v>
      </c>
      <c r="F232">
        <f>IF(EXACT(Detailed!N231,"Y"),Detailed!O231,"")</f>
        <v>11.3</v>
      </c>
      <c r="G232" t="str">
        <f>IF(EXACT(Detailed!P231,"Y"),Detailed!Q231,"")</f>
        <v/>
      </c>
      <c r="H232">
        <f>IF(EXACT(Detailed!R231,"Y"),Detailed!S231,"")</f>
        <v>10</v>
      </c>
      <c r="J232" t="e">
        <f t="shared" si="4"/>
        <v>#VALUE!</v>
      </c>
    </row>
    <row r="233" spans="2:10" x14ac:dyDescent="0.35">
      <c r="B233" t="str">
        <f>IF(EXACT(Detailed!D232,"Y"),Detailed!E232,"")</f>
        <v/>
      </c>
      <c r="C233">
        <f>IF(EXACT(Detailed!F232,"Y"),Detailed!G232,"")</f>
        <v>4.2</v>
      </c>
      <c r="D233">
        <f>IF(EXACT(Detailed!H232,"Y"),Detailed!I232,"")</f>
        <v>4.9000000000000004</v>
      </c>
      <c r="F233" t="str">
        <f>IF(EXACT(Detailed!N232,"Y"),Detailed!O232,"")</f>
        <v/>
      </c>
      <c r="G233">
        <f>IF(EXACT(Detailed!P232,"Y"),Detailed!Q232,"")</f>
        <v>4.7</v>
      </c>
      <c r="H233">
        <f>IF(EXACT(Detailed!R232,"Y"),Detailed!S232,"")</f>
        <v>6</v>
      </c>
      <c r="J233">
        <f t="shared" si="4"/>
        <v>1.2999999999999998</v>
      </c>
    </row>
    <row r="234" spans="2:10" x14ac:dyDescent="0.35">
      <c r="B234">
        <f>IF(EXACT(Detailed!D233,"Y"),Detailed!E233,"")</f>
        <v>9.1</v>
      </c>
      <c r="C234" t="str">
        <f>IF(EXACT(Detailed!F233,"Y"),Detailed!G233,"")</f>
        <v/>
      </c>
      <c r="D234">
        <f>IF(EXACT(Detailed!H233,"Y"),Detailed!I233,"")</f>
        <v>9</v>
      </c>
      <c r="F234">
        <f>IF(EXACT(Detailed!N233,"Y"),Detailed!O233,"")</f>
        <v>12.1</v>
      </c>
      <c r="G234" t="str">
        <f>IF(EXACT(Detailed!P233,"Y"),Detailed!Q233,"")</f>
        <v/>
      </c>
      <c r="H234">
        <f>IF(EXACT(Detailed!R233,"Y"),Detailed!S233,"")</f>
        <v>12.2</v>
      </c>
      <c r="J234" t="e">
        <f t="shared" si="4"/>
        <v>#VALUE!</v>
      </c>
    </row>
    <row r="235" spans="2:10" x14ac:dyDescent="0.35">
      <c r="B235">
        <f>IF(EXACT(Detailed!D234,"Y"),Detailed!E234,"")</f>
        <v>7.3</v>
      </c>
      <c r="C235" t="str">
        <f>IF(EXACT(Detailed!F234,"Y"),Detailed!G234,"")</f>
        <v/>
      </c>
      <c r="D235">
        <f>IF(EXACT(Detailed!H234,"Y"),Detailed!I234,"")</f>
        <v>7.4</v>
      </c>
      <c r="F235">
        <f>IF(EXACT(Detailed!N234,"Y"),Detailed!O234,"")</f>
        <v>10.5</v>
      </c>
      <c r="G235" t="str">
        <f>IF(EXACT(Detailed!P234,"Y"),Detailed!Q234,"")</f>
        <v/>
      </c>
      <c r="H235">
        <f>IF(EXACT(Detailed!R234,"Y"),Detailed!S234,"")</f>
        <v>8.4</v>
      </c>
      <c r="J235" t="e">
        <f t="shared" si="4"/>
        <v>#VALUE!</v>
      </c>
    </row>
    <row r="236" spans="2:10" x14ac:dyDescent="0.35">
      <c r="B236">
        <f>IF(EXACT(Detailed!D235,"Y"),Detailed!E235,"")</f>
        <v>11.1</v>
      </c>
      <c r="C236" t="str">
        <f>IF(EXACT(Detailed!F235,"Y"),Detailed!G235,"")</f>
        <v/>
      </c>
      <c r="D236">
        <f>IF(EXACT(Detailed!H235,"Y"),Detailed!I235,"")</f>
        <v>11.1</v>
      </c>
      <c r="F236">
        <f>IF(EXACT(Detailed!N235,"Y"),Detailed!O235,"")</f>
        <v>14.4</v>
      </c>
      <c r="G236" t="str">
        <f>IF(EXACT(Detailed!P235,"Y"),Detailed!Q235,"")</f>
        <v/>
      </c>
      <c r="H236">
        <f>IF(EXACT(Detailed!R235,"Y"),Detailed!S235,"")</f>
        <v>16.3</v>
      </c>
      <c r="J236" t="e">
        <f t="shared" si="4"/>
        <v>#VALUE!</v>
      </c>
    </row>
    <row r="237" spans="2:10" x14ac:dyDescent="0.35">
      <c r="B237">
        <f>IF(EXACT(Detailed!D236,"Y"),Detailed!E236,"")</f>
        <v>11.8</v>
      </c>
      <c r="C237" t="str">
        <f>IF(EXACT(Detailed!F236,"Y"),Detailed!G236,"")</f>
        <v/>
      </c>
      <c r="D237">
        <f>IF(EXACT(Detailed!H236,"Y"),Detailed!I236,"")</f>
        <v>11.7</v>
      </c>
      <c r="F237">
        <f>IF(EXACT(Detailed!N236,"Y"),Detailed!O236,"")</f>
        <v>12.5</v>
      </c>
      <c r="G237" t="str">
        <f>IF(EXACT(Detailed!P236,"Y"),Detailed!Q236,"")</f>
        <v/>
      </c>
      <c r="H237">
        <f>IF(EXACT(Detailed!R236,"Y"),Detailed!S236,"")</f>
        <v>21.1</v>
      </c>
      <c r="J237" t="e">
        <f t="shared" si="4"/>
        <v>#VALUE!</v>
      </c>
    </row>
    <row r="238" spans="2:10" x14ac:dyDescent="0.35">
      <c r="B238">
        <f>IF(EXACT(Detailed!D237,"Y"),Detailed!E237,"")</f>
        <v>9</v>
      </c>
      <c r="C238" t="str">
        <f>IF(EXACT(Detailed!F237,"Y"),Detailed!G237,"")</f>
        <v/>
      </c>
      <c r="D238">
        <f>IF(EXACT(Detailed!H237,"Y"),Detailed!I237,"")</f>
        <v>8.9</v>
      </c>
      <c r="F238">
        <f>IF(EXACT(Detailed!N237,"Y"),Detailed!O237,"")</f>
        <v>10.8</v>
      </c>
      <c r="G238" t="str">
        <f>IF(EXACT(Detailed!P237,"Y"),Detailed!Q237,"")</f>
        <v/>
      </c>
      <c r="H238">
        <f>IF(EXACT(Detailed!R237,"Y"),Detailed!S237,"")</f>
        <v>12.2</v>
      </c>
      <c r="J238" t="e">
        <f t="shared" si="4"/>
        <v>#VALUE!</v>
      </c>
    </row>
    <row r="239" spans="2:10" x14ac:dyDescent="0.35">
      <c r="B239">
        <f>IF(EXACT(Detailed!D238,"Y"),Detailed!E238,"")</f>
        <v>10.7</v>
      </c>
      <c r="C239" t="str">
        <f>IF(EXACT(Detailed!F238,"Y"),Detailed!G238,"")</f>
        <v/>
      </c>
      <c r="D239">
        <f>IF(EXACT(Detailed!H238,"Y"),Detailed!I238,"")</f>
        <v>10.6</v>
      </c>
      <c r="F239">
        <f>IF(EXACT(Detailed!N238,"Y"),Detailed!O238,"")</f>
        <v>11.4</v>
      </c>
      <c r="G239" t="str">
        <f>IF(EXACT(Detailed!P238,"Y"),Detailed!Q238,"")</f>
        <v/>
      </c>
      <c r="H239">
        <f>IF(EXACT(Detailed!R238,"Y"),Detailed!S238,"")</f>
        <v>18.600000000000001</v>
      </c>
      <c r="J239" t="e">
        <f t="shared" si="4"/>
        <v>#VALUE!</v>
      </c>
    </row>
    <row r="240" spans="2:10" x14ac:dyDescent="0.35">
      <c r="B240">
        <f>IF(EXACT(Detailed!D239,"Y"),Detailed!E239,"")</f>
        <v>12.9</v>
      </c>
      <c r="C240" t="str">
        <f>IF(EXACT(Detailed!F239,"Y"),Detailed!G239,"")</f>
        <v/>
      </c>
      <c r="D240">
        <f>IF(EXACT(Detailed!H239,"Y"),Detailed!I239,"")</f>
        <v>12.8</v>
      </c>
      <c r="F240">
        <f>IF(EXACT(Detailed!N239,"Y"),Detailed!O239,"")</f>
        <v>16.100000000000001</v>
      </c>
      <c r="G240" t="str">
        <f>IF(EXACT(Detailed!P239,"Y"),Detailed!Q239,"")</f>
        <v/>
      </c>
      <c r="H240">
        <f>IF(EXACT(Detailed!R239,"Y"),Detailed!S239,"")</f>
        <v>17.2</v>
      </c>
      <c r="J240" t="e">
        <f t="shared" si="4"/>
        <v>#VALUE!</v>
      </c>
    </row>
    <row r="241" spans="2:8" x14ac:dyDescent="0.35">
      <c r="B241" t="str">
        <f>IF(EXACT(Detailed!D240,"Y"),Detailed!E240,"")</f>
        <v/>
      </c>
      <c r="C241" t="str">
        <f>IF(EXACT(Detailed!F240,"Y"),Detailed!G240,"")</f>
        <v/>
      </c>
      <c r="D241" t="str">
        <f>IF(EXACT(Detailed!H240,"Y"),Detailed!I240,"")</f>
        <v/>
      </c>
      <c r="F241" t="str">
        <f>IF(EXACT(Detailed!N240,"Y"),Detailed!O240,"")</f>
        <v/>
      </c>
      <c r="G241" t="str">
        <f>IF(EXACT(Detailed!P240,"Y"),Detailed!Q240,"")</f>
        <v/>
      </c>
      <c r="H241" t="str">
        <f>IF(EXACT(Detailed!R240,"Y"),Detailed!S240,"")</f>
        <v/>
      </c>
    </row>
    <row r="242" spans="2:8" x14ac:dyDescent="0.35">
      <c r="B242" t="str">
        <f>IF(EXACT(Detailed!D241,"N"),Detailed!E241,"")</f>
        <v/>
      </c>
      <c r="C242" t="str">
        <f>IF(EXACT(Detailed!F241,"N"),Detailed!G241,"")</f>
        <v/>
      </c>
      <c r="D242" t="str">
        <f>IF(EXACT(Detailed!H241,"N"),Detailed!I241,"")</f>
        <v/>
      </c>
      <c r="F242" t="str">
        <f>IF(EXACT(Detailed!N241,"Y"),Detailed!O241,"")</f>
        <v/>
      </c>
      <c r="G242" t="str">
        <f>IF(EXACT(Detailed!P241,"Y"),Detailed!Q241,"")</f>
        <v/>
      </c>
      <c r="H242" t="str">
        <f>IF(EXACT(Detailed!R241,"Y"),Detailed!S241,"")</f>
        <v/>
      </c>
    </row>
    <row r="243" spans="2:8" x14ac:dyDescent="0.35">
      <c r="B243" t="str">
        <f>IF(EXACT(Detailed!D242,"N"),Detailed!E242,"")</f>
        <v/>
      </c>
      <c r="C243" t="str">
        <f>IF(EXACT(Detailed!F242,"N"),Detailed!G242,"")</f>
        <v/>
      </c>
      <c r="D243" t="str">
        <f>IF(EXACT(Detailed!H242,"N"),Detailed!I242,"")</f>
        <v/>
      </c>
      <c r="F243" t="str">
        <f>IF(EXACT(Detailed!N242,"Y"),Detailed!O242,"")</f>
        <v/>
      </c>
      <c r="G243" t="str">
        <f>IF(EXACT(Detailed!P242,"Y"),Detailed!Q242,"")</f>
        <v/>
      </c>
      <c r="H243" t="str">
        <f>IF(EXACT(Detailed!R242,"Y"),Detailed!S242,"")</f>
        <v/>
      </c>
    </row>
    <row r="244" spans="2:8" x14ac:dyDescent="0.35">
      <c r="B244" t="str">
        <f>IF(EXACT(Detailed!D243,"N"),Detailed!E243,"")</f>
        <v/>
      </c>
      <c r="C244" t="str">
        <f>IF(EXACT(Detailed!F243,"N"),Detailed!G243,"")</f>
        <v/>
      </c>
      <c r="D244" t="str">
        <f>IF(EXACT(Detailed!H243,"N"),Detailed!I243,"")</f>
        <v/>
      </c>
      <c r="F244" t="str">
        <f>IF(EXACT(Detailed!N243,"Y"),Detailed!O243,"")</f>
        <v/>
      </c>
      <c r="G244" t="str">
        <f>IF(EXACT(Detailed!P243,"Y"),Detailed!Q243,"")</f>
        <v/>
      </c>
      <c r="H244" t="str">
        <f>IF(EXACT(Detailed!R243,"Y"),Detailed!S243,"")</f>
        <v/>
      </c>
    </row>
    <row r="245" spans="2:8" x14ac:dyDescent="0.35">
      <c r="B245" t="str">
        <f>IF(EXACT(Detailed!D244,"N"),Detailed!E244,"")</f>
        <v/>
      </c>
      <c r="C245" t="str">
        <f>IF(EXACT(Detailed!F244,"N"),Detailed!G244,"")</f>
        <v/>
      </c>
      <c r="D245" t="str">
        <f>IF(EXACT(Detailed!H244,"N"),Detailed!I244,"")</f>
        <v/>
      </c>
      <c r="F245" t="str">
        <f>IF(EXACT(Detailed!N244,"Y"),Detailed!O244,"")</f>
        <v/>
      </c>
      <c r="G245" t="str">
        <f>IF(EXACT(Detailed!P244,"Y"),Detailed!Q244,"")</f>
        <v/>
      </c>
      <c r="H245" t="str">
        <f>IF(EXACT(Detailed!R244,"Y"),Detailed!S244,"")</f>
        <v/>
      </c>
    </row>
    <row r="246" spans="2:8" x14ac:dyDescent="0.35">
      <c r="B246" t="str">
        <f>IF(EXACT(Detailed!D245,"N"),Detailed!E245,"")</f>
        <v/>
      </c>
      <c r="C246" t="str">
        <f>IF(EXACT(Detailed!F245,"N"),Detailed!G245,"")</f>
        <v/>
      </c>
      <c r="D246" t="str">
        <f>IF(EXACT(Detailed!H245,"N"),Detailed!I245,"")</f>
        <v/>
      </c>
      <c r="F246" t="str">
        <f>IF(EXACT(Detailed!N245,"Y"),Detailed!O245,"")</f>
        <v/>
      </c>
      <c r="G246" t="str">
        <f>IF(EXACT(Detailed!P245,"Y"),Detailed!Q245,"")</f>
        <v/>
      </c>
      <c r="H246" t="str">
        <f>IF(EXACT(Detailed!R245,"Y"),Detailed!S245,"")</f>
        <v/>
      </c>
    </row>
    <row r="247" spans="2:8" x14ac:dyDescent="0.35">
      <c r="B247" t="str">
        <f>IF(EXACT(Detailed!D246,"N"),Detailed!E246,"")</f>
        <v/>
      </c>
      <c r="C247" t="str">
        <f>IF(EXACT(Detailed!F246,"N"),Detailed!G246,"")</f>
        <v/>
      </c>
      <c r="D247" t="str">
        <f>IF(EXACT(Detailed!H246,"N"),Detailed!I246,"")</f>
        <v/>
      </c>
      <c r="F247" t="str">
        <f>IF(EXACT(Detailed!N246,"Y"),Detailed!O246,"")</f>
        <v/>
      </c>
      <c r="G247" t="str">
        <f>IF(EXACT(Detailed!P246,"Y"),Detailed!Q246,"")</f>
        <v/>
      </c>
      <c r="H247" t="str">
        <f>IF(EXACT(Detailed!R246,"Y"),Detailed!S246,"")</f>
        <v/>
      </c>
    </row>
    <row r="248" spans="2:8" x14ac:dyDescent="0.35">
      <c r="B248" t="str">
        <f>IF(EXACT(Detailed!D247,"N"),Detailed!E247,"")</f>
        <v/>
      </c>
      <c r="D248" t="str">
        <f>IF(EXACT(Detailed!H247,"N"),Detailed!I247,"")</f>
        <v/>
      </c>
    </row>
    <row r="249" spans="2:8" x14ac:dyDescent="0.35">
      <c r="B249" t="str">
        <f>IF(EXACT(Detailed!D248,"N"),Detailed!E248,"")</f>
        <v/>
      </c>
      <c r="D249" t="str">
        <f>IF(EXACT(Detailed!H248,"N"),Detailed!I248,"")</f>
        <v/>
      </c>
    </row>
    <row r="250" spans="2:8" x14ac:dyDescent="0.35">
      <c r="B250" t="str">
        <f>IF(EXACT(Detailed!D249,"N"),Detailed!E249,"")</f>
        <v/>
      </c>
      <c r="D250" t="str">
        <f>IF(EXACT(Detailed!H249,"N"),Detailed!I249,"")</f>
        <v/>
      </c>
    </row>
    <row r="251" spans="2:8" x14ac:dyDescent="0.35">
      <c r="B251" t="str">
        <f>IF(EXACT(Detailed!D250,"N"),Detailed!E250,"")</f>
        <v/>
      </c>
      <c r="D251" t="str">
        <f>IF(EXACT(Detailed!H250,"N"),Detailed!I250,"")</f>
        <v/>
      </c>
    </row>
    <row r="252" spans="2:8" x14ac:dyDescent="0.35">
      <c r="B252" t="str">
        <f>IF(EXACT(Detailed!D251,"N"),Detailed!E251,"")</f>
        <v/>
      </c>
    </row>
    <row r="253" spans="2:8" x14ac:dyDescent="0.35">
      <c r="B253" t="str">
        <f>IF(EXACT(Detailed!D252,"N"),Detailed!E252,"")</f>
        <v/>
      </c>
    </row>
    <row r="254" spans="2:8" x14ac:dyDescent="0.35">
      <c r="B254" t="str">
        <f>IF(EXACT(Detailed!D253,"N"),Detailed!E253,"")</f>
        <v/>
      </c>
    </row>
    <row r="255" spans="2:8" x14ac:dyDescent="0.35">
      <c r="B255" t="str">
        <f>IF(EXACT(Detailed!D254,"N"),Detailed!E254,"")</f>
        <v/>
      </c>
    </row>
    <row r="256" spans="2:8" x14ac:dyDescent="0.35">
      <c r="B256" t="str">
        <f>IF(EXACT(Detailed!D255,"N"),Detailed!E255,"")</f>
        <v/>
      </c>
    </row>
    <row r="257" spans="2:2" x14ac:dyDescent="0.35">
      <c r="B257" t="str">
        <f>IF(EXACT(Detailed!D256,"N"),Detailed!E256,"")</f>
        <v/>
      </c>
    </row>
    <row r="258" spans="2:2" x14ac:dyDescent="0.35">
      <c r="B258" t="str">
        <f>IF(EXACT(Detailed!D257,"N"),Detailed!E257,"")</f>
        <v/>
      </c>
    </row>
    <row r="259" spans="2:2" x14ac:dyDescent="0.35">
      <c r="B259" t="str">
        <f>IF(EXACT(Detailed!D258,"N"),Detailed!E258,"")</f>
        <v/>
      </c>
    </row>
    <row r="260" spans="2:2" x14ac:dyDescent="0.35">
      <c r="B260" t="str">
        <f>IF(EXACT(Detailed!D259,"N"),Detailed!E259,"")</f>
        <v/>
      </c>
    </row>
    <row r="261" spans="2:2" x14ac:dyDescent="0.35">
      <c r="B261" t="str">
        <f>IF(EXACT(Detailed!D260,"N"),Detailed!E260,"")</f>
        <v/>
      </c>
    </row>
    <row r="262" spans="2:2" x14ac:dyDescent="0.35">
      <c r="B262" t="str">
        <f>IF(EXACT(Detailed!D261,"N"),Detailed!E261,"")</f>
        <v/>
      </c>
    </row>
    <row r="263" spans="2:2" x14ac:dyDescent="0.35">
      <c r="B263" t="str">
        <f>IF(EXACT(Detailed!D262,"N"),Detailed!E262,"")</f>
        <v/>
      </c>
    </row>
    <row r="264" spans="2:2" x14ac:dyDescent="0.35">
      <c r="B264" t="str">
        <f>IF(EXACT(Detailed!D263,"N"),Detailed!E263,"")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88842-4F30-4A04-8694-A69846127F3E}">
  <dimension ref="A1:O9"/>
  <sheetViews>
    <sheetView workbookViewId="0">
      <selection activeCell="M12" sqref="M12"/>
    </sheetView>
  </sheetViews>
  <sheetFormatPr defaultRowHeight="14.5" x14ac:dyDescent="0.35"/>
  <sheetData>
    <row r="1" spans="1:15" x14ac:dyDescent="0.35">
      <c r="A1" s="28" t="s">
        <v>53</v>
      </c>
      <c r="B1" s="16"/>
      <c r="C1" s="28" t="s">
        <v>50</v>
      </c>
      <c r="D1" s="30" t="s">
        <v>275</v>
      </c>
      <c r="E1" s="31"/>
      <c r="F1" s="31"/>
      <c r="G1" s="31"/>
      <c r="H1" s="31"/>
      <c r="I1" s="28"/>
      <c r="J1" s="31" t="s">
        <v>164</v>
      </c>
      <c r="K1" s="31"/>
      <c r="L1" s="31"/>
      <c r="M1" s="31"/>
      <c r="N1" s="31"/>
      <c r="O1" s="31"/>
    </row>
    <row r="2" spans="1:15" x14ac:dyDescent="0.35">
      <c r="A2" s="28"/>
      <c r="B2" s="16" t="s">
        <v>163</v>
      </c>
      <c r="C2" s="28"/>
      <c r="D2" s="30" t="s">
        <v>272</v>
      </c>
      <c r="E2" s="28"/>
      <c r="F2" s="30" t="s">
        <v>273</v>
      </c>
      <c r="G2" s="28"/>
      <c r="H2" s="31" t="s">
        <v>274</v>
      </c>
      <c r="I2" s="28"/>
      <c r="J2" s="30" t="s">
        <v>272</v>
      </c>
      <c r="K2" s="28"/>
      <c r="L2" s="30" t="s">
        <v>273</v>
      </c>
      <c r="M2" s="28"/>
      <c r="N2" s="31" t="s">
        <v>274</v>
      </c>
      <c r="O2" s="31"/>
    </row>
    <row r="3" spans="1:15" x14ac:dyDescent="0.35">
      <c r="A3" s="29"/>
      <c r="B3" s="17" t="s">
        <v>49</v>
      </c>
      <c r="C3" s="29"/>
      <c r="D3" s="11" t="s">
        <v>49</v>
      </c>
      <c r="E3" s="10" t="s">
        <v>48</v>
      </c>
      <c r="F3" s="11" t="s">
        <v>49</v>
      </c>
      <c r="G3" s="10" t="s">
        <v>48</v>
      </c>
      <c r="H3" s="9" t="s">
        <v>49</v>
      </c>
      <c r="I3" s="10" t="s">
        <v>48</v>
      </c>
      <c r="J3" s="11" t="s">
        <v>49</v>
      </c>
      <c r="K3" s="10" t="s">
        <v>48</v>
      </c>
      <c r="L3" s="11" t="s">
        <v>49</v>
      </c>
      <c r="M3" s="10" t="s">
        <v>48</v>
      </c>
      <c r="N3" s="9" t="s">
        <v>49</v>
      </c>
      <c r="O3" s="8" t="s">
        <v>48</v>
      </c>
    </row>
    <row r="4" spans="1:15" x14ac:dyDescent="0.35">
      <c r="A4" s="1" t="s">
        <v>45</v>
      </c>
      <c r="B4" s="3">
        <f>COUNTA('Less precise'!J14:J33)</f>
        <v>20</v>
      </c>
      <c r="C4" s="1">
        <f>SUM('Less precise'!K14:K33)</f>
        <v>667</v>
      </c>
      <c r="D4" s="19">
        <f>'Most precise'!J3+'Most precise'!J4+'Most precise'!J5+'Most precise'!J6</f>
        <v>12</v>
      </c>
      <c r="E4" s="1">
        <f>'Most precise'!M3+'Most precise'!M4+'Most precise'!M5+'Most precise'!M6</f>
        <v>175.70000000000002</v>
      </c>
      <c r="F4" s="2">
        <f>'Most precise'!J3+'Most precise'!J5+'Most precise'!J7+'Most precise'!J9</f>
        <v>8</v>
      </c>
      <c r="G4" s="1">
        <f>'Most precise'!O3+'Most precise'!O5+'Most precise'!O7+'Most precise'!O9</f>
        <v>44.199999999999996</v>
      </c>
      <c r="H4" s="18">
        <f>'Most precise'!J3+'Most precise'!J4+'Most precise'!J7+'Most precise'!J8</f>
        <v>12</v>
      </c>
      <c r="I4" s="1">
        <f>'Most precise'!Q3+'Most precise'!Q4+'Most precise'!Q7+'Most precise'!Q8</f>
        <v>249.5</v>
      </c>
      <c r="J4" s="19">
        <f>'Less precise'!J3+'Less precise'!J4+'Less precise'!J5+'Less precise'!J6</f>
        <v>14</v>
      </c>
      <c r="K4" s="1">
        <f>'Less precise'!M3+'Less precise'!M4+'Less precise'!M5+'Less precise'!M6</f>
        <v>302.7</v>
      </c>
      <c r="L4" s="19">
        <f>'Less precise'!J3+'Less precise'!J5+'Less precise'!J7+'Less precise'!J9</f>
        <v>14</v>
      </c>
      <c r="M4" s="1">
        <f>'Less precise'!O3+'Less precise'!O5+'Less precise'!O7+'Less precise'!O9</f>
        <v>89</v>
      </c>
      <c r="N4" s="18">
        <f>'Less precise'!J3+'Less precise'!J4+'Less precise'!J7+'Less precise'!J8</f>
        <v>14</v>
      </c>
      <c r="O4">
        <f>'Less precise'!Q3+'Less precise'!Q4+'Less precise'!Q7+'Less precise'!Q8</f>
        <v>252</v>
      </c>
    </row>
    <row r="5" spans="1:15" x14ac:dyDescent="0.35">
      <c r="A5" s="1" t="s">
        <v>44</v>
      </c>
      <c r="B5" s="3">
        <f>COUNTA('Less precise'!S14:S23)</f>
        <v>10</v>
      </c>
      <c r="C5" s="1">
        <f>SUM('Less precise'!T14:T23)</f>
        <v>390</v>
      </c>
      <c r="D5" s="2">
        <f>'Most precise'!S3+'Most precise'!S4+'Most precise'!S5+'Most precise'!S6</f>
        <v>2</v>
      </c>
      <c r="E5" s="1">
        <f>'Most precise'!V3+'Most precise'!V4+'Most precise'!V5+'Most precise'!V6</f>
        <v>12.9</v>
      </c>
      <c r="F5" s="19">
        <f>'Most precise'!S3+'Most precise'!S5+'Most precise'!S7+'Most precise'!S9</f>
        <v>4</v>
      </c>
      <c r="G5" s="1">
        <f>'Most precise'!X3+'Most precise'!X5+'Most precise'!X7+'Most precise'!X9</f>
        <v>196.50000000000003</v>
      </c>
      <c r="H5" s="18">
        <f>'Most precise'!S3+'Most precise'!S4+'Most precise'!S7+'Most precise'!S8</f>
        <v>4</v>
      </c>
      <c r="I5" s="1">
        <f>'Most precise'!Z3+'Most precise'!Z4+'Most precise'!Z7+'Most precise'!Z8</f>
        <v>176.2</v>
      </c>
      <c r="J5" s="2">
        <f>'Less precise'!S3+'Less precise'!S4+'Less precise'!S5+'Less precise'!S6</f>
        <v>4</v>
      </c>
      <c r="K5" s="1">
        <f>'Less precise'!V3+'Less precise'!V4+'Less precise'!V5+'Less precise'!V6</f>
        <v>101.3</v>
      </c>
      <c r="L5" s="23">
        <f>'Less precise'!S3+'Less precise'!S5+'Less precise'!S7+'Less precise'!S9</f>
        <v>5</v>
      </c>
      <c r="M5" s="1">
        <f>'Less precise'!X3+'Less precise'!X5+'Less precise'!X7+'Less precise'!X9</f>
        <v>209</v>
      </c>
      <c r="N5" s="18">
        <f>'Less precise'!S3+'Less precise'!S4+'Less precise'!S7+'Less precise'!S8</f>
        <v>6</v>
      </c>
      <c r="O5">
        <f>'Less precise'!Z3+'Less precise'!Z4+'Less precise'!Z7+'Less precise'!Z8</f>
        <v>264.29999999999995</v>
      </c>
    </row>
    <row r="6" spans="1:15" x14ac:dyDescent="0.35">
      <c r="A6" s="1" t="s">
        <v>46</v>
      </c>
      <c r="B6" s="3">
        <f>COUNTA('Less precise'!A14:A16)</f>
        <v>3</v>
      </c>
      <c r="C6" s="1">
        <f>SUM('Less precise'!B14:B16)</f>
        <v>90</v>
      </c>
      <c r="D6" s="2">
        <f>'Most precise'!A3+'Most precise'!A4+'Most precise'!A5+'Most precise'!A6</f>
        <v>0</v>
      </c>
      <c r="E6" s="1">
        <f>'Most precise'!D3+'Most precise'!D4+'Most precise'!D5+'Most precise'!D6</f>
        <v>0</v>
      </c>
      <c r="F6" s="19">
        <f>'Most precise'!A3+'Most precise'!A5+'Most precise'!A7+'Most precise'!A9</f>
        <v>1</v>
      </c>
      <c r="G6" s="1">
        <f>'Most precise'!F3+'Most precise'!F5+'Most precise'!F7+'Most precise'!F9</f>
        <v>7.6</v>
      </c>
      <c r="H6">
        <f>'Most precise'!A3+'Most precise'!A4+'Most precise'!A7+'Most precise'!A8</f>
        <v>0</v>
      </c>
      <c r="I6" s="1">
        <f>'Most precise'!H3+'Most precise'!H4+'Most precise'!H7+'Most precise'!H8</f>
        <v>0</v>
      </c>
      <c r="J6" s="2">
        <f>'Less precise'!A3+'Less precise'!A4+'Less precise'!A5+'Less precise'!A6</f>
        <v>2</v>
      </c>
      <c r="K6" s="1">
        <f>'Less precise'!D3+'Less precise'!D4+'Less precise'!D5+'Less precise'!D6</f>
        <v>18.3</v>
      </c>
      <c r="L6" s="19">
        <f>'Less precise'!A3+'Less precise'!A5+'Less precise'!A7+'Less precise'!A9</f>
        <v>3</v>
      </c>
      <c r="M6" s="1">
        <f>'Less precise'!F3+'Less precise'!F5+'Less precise'!F7+'Less precise'!F9</f>
        <v>30</v>
      </c>
      <c r="N6" s="18">
        <f>'Less precise'!A3+'Less precise'!A4+'Less precise'!A7+'Less precise'!A8</f>
        <v>3</v>
      </c>
      <c r="O6">
        <f>'Less precise'!H3+'Less precise'!H4+'Less precise'!H7+'Less precise'!H8</f>
        <v>73.3</v>
      </c>
    </row>
    <row r="7" spans="1:15" x14ac:dyDescent="0.35">
      <c r="A7" s="1" t="s">
        <v>43</v>
      </c>
      <c r="B7" s="3">
        <f>COUNTA('Less precise'!AB14:AB16)</f>
        <v>3</v>
      </c>
      <c r="C7" s="1">
        <f>SUM('Less precise'!AC14:AC16)</f>
        <v>122</v>
      </c>
      <c r="D7" s="2">
        <f>'Most precise'!AB3+'Most precise'!AB4+'Most precise'!AB5+'Most precise'!AB6</f>
        <v>2</v>
      </c>
      <c r="E7" s="1">
        <f>'Most precise'!AE3+'Most precise'!AE4+'Most precise'!AE5+'Most precise'!AE6</f>
        <v>118.6</v>
      </c>
      <c r="F7" s="2">
        <f>'Most precise'!AB3+'Most precise'!AB5+'Most precise'!AB7+'Most precise'!AB9</f>
        <v>2</v>
      </c>
      <c r="G7" s="1">
        <f>'Most precise'!AG3+'Most precise'!AG5+'Most precise'!AG7+'Most precise'!AG9</f>
        <v>23</v>
      </c>
      <c r="H7" s="18">
        <f>'Most precise'!AB3+'Most precise'!AB4+'Most precise'!AB7+'Most precise'!AB8</f>
        <v>3</v>
      </c>
      <c r="I7" s="1">
        <f>'Most precise'!AI3+'Most precise'!AI4+'Most precise'!AI7+'Most precise'!AI8</f>
        <v>101.10000000000001</v>
      </c>
      <c r="J7" s="2">
        <f>'Less precise'!AB3+'Less precise'!AB4+'Less precise'!AB5+'Less precise'!AB6</f>
        <v>2</v>
      </c>
      <c r="K7" s="1">
        <f>'Less precise'!AE3+'Less precise'!AE4+'Less precise'!AE5+'Less precise'!AE6</f>
        <v>126.60000000000001</v>
      </c>
      <c r="L7" s="2">
        <f>'Less precise'!AB3+'Less precise'!AB5+'Less precise'!AB7+'Less precise'!AB9</f>
        <v>2</v>
      </c>
      <c r="M7" s="1">
        <f>'Less precise'!AG3+'Less precise'!AG5+'Less precise'!AG7+'Less precise'!AG9</f>
        <v>22.5</v>
      </c>
      <c r="N7" s="18">
        <f>'Less precise'!AB3+'Less precise'!AB4+'Less precise'!AB7+'Less precise'!AB8</f>
        <v>3</v>
      </c>
      <c r="O7">
        <f>'Less precise'!AI3+'Less precise'!AI4+'Less precise'!AI7+'Less precise'!AI8</f>
        <v>105.19999999999999</v>
      </c>
    </row>
    <row r="8" spans="1:15" ht="15" thickBot="1" x14ac:dyDescent="0.4">
      <c r="A8" s="5" t="s">
        <v>42</v>
      </c>
      <c r="B8" s="7">
        <f>COUNTA('Less precise'!AK14:AK213)</f>
        <v>200</v>
      </c>
      <c r="C8" s="5">
        <f>SUM('Less precise'!AL14:AL213)</f>
        <v>3633</v>
      </c>
      <c r="D8" s="22">
        <f>'Most precise'!AK3+'Most precise'!AK4+'Most precise'!AK5+'Most precise'!AK6</f>
        <v>139</v>
      </c>
      <c r="E8" s="5">
        <f>'Most precise'!AN3+'Most precise'!AN4+'Most precise'!AN5+'Most precise'!AN6</f>
        <v>1510.1999999999998</v>
      </c>
      <c r="F8" s="6">
        <f>'Most precise'!AK3+'Most precise'!AK5+'Most precise'!AK7+'Most precise'!AK9</f>
        <v>43</v>
      </c>
      <c r="G8" s="5">
        <f>'Most precise'!AP3+'Most precise'!AP5+'Most precise'!AP7+'Most precise'!AP9</f>
        <v>198.3</v>
      </c>
      <c r="H8" s="20">
        <f>'Most precise'!AK3+'Most precise'!AK4+'Most precise'!AK7+'Most precise'!AK8</f>
        <v>175</v>
      </c>
      <c r="I8" s="5">
        <f>'Most precise'!AR3+'Most precise'!AR4+'Most precise'!AR7+'Most precise'!AR8</f>
        <v>1779.5</v>
      </c>
      <c r="J8" s="22">
        <f>'Less precise'!AK3+'Less precise'!AK4+'Less precise'!AK5+'Less precise'!AK6</f>
        <v>140</v>
      </c>
      <c r="K8" s="5">
        <f>'Less precise'!AN3+'Less precise'!AN4+'Less precise'!AN5+'Less precise'!AN6</f>
        <v>1567.8</v>
      </c>
      <c r="L8" s="6">
        <f>'Less precise'!AK3+'Less precise'!AK5+'Less precise'!AK7+'Less precise'!AK9</f>
        <v>69</v>
      </c>
      <c r="M8" s="5">
        <f>'Less precise'!AP3+'Less precise'!AP5+'Less precise'!AP7+'Less precise'!AP9</f>
        <v>325.29999999999995</v>
      </c>
      <c r="N8" s="20">
        <f>'Less precise'!AK3+'Less precise'!AK4+'Less precise'!AK7+'Less precise'!AK8</f>
        <v>180</v>
      </c>
      <c r="O8" s="4">
        <f>'Less precise'!AR3+'Less precise'!AR4+'Less precise'!AR7+'Less precise'!AR8</f>
        <v>1852.1999999999998</v>
      </c>
    </row>
    <row r="9" spans="1:15" ht="15" thickTop="1" x14ac:dyDescent="0.35">
      <c r="A9" s="1" t="s">
        <v>47</v>
      </c>
      <c r="B9" s="3">
        <f t="shared" ref="B9:O9" si="0">SUM(B4:B7)+B8</f>
        <v>236</v>
      </c>
      <c r="C9" s="1">
        <f t="shared" si="0"/>
        <v>4902</v>
      </c>
      <c r="D9" s="2">
        <f t="shared" si="0"/>
        <v>155</v>
      </c>
      <c r="E9" s="1">
        <f t="shared" si="0"/>
        <v>1817.3999999999999</v>
      </c>
      <c r="F9" s="2">
        <f t="shared" si="0"/>
        <v>58</v>
      </c>
      <c r="G9" s="1">
        <f t="shared" si="0"/>
        <v>469.6</v>
      </c>
      <c r="H9" s="18">
        <f t="shared" si="0"/>
        <v>194</v>
      </c>
      <c r="I9" s="1">
        <f t="shared" si="0"/>
        <v>2306.3000000000002</v>
      </c>
      <c r="J9" s="2">
        <f t="shared" si="0"/>
        <v>162</v>
      </c>
      <c r="K9" s="1">
        <f t="shared" si="0"/>
        <v>2116.6999999999998</v>
      </c>
      <c r="L9" s="2">
        <f t="shared" si="0"/>
        <v>93</v>
      </c>
      <c r="M9" s="1">
        <f t="shared" si="0"/>
        <v>675.8</v>
      </c>
      <c r="N9" s="18">
        <f t="shared" si="0"/>
        <v>206</v>
      </c>
      <c r="O9">
        <f t="shared" si="0"/>
        <v>2547</v>
      </c>
    </row>
  </sheetData>
  <mergeCells count="10">
    <mergeCell ref="A1:A3"/>
    <mergeCell ref="D1:I1"/>
    <mergeCell ref="J1:O1"/>
    <mergeCell ref="H2:I2"/>
    <mergeCell ref="N2:O2"/>
    <mergeCell ref="D2:E2"/>
    <mergeCell ref="F2:G2"/>
    <mergeCell ref="J2:K2"/>
    <mergeCell ref="L2:M2"/>
    <mergeCell ref="C1:C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D99CF-853E-4D2E-986C-5ADD79BC1126}">
  <dimension ref="A1:BJ213"/>
  <sheetViews>
    <sheetView tabSelected="1" topLeftCell="X1" workbookViewId="0">
      <selection activeCell="AT13" sqref="AT13:BA113"/>
    </sheetView>
  </sheetViews>
  <sheetFormatPr defaultRowHeight="14.5" x14ac:dyDescent="0.35"/>
  <sheetData>
    <row r="1" spans="1:62" x14ac:dyDescent="0.35">
      <c r="A1" t="s">
        <v>46</v>
      </c>
      <c r="J1" t="s">
        <v>45</v>
      </c>
      <c r="S1" t="s">
        <v>44</v>
      </c>
      <c r="AB1" t="s">
        <v>43</v>
      </c>
      <c r="AK1" t="s">
        <v>42</v>
      </c>
      <c r="AT1" t="s">
        <v>168</v>
      </c>
      <c r="BC1" t="s">
        <v>169</v>
      </c>
    </row>
    <row r="2" spans="1:62" x14ac:dyDescent="0.35">
      <c r="A2" t="s">
        <v>41</v>
      </c>
      <c r="B2" t="s">
        <v>35</v>
      </c>
      <c r="C2" t="s">
        <v>276</v>
      </c>
      <c r="D2" t="s">
        <v>277</v>
      </c>
      <c r="E2" t="s">
        <v>278</v>
      </c>
      <c r="F2" t="s">
        <v>279</v>
      </c>
      <c r="G2" t="s">
        <v>280</v>
      </c>
      <c r="H2" t="s">
        <v>281</v>
      </c>
      <c r="J2" t="s">
        <v>41</v>
      </c>
      <c r="K2" t="s">
        <v>35</v>
      </c>
      <c r="L2" t="s">
        <v>276</v>
      </c>
      <c r="M2" t="s">
        <v>277</v>
      </c>
      <c r="N2" t="s">
        <v>278</v>
      </c>
      <c r="O2" t="s">
        <v>279</v>
      </c>
      <c r="P2" t="s">
        <v>280</v>
      </c>
      <c r="Q2" t="s">
        <v>281</v>
      </c>
      <c r="S2" t="s">
        <v>41</v>
      </c>
      <c r="T2" t="s">
        <v>35</v>
      </c>
      <c r="U2" t="s">
        <v>276</v>
      </c>
      <c r="V2" t="s">
        <v>277</v>
      </c>
      <c r="W2" t="s">
        <v>278</v>
      </c>
      <c r="X2" t="s">
        <v>279</v>
      </c>
      <c r="Y2" t="s">
        <v>280</v>
      </c>
      <c r="Z2" t="s">
        <v>281</v>
      </c>
      <c r="AB2" t="s">
        <v>41</v>
      </c>
      <c r="AC2" t="s">
        <v>35</v>
      </c>
      <c r="AD2" t="s">
        <v>276</v>
      </c>
      <c r="AE2" t="s">
        <v>277</v>
      </c>
      <c r="AF2" t="s">
        <v>278</v>
      </c>
      <c r="AG2" t="s">
        <v>279</v>
      </c>
      <c r="AH2" t="s">
        <v>280</v>
      </c>
      <c r="AI2" t="s">
        <v>281</v>
      </c>
      <c r="AK2" t="s">
        <v>41</v>
      </c>
      <c r="AL2" t="s">
        <v>35</v>
      </c>
      <c r="AM2" t="s">
        <v>34</v>
      </c>
      <c r="AN2" t="s">
        <v>33</v>
      </c>
      <c r="AO2" t="s">
        <v>34</v>
      </c>
      <c r="AP2" t="s">
        <v>33</v>
      </c>
      <c r="AQ2" t="s">
        <v>34</v>
      </c>
      <c r="AR2" t="s">
        <v>33</v>
      </c>
      <c r="AT2" t="s">
        <v>41</v>
      </c>
      <c r="AU2" t="s">
        <v>35</v>
      </c>
      <c r="AV2" t="s">
        <v>276</v>
      </c>
      <c r="AW2" t="s">
        <v>277</v>
      </c>
      <c r="AX2" t="s">
        <v>278</v>
      </c>
      <c r="AY2" t="s">
        <v>279</v>
      </c>
      <c r="AZ2" t="s">
        <v>280</v>
      </c>
      <c r="BA2" t="s">
        <v>281</v>
      </c>
      <c r="BC2" t="s">
        <v>41</v>
      </c>
      <c r="BD2" t="s">
        <v>35</v>
      </c>
      <c r="BE2" t="s">
        <v>276</v>
      </c>
      <c r="BF2" t="s">
        <v>277</v>
      </c>
      <c r="BG2" t="s">
        <v>278</v>
      </c>
      <c r="BH2" t="s">
        <v>279</v>
      </c>
      <c r="BI2" t="s">
        <v>280</v>
      </c>
      <c r="BJ2" t="s">
        <v>281</v>
      </c>
    </row>
    <row r="3" spans="1:62" x14ac:dyDescent="0.35">
      <c r="A3">
        <v>2</v>
      </c>
      <c r="B3">
        <v>135</v>
      </c>
      <c r="C3" t="s">
        <v>0</v>
      </c>
      <c r="D3">
        <v>18.3</v>
      </c>
      <c r="E3" t="s">
        <v>0</v>
      </c>
      <c r="F3">
        <v>15.3</v>
      </c>
      <c r="G3" t="s">
        <v>0</v>
      </c>
      <c r="H3">
        <v>18.399999999999999</v>
      </c>
      <c r="J3">
        <v>11</v>
      </c>
      <c r="K3">
        <v>846</v>
      </c>
      <c r="L3" t="s">
        <v>0</v>
      </c>
      <c r="M3">
        <v>132.9</v>
      </c>
      <c r="N3" t="s">
        <v>0</v>
      </c>
      <c r="O3">
        <v>62.8</v>
      </c>
      <c r="P3" t="s">
        <v>0</v>
      </c>
      <c r="Q3">
        <v>133.9</v>
      </c>
      <c r="S3">
        <v>3</v>
      </c>
      <c r="T3">
        <v>222</v>
      </c>
      <c r="U3" t="s">
        <v>0</v>
      </c>
      <c r="V3">
        <v>93.5</v>
      </c>
      <c r="W3" t="s">
        <v>0</v>
      </c>
      <c r="X3">
        <v>46.5</v>
      </c>
      <c r="Y3" t="s">
        <v>0</v>
      </c>
      <c r="Z3">
        <v>93.8</v>
      </c>
      <c r="AB3">
        <v>1</v>
      </c>
      <c r="AC3">
        <v>126</v>
      </c>
      <c r="AD3" t="s">
        <v>0</v>
      </c>
      <c r="AE3">
        <v>25.7</v>
      </c>
      <c r="AF3" t="s">
        <v>0</v>
      </c>
      <c r="AG3">
        <v>17.5</v>
      </c>
      <c r="AH3" t="s">
        <v>0</v>
      </c>
      <c r="AI3">
        <v>21.6</v>
      </c>
      <c r="AK3">
        <f>AT3+BC3</f>
        <v>40</v>
      </c>
      <c r="AL3">
        <f>AU3+BD3</f>
        <v>2055</v>
      </c>
      <c r="AM3" t="s">
        <v>0</v>
      </c>
      <c r="AN3">
        <f>AW3+BF3</f>
        <v>247.2</v>
      </c>
      <c r="AO3" t="s">
        <v>0</v>
      </c>
      <c r="AP3">
        <f>AY3+BH3</f>
        <v>183.2</v>
      </c>
      <c r="AQ3" t="s">
        <v>0</v>
      </c>
      <c r="AR3">
        <f>BA3+BJ3</f>
        <v>245.9</v>
      </c>
      <c r="AT3">
        <v>19</v>
      </c>
      <c r="AU3">
        <v>921</v>
      </c>
      <c r="AV3" t="s">
        <v>0</v>
      </c>
      <c r="AW3">
        <v>111.6</v>
      </c>
      <c r="AX3" t="s">
        <v>0</v>
      </c>
      <c r="AY3">
        <v>84.8</v>
      </c>
      <c r="AZ3" t="s">
        <v>0</v>
      </c>
      <c r="BA3">
        <v>110.9</v>
      </c>
      <c r="BC3">
        <v>21</v>
      </c>
      <c r="BD3">
        <v>1134</v>
      </c>
      <c r="BE3" t="s">
        <v>0</v>
      </c>
      <c r="BF3">
        <v>135.6</v>
      </c>
      <c r="BG3" t="s">
        <v>0</v>
      </c>
      <c r="BH3">
        <v>98.4</v>
      </c>
      <c r="BI3" t="s">
        <v>0</v>
      </c>
      <c r="BJ3">
        <v>135</v>
      </c>
    </row>
    <row r="4" spans="1:62" x14ac:dyDescent="0.35">
      <c r="A4">
        <v>0</v>
      </c>
      <c r="B4">
        <v>0</v>
      </c>
      <c r="C4" t="s">
        <v>0</v>
      </c>
      <c r="D4">
        <v>0</v>
      </c>
      <c r="E4" t="s">
        <v>1</v>
      </c>
      <c r="F4">
        <v>0</v>
      </c>
      <c r="G4" t="s">
        <v>0</v>
      </c>
      <c r="H4">
        <v>0</v>
      </c>
      <c r="J4">
        <v>2</v>
      </c>
      <c r="K4">
        <v>198</v>
      </c>
      <c r="L4" t="s">
        <v>0</v>
      </c>
      <c r="M4">
        <v>140.4</v>
      </c>
      <c r="N4" t="s">
        <v>1</v>
      </c>
      <c r="O4">
        <v>67.900000000000006</v>
      </c>
      <c r="P4" t="s">
        <v>0</v>
      </c>
      <c r="Q4">
        <v>112.8</v>
      </c>
      <c r="S4">
        <v>1</v>
      </c>
      <c r="T4">
        <v>99</v>
      </c>
      <c r="U4" t="s">
        <v>0</v>
      </c>
      <c r="V4">
        <v>7.8</v>
      </c>
      <c r="W4" t="s">
        <v>1</v>
      </c>
      <c r="X4">
        <v>3.7</v>
      </c>
      <c r="Y4" t="s">
        <v>0</v>
      </c>
      <c r="Z4">
        <v>7.8</v>
      </c>
      <c r="AB4">
        <v>1</v>
      </c>
      <c r="AC4">
        <v>153</v>
      </c>
      <c r="AD4" t="s">
        <v>0</v>
      </c>
      <c r="AE4">
        <v>100.9</v>
      </c>
      <c r="AF4" t="s">
        <v>1</v>
      </c>
      <c r="AG4">
        <v>48.5</v>
      </c>
      <c r="AH4" t="s">
        <v>0</v>
      </c>
      <c r="AI4">
        <v>78.599999999999994</v>
      </c>
      <c r="AK4">
        <f t="shared" ref="AK4:AK10" si="0">AT4+BC4</f>
        <v>100</v>
      </c>
      <c r="AL4">
        <f t="shared" ref="AL4:AL10" si="1">AU4+BD4</f>
        <v>5661</v>
      </c>
      <c r="AM4" t="s">
        <v>0</v>
      </c>
      <c r="AN4">
        <f t="shared" ref="AN4:AN10" si="2">AW4+BF4</f>
        <v>1320.6</v>
      </c>
      <c r="AO4" t="s">
        <v>1</v>
      </c>
      <c r="AP4">
        <f t="shared" ref="AP4:AP10" si="3">AY4+BH4</f>
        <v>1829.8000000000002</v>
      </c>
      <c r="AQ4" t="s">
        <v>0</v>
      </c>
      <c r="AR4">
        <f t="shared" ref="AR4:AR10" si="4">BA4+BJ4</f>
        <v>1318.8</v>
      </c>
      <c r="AT4">
        <v>55</v>
      </c>
      <c r="AU4">
        <v>3015</v>
      </c>
      <c r="AV4" t="s">
        <v>0</v>
      </c>
      <c r="AW4">
        <v>730.9</v>
      </c>
      <c r="AX4" t="s">
        <v>1</v>
      </c>
      <c r="AY4">
        <v>1119.9000000000001</v>
      </c>
      <c r="AZ4" t="s">
        <v>0</v>
      </c>
      <c r="BA4">
        <v>730</v>
      </c>
      <c r="BC4">
        <v>45</v>
      </c>
      <c r="BD4">
        <v>2646</v>
      </c>
      <c r="BE4" t="s">
        <v>0</v>
      </c>
      <c r="BF4">
        <v>589.70000000000005</v>
      </c>
      <c r="BG4" t="s">
        <v>1</v>
      </c>
      <c r="BH4">
        <v>709.9</v>
      </c>
      <c r="BI4" t="s">
        <v>0</v>
      </c>
      <c r="BJ4">
        <v>588.79999999999995</v>
      </c>
    </row>
    <row r="5" spans="1:62" x14ac:dyDescent="0.35">
      <c r="A5">
        <v>0</v>
      </c>
      <c r="B5">
        <v>0</v>
      </c>
      <c r="C5" t="s">
        <v>0</v>
      </c>
      <c r="D5">
        <v>0</v>
      </c>
      <c r="E5" t="s">
        <v>0</v>
      </c>
      <c r="F5">
        <v>0</v>
      </c>
      <c r="G5" t="s">
        <v>1</v>
      </c>
      <c r="H5">
        <v>0</v>
      </c>
      <c r="J5">
        <v>1</v>
      </c>
      <c r="K5">
        <v>126</v>
      </c>
      <c r="L5" t="s">
        <v>0</v>
      </c>
      <c r="M5">
        <v>29.4</v>
      </c>
      <c r="N5" t="s">
        <v>0</v>
      </c>
      <c r="O5">
        <v>9.1999999999999993</v>
      </c>
      <c r="P5" t="s">
        <v>1</v>
      </c>
      <c r="Q5">
        <v>29.6</v>
      </c>
      <c r="S5">
        <v>0</v>
      </c>
      <c r="T5">
        <v>0</v>
      </c>
      <c r="U5" t="s">
        <v>0</v>
      </c>
      <c r="V5">
        <v>0</v>
      </c>
      <c r="W5" t="s">
        <v>0</v>
      </c>
      <c r="X5">
        <v>0</v>
      </c>
      <c r="Y5" t="s">
        <v>1</v>
      </c>
      <c r="Z5">
        <v>0</v>
      </c>
      <c r="AB5">
        <v>0</v>
      </c>
      <c r="AC5">
        <v>0</v>
      </c>
      <c r="AD5" t="s">
        <v>0</v>
      </c>
      <c r="AE5">
        <v>0</v>
      </c>
      <c r="AF5" t="s">
        <v>0</v>
      </c>
      <c r="AG5">
        <v>0</v>
      </c>
      <c r="AH5" t="s">
        <v>1</v>
      </c>
      <c r="AI5">
        <v>0</v>
      </c>
      <c r="AK5">
        <f t="shared" si="0"/>
        <v>0</v>
      </c>
      <c r="AL5">
        <f t="shared" si="1"/>
        <v>0</v>
      </c>
      <c r="AM5" t="s">
        <v>0</v>
      </c>
      <c r="AN5">
        <f t="shared" si="2"/>
        <v>0</v>
      </c>
      <c r="AO5" t="s">
        <v>0</v>
      </c>
      <c r="AP5">
        <f t="shared" si="3"/>
        <v>0</v>
      </c>
      <c r="AQ5" t="s">
        <v>1</v>
      </c>
      <c r="AR5">
        <f t="shared" si="4"/>
        <v>0</v>
      </c>
      <c r="AT5">
        <v>0</v>
      </c>
      <c r="AU5">
        <v>0</v>
      </c>
      <c r="AV5" t="s">
        <v>0</v>
      </c>
      <c r="AW5">
        <v>0</v>
      </c>
      <c r="AX5" t="s">
        <v>0</v>
      </c>
      <c r="AY5">
        <v>0</v>
      </c>
      <c r="AZ5" t="s">
        <v>1</v>
      </c>
      <c r="BA5">
        <v>0</v>
      </c>
      <c r="BC5">
        <v>0</v>
      </c>
      <c r="BD5">
        <v>0</v>
      </c>
      <c r="BE5" t="s">
        <v>0</v>
      </c>
      <c r="BF5">
        <v>0</v>
      </c>
      <c r="BG5" t="s">
        <v>0</v>
      </c>
      <c r="BH5">
        <v>0</v>
      </c>
      <c r="BI5" t="s">
        <v>1</v>
      </c>
      <c r="BJ5">
        <v>0</v>
      </c>
    </row>
    <row r="6" spans="1:62" x14ac:dyDescent="0.35">
      <c r="A6">
        <v>0</v>
      </c>
      <c r="B6">
        <v>0</v>
      </c>
      <c r="C6" t="s">
        <v>0</v>
      </c>
      <c r="D6">
        <v>0</v>
      </c>
      <c r="E6" t="s">
        <v>1</v>
      </c>
      <c r="F6">
        <v>0</v>
      </c>
      <c r="G6" t="s">
        <v>1</v>
      </c>
      <c r="H6">
        <v>0</v>
      </c>
      <c r="J6">
        <v>0</v>
      </c>
      <c r="K6">
        <v>0</v>
      </c>
      <c r="L6" t="s">
        <v>0</v>
      </c>
      <c r="M6">
        <v>0</v>
      </c>
      <c r="N6" t="s">
        <v>1</v>
      </c>
      <c r="O6">
        <v>0</v>
      </c>
      <c r="P6" t="s">
        <v>1</v>
      </c>
      <c r="Q6">
        <v>0</v>
      </c>
      <c r="S6">
        <v>0</v>
      </c>
      <c r="T6">
        <v>0</v>
      </c>
      <c r="U6" t="s">
        <v>0</v>
      </c>
      <c r="V6">
        <v>0</v>
      </c>
      <c r="W6" t="s">
        <v>1</v>
      </c>
      <c r="X6">
        <v>0</v>
      </c>
      <c r="Y6" t="s">
        <v>1</v>
      </c>
      <c r="Z6">
        <v>0</v>
      </c>
      <c r="AB6">
        <v>0</v>
      </c>
      <c r="AC6">
        <v>0</v>
      </c>
      <c r="AD6" t="s">
        <v>0</v>
      </c>
      <c r="AE6">
        <v>0</v>
      </c>
      <c r="AF6" t="s">
        <v>1</v>
      </c>
      <c r="AG6">
        <v>0</v>
      </c>
      <c r="AH6" t="s">
        <v>1</v>
      </c>
      <c r="AI6">
        <v>0</v>
      </c>
      <c r="AK6">
        <f t="shared" si="0"/>
        <v>0</v>
      </c>
      <c r="AL6">
        <f t="shared" si="1"/>
        <v>0</v>
      </c>
      <c r="AM6" t="s">
        <v>0</v>
      </c>
      <c r="AN6">
        <f t="shared" si="2"/>
        <v>0</v>
      </c>
      <c r="AO6" t="s">
        <v>1</v>
      </c>
      <c r="AP6">
        <f t="shared" si="3"/>
        <v>0</v>
      </c>
      <c r="AQ6" t="s">
        <v>1</v>
      </c>
      <c r="AR6">
        <f t="shared" si="4"/>
        <v>0</v>
      </c>
      <c r="AT6">
        <v>0</v>
      </c>
      <c r="AU6">
        <v>0</v>
      </c>
      <c r="AV6" t="s">
        <v>0</v>
      </c>
      <c r="AW6">
        <v>0</v>
      </c>
      <c r="AX6" t="s">
        <v>1</v>
      </c>
      <c r="AY6">
        <v>0</v>
      </c>
      <c r="AZ6" t="s">
        <v>1</v>
      </c>
      <c r="BA6">
        <v>0</v>
      </c>
      <c r="BC6">
        <v>0</v>
      </c>
      <c r="BD6">
        <v>0</v>
      </c>
      <c r="BE6" t="s">
        <v>0</v>
      </c>
      <c r="BF6">
        <v>0</v>
      </c>
      <c r="BG6" t="s">
        <v>1</v>
      </c>
      <c r="BH6">
        <v>0</v>
      </c>
      <c r="BI6" t="s">
        <v>1</v>
      </c>
      <c r="BJ6">
        <v>0</v>
      </c>
    </row>
    <row r="7" spans="1:62" x14ac:dyDescent="0.35">
      <c r="A7">
        <v>1</v>
      </c>
      <c r="B7">
        <v>135</v>
      </c>
      <c r="C7" t="s">
        <v>1</v>
      </c>
      <c r="D7">
        <v>73.2</v>
      </c>
      <c r="E7" t="s">
        <v>0</v>
      </c>
      <c r="F7">
        <v>14.7</v>
      </c>
      <c r="G7" t="s">
        <v>0</v>
      </c>
      <c r="H7">
        <v>54.9</v>
      </c>
      <c r="J7">
        <v>1</v>
      </c>
      <c r="K7">
        <v>84</v>
      </c>
      <c r="L7" t="s">
        <v>1</v>
      </c>
      <c r="M7">
        <v>7</v>
      </c>
      <c r="N7" t="s">
        <v>0</v>
      </c>
      <c r="O7">
        <v>5.3</v>
      </c>
      <c r="P7" t="s">
        <v>0</v>
      </c>
      <c r="Q7">
        <v>5.3</v>
      </c>
      <c r="S7">
        <v>2</v>
      </c>
      <c r="T7">
        <v>198</v>
      </c>
      <c r="U7" t="s">
        <v>1</v>
      </c>
      <c r="V7">
        <v>170.2</v>
      </c>
      <c r="W7" t="s">
        <v>0</v>
      </c>
      <c r="X7">
        <v>162.5</v>
      </c>
      <c r="Y7" t="s">
        <v>0</v>
      </c>
      <c r="Z7">
        <v>162.69999999999999</v>
      </c>
      <c r="AB7">
        <v>1</v>
      </c>
      <c r="AC7">
        <v>87</v>
      </c>
      <c r="AD7" t="s">
        <v>1</v>
      </c>
      <c r="AE7">
        <v>6.7</v>
      </c>
      <c r="AF7" t="s">
        <v>0</v>
      </c>
      <c r="AG7">
        <v>5</v>
      </c>
      <c r="AH7" t="s">
        <v>0</v>
      </c>
      <c r="AI7">
        <v>5</v>
      </c>
      <c r="AK7">
        <f t="shared" si="0"/>
        <v>29</v>
      </c>
      <c r="AL7">
        <f t="shared" si="1"/>
        <v>1638</v>
      </c>
      <c r="AM7" t="s">
        <v>1</v>
      </c>
      <c r="AN7">
        <f t="shared" si="2"/>
        <v>191.89999999999998</v>
      </c>
      <c r="AO7" t="s">
        <v>0</v>
      </c>
      <c r="AP7">
        <f t="shared" si="3"/>
        <v>142.1</v>
      </c>
      <c r="AQ7" t="s">
        <v>0</v>
      </c>
      <c r="AR7">
        <f t="shared" si="4"/>
        <v>198.39999999999998</v>
      </c>
      <c r="AT7">
        <v>15</v>
      </c>
      <c r="AU7">
        <v>882</v>
      </c>
      <c r="AV7" t="s">
        <v>1</v>
      </c>
      <c r="AW7">
        <v>112.3</v>
      </c>
      <c r="AX7" t="s">
        <v>0</v>
      </c>
      <c r="AY7">
        <v>75.8</v>
      </c>
      <c r="AZ7" t="s">
        <v>0</v>
      </c>
      <c r="BA7">
        <v>115.3</v>
      </c>
      <c r="BC7">
        <v>14</v>
      </c>
      <c r="BD7">
        <v>756</v>
      </c>
      <c r="BE7" t="s">
        <v>1</v>
      </c>
      <c r="BF7">
        <v>79.599999999999994</v>
      </c>
      <c r="BG7" t="s">
        <v>0</v>
      </c>
      <c r="BH7">
        <v>66.3</v>
      </c>
      <c r="BI7" t="s">
        <v>0</v>
      </c>
      <c r="BJ7">
        <v>83.1</v>
      </c>
    </row>
    <row r="8" spans="1:62" x14ac:dyDescent="0.35">
      <c r="A8">
        <v>0</v>
      </c>
      <c r="B8">
        <v>0</v>
      </c>
      <c r="C8" t="s">
        <v>1</v>
      </c>
      <c r="D8">
        <v>0</v>
      </c>
      <c r="E8" t="s">
        <v>1</v>
      </c>
      <c r="F8">
        <v>0</v>
      </c>
      <c r="G8" t="s">
        <v>0</v>
      </c>
      <c r="H8">
        <v>0</v>
      </c>
      <c r="J8">
        <v>0</v>
      </c>
      <c r="K8">
        <v>0</v>
      </c>
      <c r="L8" t="s">
        <v>1</v>
      </c>
      <c r="M8">
        <v>0</v>
      </c>
      <c r="N8" t="s">
        <v>1</v>
      </c>
      <c r="O8">
        <v>0</v>
      </c>
      <c r="P8" t="s">
        <v>0</v>
      </c>
      <c r="Q8">
        <v>0</v>
      </c>
      <c r="S8">
        <v>0</v>
      </c>
      <c r="T8">
        <v>0</v>
      </c>
      <c r="U8" t="s">
        <v>1</v>
      </c>
      <c r="V8">
        <v>0</v>
      </c>
      <c r="W8" t="s">
        <v>1</v>
      </c>
      <c r="X8">
        <v>0</v>
      </c>
      <c r="Y8" t="s">
        <v>0</v>
      </c>
      <c r="Z8">
        <v>0</v>
      </c>
      <c r="AB8">
        <v>0</v>
      </c>
      <c r="AC8">
        <v>0</v>
      </c>
      <c r="AD8" t="s">
        <v>1</v>
      </c>
      <c r="AE8">
        <v>0</v>
      </c>
      <c r="AF8" t="s">
        <v>1</v>
      </c>
      <c r="AG8">
        <v>0</v>
      </c>
      <c r="AH8" t="s">
        <v>0</v>
      </c>
      <c r="AI8">
        <v>0</v>
      </c>
      <c r="AK8">
        <f t="shared" si="0"/>
        <v>11</v>
      </c>
      <c r="AL8">
        <f t="shared" si="1"/>
        <v>651</v>
      </c>
      <c r="AM8" t="s">
        <v>1</v>
      </c>
      <c r="AN8">
        <f t="shared" si="2"/>
        <v>86.7</v>
      </c>
      <c r="AO8" t="s">
        <v>1</v>
      </c>
      <c r="AP8">
        <f t="shared" si="3"/>
        <v>51.5</v>
      </c>
      <c r="AQ8" t="s">
        <v>0</v>
      </c>
      <c r="AR8">
        <f t="shared" si="4"/>
        <v>89.1</v>
      </c>
      <c r="AT8">
        <v>4</v>
      </c>
      <c r="AU8">
        <v>240</v>
      </c>
      <c r="AV8" t="s">
        <v>1</v>
      </c>
      <c r="AW8">
        <v>30.8</v>
      </c>
      <c r="AX8" t="s">
        <v>1</v>
      </c>
      <c r="AY8">
        <v>19.899999999999999</v>
      </c>
      <c r="AZ8" t="s">
        <v>0</v>
      </c>
      <c r="BA8">
        <v>31.8</v>
      </c>
      <c r="BC8">
        <v>7</v>
      </c>
      <c r="BD8">
        <v>411</v>
      </c>
      <c r="BE8" t="s">
        <v>1</v>
      </c>
      <c r="BF8">
        <v>55.9</v>
      </c>
      <c r="BG8" t="s">
        <v>1</v>
      </c>
      <c r="BH8">
        <v>31.6</v>
      </c>
      <c r="BI8" t="s">
        <v>0</v>
      </c>
      <c r="BJ8">
        <v>57.3</v>
      </c>
    </row>
    <row r="9" spans="1:62" x14ac:dyDescent="0.35">
      <c r="A9">
        <v>0</v>
      </c>
      <c r="B9">
        <v>0</v>
      </c>
      <c r="C9" t="s">
        <v>1</v>
      </c>
      <c r="D9">
        <v>0</v>
      </c>
      <c r="E9" t="s">
        <v>0</v>
      </c>
      <c r="F9">
        <v>0</v>
      </c>
      <c r="G9" t="s">
        <v>1</v>
      </c>
      <c r="H9">
        <v>0</v>
      </c>
      <c r="J9">
        <v>1</v>
      </c>
      <c r="K9">
        <v>159</v>
      </c>
      <c r="L9" t="s">
        <v>1</v>
      </c>
      <c r="M9">
        <v>60.8</v>
      </c>
      <c r="N9" t="s">
        <v>0</v>
      </c>
      <c r="O9">
        <v>11.7</v>
      </c>
      <c r="P9" t="s">
        <v>1</v>
      </c>
      <c r="Q9">
        <v>60.5</v>
      </c>
      <c r="S9">
        <v>0</v>
      </c>
      <c r="T9">
        <v>0</v>
      </c>
      <c r="U9" t="s">
        <v>1</v>
      </c>
      <c r="V9">
        <v>0</v>
      </c>
      <c r="W9" t="s">
        <v>0</v>
      </c>
      <c r="X9">
        <v>0</v>
      </c>
      <c r="Y9" t="s">
        <v>1</v>
      </c>
      <c r="Z9">
        <v>0</v>
      </c>
      <c r="AB9">
        <v>0</v>
      </c>
      <c r="AC9">
        <v>0</v>
      </c>
      <c r="AD9" t="s">
        <v>1</v>
      </c>
      <c r="AE9">
        <v>0</v>
      </c>
      <c r="AF9" t="s">
        <v>0</v>
      </c>
      <c r="AG9">
        <v>0</v>
      </c>
      <c r="AH9" t="s">
        <v>1</v>
      </c>
      <c r="AI9">
        <v>0</v>
      </c>
      <c r="AK9">
        <f t="shared" si="0"/>
        <v>0</v>
      </c>
      <c r="AL9">
        <f t="shared" si="1"/>
        <v>0</v>
      </c>
      <c r="AM9" t="s">
        <v>1</v>
      </c>
      <c r="AN9">
        <f t="shared" si="2"/>
        <v>0</v>
      </c>
      <c r="AO9" t="s">
        <v>0</v>
      </c>
      <c r="AP9">
        <f t="shared" si="3"/>
        <v>0</v>
      </c>
      <c r="AQ9" t="s">
        <v>1</v>
      </c>
      <c r="AR9">
        <f t="shared" si="4"/>
        <v>0</v>
      </c>
      <c r="AT9">
        <v>0</v>
      </c>
      <c r="AU9">
        <v>0</v>
      </c>
      <c r="AV9" t="s">
        <v>1</v>
      </c>
      <c r="AW9">
        <v>0</v>
      </c>
      <c r="AX9" t="s">
        <v>0</v>
      </c>
      <c r="AY9">
        <v>0</v>
      </c>
      <c r="AZ9" t="s">
        <v>1</v>
      </c>
      <c r="BA9">
        <v>0</v>
      </c>
      <c r="BC9">
        <v>0</v>
      </c>
      <c r="BD9">
        <v>0</v>
      </c>
      <c r="BE9" t="s">
        <v>1</v>
      </c>
      <c r="BF9">
        <v>0</v>
      </c>
      <c r="BG9" t="s">
        <v>0</v>
      </c>
      <c r="BH9">
        <v>0</v>
      </c>
      <c r="BI9" t="s">
        <v>1</v>
      </c>
      <c r="BJ9">
        <v>0</v>
      </c>
    </row>
    <row r="10" spans="1:62" x14ac:dyDescent="0.35">
      <c r="A10">
        <v>0</v>
      </c>
      <c r="B10">
        <v>0</v>
      </c>
      <c r="C10" t="s">
        <v>1</v>
      </c>
      <c r="D10">
        <v>0</v>
      </c>
      <c r="E10" t="s">
        <v>1</v>
      </c>
      <c r="F10">
        <v>0</v>
      </c>
      <c r="G10" t="s">
        <v>1</v>
      </c>
      <c r="H10">
        <v>0</v>
      </c>
      <c r="J10">
        <v>4</v>
      </c>
      <c r="K10">
        <v>588</v>
      </c>
      <c r="L10" t="s">
        <v>1</v>
      </c>
      <c r="M10">
        <v>119.7</v>
      </c>
      <c r="N10" t="s">
        <v>1</v>
      </c>
      <c r="O10">
        <v>18.3</v>
      </c>
      <c r="P10" t="s">
        <v>1</v>
      </c>
      <c r="Q10">
        <v>114.4</v>
      </c>
      <c r="S10">
        <v>4</v>
      </c>
      <c r="T10">
        <v>651</v>
      </c>
      <c r="U10" t="s">
        <v>1</v>
      </c>
      <c r="V10">
        <v>303.39999999999998</v>
      </c>
      <c r="W10" t="s">
        <v>1</v>
      </c>
      <c r="X10">
        <v>753.7</v>
      </c>
      <c r="Y10" t="s">
        <v>1</v>
      </c>
      <c r="Z10">
        <v>755.3</v>
      </c>
      <c r="AB10">
        <v>0</v>
      </c>
      <c r="AC10">
        <v>0</v>
      </c>
      <c r="AD10" t="s">
        <v>1</v>
      </c>
      <c r="AE10">
        <v>0</v>
      </c>
      <c r="AF10" t="s">
        <v>1</v>
      </c>
      <c r="AG10">
        <v>0</v>
      </c>
      <c r="AH10" t="s">
        <v>1</v>
      </c>
      <c r="AI10">
        <v>0</v>
      </c>
      <c r="AK10">
        <f t="shared" si="0"/>
        <v>20</v>
      </c>
      <c r="AL10">
        <f t="shared" si="1"/>
        <v>1194</v>
      </c>
      <c r="AM10" t="s">
        <v>1</v>
      </c>
      <c r="AN10">
        <f t="shared" si="2"/>
        <v>986.6</v>
      </c>
      <c r="AO10" t="s">
        <v>1</v>
      </c>
      <c r="AP10">
        <f t="shared" si="3"/>
        <v>848.1</v>
      </c>
      <c r="AQ10" t="s">
        <v>1</v>
      </c>
      <c r="AR10">
        <f t="shared" si="4"/>
        <v>1036.5999999999999</v>
      </c>
      <c r="AT10">
        <v>7</v>
      </c>
      <c r="AU10">
        <v>414</v>
      </c>
      <c r="AV10" t="s">
        <v>1</v>
      </c>
      <c r="AW10">
        <v>389.6</v>
      </c>
      <c r="AX10" t="s">
        <v>1</v>
      </c>
      <c r="AY10">
        <v>296.39999999999998</v>
      </c>
      <c r="AZ10" t="s">
        <v>1</v>
      </c>
      <c r="BA10">
        <v>523.9</v>
      </c>
      <c r="BC10">
        <v>13</v>
      </c>
      <c r="BD10">
        <v>780</v>
      </c>
      <c r="BE10" t="s">
        <v>1</v>
      </c>
      <c r="BF10">
        <v>597</v>
      </c>
      <c r="BG10" t="s">
        <v>1</v>
      </c>
      <c r="BH10">
        <v>551.70000000000005</v>
      </c>
      <c r="BI10" t="s">
        <v>1</v>
      </c>
      <c r="BJ10">
        <v>512.70000000000005</v>
      </c>
    </row>
    <row r="13" spans="1:62" x14ac:dyDescent="0.35">
      <c r="A13" t="s">
        <v>36</v>
      </c>
      <c r="B13" t="s">
        <v>35</v>
      </c>
      <c r="C13" t="s">
        <v>276</v>
      </c>
      <c r="D13" t="s">
        <v>277</v>
      </c>
      <c r="E13" t="s">
        <v>278</v>
      </c>
      <c r="F13" t="s">
        <v>279</v>
      </c>
      <c r="G13" t="s">
        <v>280</v>
      </c>
      <c r="H13" t="s">
        <v>281</v>
      </c>
      <c r="J13" t="s">
        <v>36</v>
      </c>
      <c r="K13" t="s">
        <v>35</v>
      </c>
      <c r="L13" t="s">
        <v>276</v>
      </c>
      <c r="M13" t="s">
        <v>277</v>
      </c>
      <c r="N13" t="s">
        <v>278</v>
      </c>
      <c r="O13" t="s">
        <v>279</v>
      </c>
      <c r="P13" t="s">
        <v>280</v>
      </c>
      <c r="Q13" t="s">
        <v>281</v>
      </c>
      <c r="S13" t="s">
        <v>36</v>
      </c>
      <c r="T13" t="s">
        <v>35</v>
      </c>
      <c r="U13" t="s">
        <v>276</v>
      </c>
      <c r="V13" t="s">
        <v>277</v>
      </c>
      <c r="W13" t="s">
        <v>278</v>
      </c>
      <c r="X13" t="s">
        <v>279</v>
      </c>
      <c r="Y13" t="s">
        <v>280</v>
      </c>
      <c r="Z13" t="s">
        <v>281</v>
      </c>
      <c r="AB13" t="s">
        <v>36</v>
      </c>
      <c r="AC13" t="s">
        <v>35</v>
      </c>
      <c r="AD13" t="s">
        <v>276</v>
      </c>
      <c r="AE13" t="s">
        <v>277</v>
      </c>
      <c r="AF13" t="s">
        <v>278</v>
      </c>
      <c r="AG13" t="s">
        <v>279</v>
      </c>
      <c r="AH13" t="s">
        <v>280</v>
      </c>
      <c r="AI13" t="s">
        <v>281</v>
      </c>
      <c r="AK13" t="s">
        <v>36</v>
      </c>
      <c r="AL13" t="s">
        <v>35</v>
      </c>
      <c r="AM13" t="s">
        <v>276</v>
      </c>
      <c r="AN13" t="s">
        <v>277</v>
      </c>
      <c r="AO13" t="s">
        <v>278</v>
      </c>
      <c r="AP13" t="s">
        <v>279</v>
      </c>
      <c r="AQ13" t="s">
        <v>280</v>
      </c>
      <c r="AR13" t="s">
        <v>281</v>
      </c>
      <c r="AT13" t="s">
        <v>36</v>
      </c>
      <c r="AU13" t="s">
        <v>35</v>
      </c>
      <c r="AV13" t="s">
        <v>276</v>
      </c>
      <c r="AW13" t="s">
        <v>277</v>
      </c>
      <c r="AX13" t="s">
        <v>278</v>
      </c>
      <c r="AY13" t="s">
        <v>279</v>
      </c>
      <c r="AZ13" t="s">
        <v>280</v>
      </c>
      <c r="BA13" t="s">
        <v>281</v>
      </c>
      <c r="BC13" t="s">
        <v>36</v>
      </c>
      <c r="BD13" t="s">
        <v>35</v>
      </c>
      <c r="BE13" t="s">
        <v>34</v>
      </c>
      <c r="BF13" t="s">
        <v>33</v>
      </c>
      <c r="BG13" t="s">
        <v>34</v>
      </c>
      <c r="BH13" t="s">
        <v>33</v>
      </c>
      <c r="BI13" t="s">
        <v>34</v>
      </c>
      <c r="BJ13" t="s">
        <v>33</v>
      </c>
    </row>
    <row r="14" spans="1:62" x14ac:dyDescent="0.35">
      <c r="A14" t="s">
        <v>40</v>
      </c>
      <c r="B14">
        <v>45</v>
      </c>
      <c r="C14" t="s">
        <v>1</v>
      </c>
      <c r="D14">
        <v>73.2</v>
      </c>
      <c r="E14" t="s">
        <v>0</v>
      </c>
      <c r="F14">
        <v>14.7</v>
      </c>
      <c r="G14" t="s">
        <v>0</v>
      </c>
      <c r="H14">
        <v>54.9</v>
      </c>
      <c r="J14" t="s">
        <v>39</v>
      </c>
      <c r="K14">
        <v>28</v>
      </c>
      <c r="L14" t="s">
        <v>0</v>
      </c>
      <c r="M14">
        <v>13.4</v>
      </c>
      <c r="N14" t="s">
        <v>1</v>
      </c>
      <c r="O14">
        <v>7.4</v>
      </c>
      <c r="P14" t="s">
        <v>0</v>
      </c>
      <c r="Q14">
        <v>13.6</v>
      </c>
      <c r="S14" t="s">
        <v>38</v>
      </c>
      <c r="T14">
        <v>21</v>
      </c>
      <c r="U14" t="s">
        <v>0</v>
      </c>
      <c r="V14">
        <v>5.4</v>
      </c>
      <c r="W14" t="s">
        <v>0</v>
      </c>
      <c r="X14">
        <v>4.7</v>
      </c>
      <c r="Y14" t="s">
        <v>0</v>
      </c>
      <c r="Z14">
        <v>5.2</v>
      </c>
      <c r="AB14" t="s">
        <v>37</v>
      </c>
      <c r="AC14">
        <v>29</v>
      </c>
      <c r="AD14" t="s">
        <v>1</v>
      </c>
      <c r="AE14">
        <v>6.7</v>
      </c>
      <c r="AF14" t="s">
        <v>0</v>
      </c>
      <c r="AG14">
        <v>5</v>
      </c>
      <c r="AH14" t="s">
        <v>0</v>
      </c>
      <c r="AI14">
        <v>5</v>
      </c>
      <c r="AK14" t="s">
        <v>63</v>
      </c>
      <c r="AL14">
        <v>17</v>
      </c>
      <c r="AM14" t="s">
        <v>1</v>
      </c>
      <c r="AN14">
        <v>4.9000000000000004</v>
      </c>
      <c r="AO14" t="s">
        <v>0</v>
      </c>
      <c r="AP14">
        <v>4.7</v>
      </c>
      <c r="AQ14" t="s">
        <v>0</v>
      </c>
      <c r="AR14">
        <v>4.5999999999999996</v>
      </c>
      <c r="AT14" t="s">
        <v>170</v>
      </c>
      <c r="AU14">
        <v>21</v>
      </c>
      <c r="AV14" t="s">
        <v>0</v>
      </c>
      <c r="AW14">
        <v>9.8000000000000007</v>
      </c>
      <c r="AX14" t="s">
        <v>0</v>
      </c>
      <c r="AY14">
        <v>5.7</v>
      </c>
      <c r="AZ14" t="s">
        <v>0</v>
      </c>
      <c r="BA14">
        <v>9.6999999999999993</v>
      </c>
      <c r="BC14" t="s">
        <v>170</v>
      </c>
      <c r="BD14">
        <v>20</v>
      </c>
      <c r="BE14" t="s">
        <v>0</v>
      </c>
      <c r="BF14">
        <v>12.5</v>
      </c>
      <c r="BG14" t="s">
        <v>0</v>
      </c>
      <c r="BH14">
        <v>7.7</v>
      </c>
      <c r="BI14" t="s">
        <v>0</v>
      </c>
      <c r="BJ14">
        <v>15.1</v>
      </c>
    </row>
    <row r="15" spans="1:62" x14ac:dyDescent="0.35">
      <c r="A15" t="s">
        <v>32</v>
      </c>
      <c r="B15">
        <v>21</v>
      </c>
      <c r="C15" t="s">
        <v>0</v>
      </c>
      <c r="D15">
        <v>9.1999999999999993</v>
      </c>
      <c r="E15" t="s">
        <v>0</v>
      </c>
      <c r="F15">
        <v>7.8</v>
      </c>
      <c r="G15" t="s">
        <v>0</v>
      </c>
      <c r="H15">
        <v>9.1999999999999993</v>
      </c>
      <c r="J15" t="s">
        <v>31</v>
      </c>
      <c r="K15">
        <v>23</v>
      </c>
      <c r="L15" t="s">
        <v>1</v>
      </c>
      <c r="M15">
        <v>5.6</v>
      </c>
      <c r="N15" t="s">
        <v>1</v>
      </c>
      <c r="O15">
        <v>3.9</v>
      </c>
      <c r="P15" t="s">
        <v>1</v>
      </c>
      <c r="Q15">
        <v>5.5</v>
      </c>
      <c r="S15" t="s">
        <v>30</v>
      </c>
      <c r="T15">
        <v>24</v>
      </c>
      <c r="U15" t="s">
        <v>0</v>
      </c>
      <c r="V15">
        <v>20.7</v>
      </c>
      <c r="W15" t="s">
        <v>0</v>
      </c>
      <c r="X15">
        <v>14.2</v>
      </c>
      <c r="Y15" t="s">
        <v>0</v>
      </c>
      <c r="Z15">
        <v>20.9</v>
      </c>
      <c r="AB15" t="s">
        <v>29</v>
      </c>
      <c r="AC15">
        <v>42</v>
      </c>
      <c r="AD15" t="s">
        <v>0</v>
      </c>
      <c r="AE15">
        <v>25.7</v>
      </c>
      <c r="AF15" t="s">
        <v>0</v>
      </c>
      <c r="AG15">
        <v>17.5</v>
      </c>
      <c r="AH15" t="s">
        <v>0</v>
      </c>
      <c r="AI15">
        <v>21.6</v>
      </c>
      <c r="AK15" t="s">
        <v>64</v>
      </c>
      <c r="AL15">
        <v>23</v>
      </c>
      <c r="AM15" t="s">
        <v>0</v>
      </c>
      <c r="AN15">
        <v>10.5</v>
      </c>
      <c r="AO15" t="s">
        <v>1</v>
      </c>
      <c r="AP15">
        <v>5.6</v>
      </c>
      <c r="AQ15" t="s">
        <v>0</v>
      </c>
      <c r="AR15">
        <v>10.4</v>
      </c>
      <c r="AT15" t="s">
        <v>171</v>
      </c>
      <c r="AU15">
        <v>18</v>
      </c>
      <c r="AV15" t="s">
        <v>0</v>
      </c>
      <c r="AW15">
        <v>5.8</v>
      </c>
      <c r="AX15" t="s">
        <v>0</v>
      </c>
      <c r="AY15">
        <v>4.4000000000000004</v>
      </c>
      <c r="AZ15" t="s">
        <v>0</v>
      </c>
      <c r="BA15">
        <v>5.9</v>
      </c>
      <c r="BC15" t="s">
        <v>171</v>
      </c>
      <c r="BD15">
        <v>17</v>
      </c>
      <c r="BE15" t="s">
        <v>0</v>
      </c>
      <c r="BF15">
        <v>6.6</v>
      </c>
      <c r="BG15" t="s">
        <v>0</v>
      </c>
      <c r="BH15">
        <v>5.9</v>
      </c>
      <c r="BI15" t="s">
        <v>0</v>
      </c>
      <c r="BJ15">
        <v>7.9</v>
      </c>
    </row>
    <row r="16" spans="1:62" x14ac:dyDescent="0.35">
      <c r="A16" t="s">
        <v>28</v>
      </c>
      <c r="B16">
        <v>24</v>
      </c>
      <c r="C16" t="s">
        <v>0</v>
      </c>
      <c r="D16">
        <v>9.1</v>
      </c>
      <c r="E16" t="s">
        <v>0</v>
      </c>
      <c r="F16">
        <v>7.5</v>
      </c>
      <c r="G16" t="s">
        <v>0</v>
      </c>
      <c r="H16">
        <v>9.1999999999999993</v>
      </c>
      <c r="J16" t="s">
        <v>27</v>
      </c>
      <c r="K16">
        <v>34</v>
      </c>
      <c r="L16" t="s">
        <v>0</v>
      </c>
      <c r="M16">
        <v>60.7</v>
      </c>
      <c r="N16" t="s">
        <v>0</v>
      </c>
      <c r="O16">
        <v>9.6</v>
      </c>
      <c r="P16" t="s">
        <v>0</v>
      </c>
      <c r="Q16">
        <v>60.6</v>
      </c>
      <c r="S16" t="s">
        <v>26</v>
      </c>
      <c r="T16">
        <v>33</v>
      </c>
      <c r="U16" t="s">
        <v>0</v>
      </c>
      <c r="V16">
        <v>7.8</v>
      </c>
      <c r="W16" t="s">
        <v>1</v>
      </c>
      <c r="X16">
        <v>3.7</v>
      </c>
      <c r="Y16" t="s">
        <v>0</v>
      </c>
      <c r="Z16">
        <v>7.8</v>
      </c>
      <c r="AB16" t="s">
        <v>282</v>
      </c>
      <c r="AC16">
        <v>51</v>
      </c>
      <c r="AD16" t="s">
        <v>0</v>
      </c>
      <c r="AE16">
        <v>100.9</v>
      </c>
      <c r="AF16" t="s">
        <v>1</v>
      </c>
      <c r="AG16">
        <v>48.5</v>
      </c>
      <c r="AH16" t="s">
        <v>0</v>
      </c>
      <c r="AI16">
        <v>78.599999999999994</v>
      </c>
      <c r="AK16" t="s">
        <v>65</v>
      </c>
      <c r="AL16">
        <v>13</v>
      </c>
      <c r="AM16" t="s">
        <v>0</v>
      </c>
      <c r="AN16">
        <v>3.6</v>
      </c>
      <c r="AO16" t="s">
        <v>0</v>
      </c>
      <c r="AP16">
        <v>3.7</v>
      </c>
      <c r="AQ16" t="s">
        <v>0</v>
      </c>
      <c r="AR16">
        <v>3.7</v>
      </c>
      <c r="AT16" t="s">
        <v>172</v>
      </c>
      <c r="AU16">
        <v>16</v>
      </c>
      <c r="AV16" t="s">
        <v>1</v>
      </c>
      <c r="AW16">
        <v>4.7</v>
      </c>
      <c r="AX16" t="s">
        <v>0</v>
      </c>
      <c r="AY16">
        <v>4.2</v>
      </c>
      <c r="AZ16" t="s">
        <v>0</v>
      </c>
      <c r="BA16">
        <v>4.8</v>
      </c>
      <c r="BC16" t="s">
        <v>172</v>
      </c>
      <c r="BD16">
        <v>15</v>
      </c>
      <c r="BE16" t="s">
        <v>1</v>
      </c>
      <c r="BF16">
        <v>5.4</v>
      </c>
      <c r="BG16" t="s">
        <v>0</v>
      </c>
      <c r="BH16">
        <v>5.4</v>
      </c>
      <c r="BI16" t="s">
        <v>0</v>
      </c>
      <c r="BJ16">
        <v>6.2</v>
      </c>
    </row>
    <row r="17" spans="10:62" x14ac:dyDescent="0.35">
      <c r="J17" t="s">
        <v>25</v>
      </c>
      <c r="K17">
        <v>88</v>
      </c>
      <c r="L17" t="s">
        <v>1</v>
      </c>
      <c r="M17">
        <v>60.5</v>
      </c>
      <c r="N17" t="s">
        <v>1</v>
      </c>
      <c r="O17">
        <v>1.5</v>
      </c>
      <c r="P17" t="s">
        <v>1</v>
      </c>
      <c r="Q17">
        <v>60.6</v>
      </c>
      <c r="S17" t="s">
        <v>24</v>
      </c>
      <c r="T17">
        <v>30</v>
      </c>
      <c r="U17" t="s">
        <v>1</v>
      </c>
      <c r="V17">
        <v>10.199999999999999</v>
      </c>
      <c r="W17" t="s">
        <v>1</v>
      </c>
      <c r="X17">
        <v>7.8</v>
      </c>
      <c r="Y17" t="s">
        <v>1</v>
      </c>
      <c r="Z17">
        <v>9.9</v>
      </c>
      <c r="AK17" t="s">
        <v>66</v>
      </c>
      <c r="AL17">
        <v>13</v>
      </c>
      <c r="AM17" t="s">
        <v>0</v>
      </c>
      <c r="AN17">
        <v>3.6</v>
      </c>
      <c r="AO17" t="s">
        <v>0</v>
      </c>
      <c r="AP17">
        <v>3.7</v>
      </c>
      <c r="AQ17" t="s">
        <v>0</v>
      </c>
      <c r="AR17">
        <v>3.7</v>
      </c>
      <c r="AT17" t="s">
        <v>173</v>
      </c>
      <c r="AU17">
        <v>18</v>
      </c>
      <c r="AV17" t="s">
        <v>1</v>
      </c>
      <c r="AW17">
        <v>6.2</v>
      </c>
      <c r="AX17" t="s">
        <v>1</v>
      </c>
      <c r="AY17">
        <v>4.4000000000000004</v>
      </c>
      <c r="AZ17" t="s">
        <v>0</v>
      </c>
      <c r="BA17">
        <v>6.3</v>
      </c>
      <c r="BC17" t="s">
        <v>173</v>
      </c>
      <c r="BD17">
        <v>17</v>
      </c>
      <c r="BE17" t="s">
        <v>1</v>
      </c>
      <c r="BF17">
        <v>6.9</v>
      </c>
      <c r="BG17" t="s">
        <v>1</v>
      </c>
      <c r="BH17">
        <v>4.8</v>
      </c>
      <c r="BI17" t="s">
        <v>1</v>
      </c>
      <c r="BJ17">
        <v>5.9</v>
      </c>
    </row>
    <row r="18" spans="10:62" x14ac:dyDescent="0.35">
      <c r="J18" t="s">
        <v>23</v>
      </c>
      <c r="K18">
        <v>26</v>
      </c>
      <c r="L18" t="s">
        <v>0</v>
      </c>
      <c r="M18">
        <v>8.4</v>
      </c>
      <c r="N18" t="s">
        <v>0</v>
      </c>
      <c r="O18">
        <v>8.6999999999999993</v>
      </c>
      <c r="P18" t="s">
        <v>0</v>
      </c>
      <c r="Q18">
        <v>8.5</v>
      </c>
      <c r="S18" t="s">
        <v>22</v>
      </c>
      <c r="T18">
        <v>36</v>
      </c>
      <c r="U18" t="s">
        <v>1</v>
      </c>
      <c r="V18">
        <v>139.80000000000001</v>
      </c>
      <c r="W18" t="s">
        <v>0</v>
      </c>
      <c r="X18">
        <v>137.4</v>
      </c>
      <c r="Y18" t="s">
        <v>0</v>
      </c>
      <c r="Z18">
        <v>137.69999999999999</v>
      </c>
      <c r="AK18" t="s">
        <v>67</v>
      </c>
      <c r="AL18">
        <v>18</v>
      </c>
      <c r="AM18" t="s">
        <v>1</v>
      </c>
      <c r="AN18">
        <v>5.7</v>
      </c>
      <c r="AO18" t="s">
        <v>0</v>
      </c>
      <c r="AP18">
        <v>4.8</v>
      </c>
      <c r="AQ18" t="s">
        <v>0</v>
      </c>
      <c r="AR18">
        <v>6.3</v>
      </c>
      <c r="AT18" t="s">
        <v>174</v>
      </c>
      <c r="AU18">
        <v>17</v>
      </c>
      <c r="AV18" t="s">
        <v>0</v>
      </c>
      <c r="AW18">
        <v>5.5</v>
      </c>
      <c r="AX18" t="s">
        <v>1</v>
      </c>
      <c r="AY18">
        <v>4.0999999999999996</v>
      </c>
      <c r="AZ18" t="s">
        <v>0</v>
      </c>
      <c r="BA18">
        <v>5.8</v>
      </c>
      <c r="BC18" t="s">
        <v>174</v>
      </c>
      <c r="BD18">
        <v>16</v>
      </c>
      <c r="BE18" t="s">
        <v>0</v>
      </c>
      <c r="BF18">
        <v>6.3</v>
      </c>
      <c r="BG18" t="s">
        <v>1</v>
      </c>
      <c r="BH18">
        <v>5</v>
      </c>
      <c r="BI18" t="s">
        <v>0</v>
      </c>
      <c r="BJ18">
        <v>6.8</v>
      </c>
    </row>
    <row r="19" spans="10:62" x14ac:dyDescent="0.35">
      <c r="J19" t="s">
        <v>21</v>
      </c>
      <c r="K19">
        <v>42</v>
      </c>
      <c r="L19" t="s">
        <v>0</v>
      </c>
      <c r="M19">
        <v>29.4</v>
      </c>
      <c r="N19" t="s">
        <v>0</v>
      </c>
      <c r="O19">
        <v>9.1999999999999993</v>
      </c>
      <c r="P19" t="s">
        <v>1</v>
      </c>
      <c r="Q19">
        <v>29.6</v>
      </c>
      <c r="S19" t="s">
        <v>20</v>
      </c>
      <c r="T19">
        <v>29</v>
      </c>
      <c r="U19" t="s">
        <v>0</v>
      </c>
      <c r="V19">
        <v>67.400000000000006</v>
      </c>
      <c r="W19" t="s">
        <v>0</v>
      </c>
      <c r="X19">
        <v>27.6</v>
      </c>
      <c r="Y19" t="s">
        <v>0</v>
      </c>
      <c r="Z19">
        <v>67.8</v>
      </c>
      <c r="AK19" t="s">
        <v>68</v>
      </c>
      <c r="AL19">
        <v>16</v>
      </c>
      <c r="AM19" t="s">
        <v>0</v>
      </c>
      <c r="AN19">
        <v>7.2</v>
      </c>
      <c r="AO19" t="s">
        <v>1</v>
      </c>
      <c r="AP19">
        <v>3.8</v>
      </c>
      <c r="AQ19" t="s">
        <v>0</v>
      </c>
      <c r="AR19">
        <v>7.2</v>
      </c>
      <c r="AT19" t="s">
        <v>175</v>
      </c>
      <c r="AU19">
        <v>20</v>
      </c>
      <c r="AV19" t="s">
        <v>1</v>
      </c>
      <c r="AW19">
        <v>172.3</v>
      </c>
      <c r="AX19" t="s">
        <v>1</v>
      </c>
      <c r="AY19">
        <v>60.6</v>
      </c>
      <c r="AZ19" t="s">
        <v>1</v>
      </c>
      <c r="BA19">
        <v>60.6</v>
      </c>
      <c r="BC19" t="s">
        <v>175</v>
      </c>
      <c r="BD19">
        <v>19</v>
      </c>
      <c r="BE19" t="s">
        <v>1</v>
      </c>
      <c r="BF19">
        <v>115.5</v>
      </c>
      <c r="BG19" t="s">
        <v>1</v>
      </c>
      <c r="BH19">
        <v>60.8</v>
      </c>
      <c r="BI19" t="s">
        <v>1</v>
      </c>
      <c r="BJ19">
        <v>60.7</v>
      </c>
    </row>
    <row r="20" spans="10:62" x14ac:dyDescent="0.35">
      <c r="J20" t="s">
        <v>19</v>
      </c>
      <c r="K20">
        <v>25</v>
      </c>
      <c r="L20" t="s">
        <v>0</v>
      </c>
      <c r="M20">
        <v>8.9</v>
      </c>
      <c r="N20" t="s">
        <v>0</v>
      </c>
      <c r="O20">
        <v>4.8</v>
      </c>
      <c r="P20" t="s">
        <v>0</v>
      </c>
      <c r="Q20">
        <v>9.4</v>
      </c>
      <c r="S20" t="s">
        <v>18</v>
      </c>
      <c r="T20">
        <v>55</v>
      </c>
      <c r="U20" t="s">
        <v>1</v>
      </c>
      <c r="V20">
        <v>60.5</v>
      </c>
      <c r="W20" t="s">
        <v>1</v>
      </c>
      <c r="X20">
        <v>87.8</v>
      </c>
      <c r="Y20" t="s">
        <v>1</v>
      </c>
      <c r="Z20">
        <v>86.5</v>
      </c>
      <c r="AK20" t="s">
        <v>69</v>
      </c>
      <c r="AL20">
        <v>21</v>
      </c>
      <c r="AM20" t="s">
        <v>1</v>
      </c>
      <c r="AN20">
        <v>7.3</v>
      </c>
      <c r="AO20" t="s">
        <v>0</v>
      </c>
      <c r="AP20">
        <v>4.5999999999999996</v>
      </c>
      <c r="AQ20" t="s">
        <v>0</v>
      </c>
      <c r="AR20">
        <v>7.5</v>
      </c>
      <c r="AT20" t="s">
        <v>176</v>
      </c>
      <c r="AU20">
        <v>19</v>
      </c>
      <c r="AV20" t="s">
        <v>1</v>
      </c>
      <c r="AW20">
        <v>11.2</v>
      </c>
      <c r="AX20" t="s">
        <v>1</v>
      </c>
      <c r="AY20">
        <v>8.5</v>
      </c>
      <c r="AZ20" t="s">
        <v>1</v>
      </c>
      <c r="BA20">
        <v>9.6999999999999993</v>
      </c>
      <c r="BC20" t="s">
        <v>176</v>
      </c>
      <c r="BD20">
        <v>18</v>
      </c>
      <c r="BE20" t="s">
        <v>1</v>
      </c>
      <c r="BF20">
        <v>14.6</v>
      </c>
      <c r="BG20" t="s">
        <v>1</v>
      </c>
      <c r="BH20">
        <v>9.3000000000000007</v>
      </c>
      <c r="BI20" t="s">
        <v>1</v>
      </c>
      <c r="BJ20">
        <v>11.7</v>
      </c>
    </row>
    <row r="21" spans="10:62" x14ac:dyDescent="0.35">
      <c r="J21" t="s">
        <v>17</v>
      </c>
      <c r="K21">
        <v>28</v>
      </c>
      <c r="L21" t="s">
        <v>1</v>
      </c>
      <c r="M21">
        <v>7</v>
      </c>
      <c r="N21" t="s">
        <v>0</v>
      </c>
      <c r="O21">
        <v>5.3</v>
      </c>
      <c r="P21" t="s">
        <v>0</v>
      </c>
      <c r="Q21">
        <v>5.3</v>
      </c>
      <c r="S21" t="s">
        <v>16</v>
      </c>
      <c r="T21">
        <v>39</v>
      </c>
      <c r="U21" t="s">
        <v>1</v>
      </c>
      <c r="V21">
        <v>18.600000000000001</v>
      </c>
      <c r="W21" t="s">
        <v>1</v>
      </c>
      <c r="X21">
        <v>9.1</v>
      </c>
      <c r="Y21" t="s">
        <v>1</v>
      </c>
      <c r="Z21">
        <v>9.1999999999999993</v>
      </c>
      <c r="AK21" t="s">
        <v>70</v>
      </c>
      <c r="AL21">
        <v>18</v>
      </c>
      <c r="AM21" t="s">
        <v>0</v>
      </c>
      <c r="AN21">
        <v>5.7</v>
      </c>
      <c r="AO21" t="s">
        <v>1</v>
      </c>
      <c r="AP21">
        <v>3.9</v>
      </c>
      <c r="AQ21" t="s">
        <v>0</v>
      </c>
      <c r="AR21">
        <v>5.7</v>
      </c>
      <c r="AT21" t="s">
        <v>177</v>
      </c>
      <c r="AU21">
        <v>18</v>
      </c>
      <c r="AV21" t="s">
        <v>1</v>
      </c>
      <c r="AW21">
        <v>5.2</v>
      </c>
      <c r="AX21" t="s">
        <v>0</v>
      </c>
      <c r="AY21">
        <v>4.7</v>
      </c>
      <c r="AZ21" t="s">
        <v>0</v>
      </c>
      <c r="BA21">
        <v>5.6</v>
      </c>
      <c r="BC21" t="s">
        <v>177</v>
      </c>
      <c r="BD21">
        <v>17</v>
      </c>
      <c r="BE21" t="s">
        <v>1</v>
      </c>
      <c r="BF21">
        <v>6.1</v>
      </c>
      <c r="BG21" t="s">
        <v>0</v>
      </c>
      <c r="BH21">
        <v>5.4</v>
      </c>
      <c r="BI21" t="s">
        <v>0</v>
      </c>
      <c r="BJ21">
        <v>6.6</v>
      </c>
    </row>
    <row r="22" spans="10:62" x14ac:dyDescent="0.35">
      <c r="J22" t="s">
        <v>15</v>
      </c>
      <c r="K22">
        <v>38</v>
      </c>
      <c r="L22" t="s">
        <v>0</v>
      </c>
      <c r="M22">
        <v>127</v>
      </c>
      <c r="N22" t="s">
        <v>1</v>
      </c>
      <c r="O22">
        <v>60.5</v>
      </c>
      <c r="P22" t="s">
        <v>0</v>
      </c>
      <c r="Q22">
        <v>99.3</v>
      </c>
      <c r="S22" t="s">
        <v>14</v>
      </c>
      <c r="T22">
        <v>93</v>
      </c>
      <c r="U22" t="s">
        <v>1</v>
      </c>
      <c r="V22">
        <v>214.1</v>
      </c>
      <c r="W22" t="s">
        <v>1</v>
      </c>
      <c r="X22">
        <v>648.9</v>
      </c>
      <c r="Y22" t="s">
        <v>1</v>
      </c>
      <c r="Z22">
        <v>649.70000000000005</v>
      </c>
      <c r="AK22" t="s">
        <v>71</v>
      </c>
      <c r="AL22">
        <v>19</v>
      </c>
      <c r="AM22" t="s">
        <v>0</v>
      </c>
      <c r="AN22">
        <v>12.6</v>
      </c>
      <c r="AO22" t="s">
        <v>1</v>
      </c>
      <c r="AP22">
        <v>60.5</v>
      </c>
      <c r="AQ22" t="s">
        <v>0</v>
      </c>
      <c r="AR22">
        <v>12.2</v>
      </c>
      <c r="AT22" t="s">
        <v>178</v>
      </c>
      <c r="AU22">
        <v>19</v>
      </c>
      <c r="AV22" t="s">
        <v>0</v>
      </c>
      <c r="AW22">
        <v>7.3</v>
      </c>
      <c r="AX22" t="s">
        <v>0</v>
      </c>
      <c r="AY22">
        <v>4.9000000000000004</v>
      </c>
      <c r="AZ22" t="s">
        <v>0</v>
      </c>
      <c r="BA22">
        <v>7.2</v>
      </c>
      <c r="BC22" t="s">
        <v>178</v>
      </c>
      <c r="BD22">
        <v>18</v>
      </c>
      <c r="BE22" t="s">
        <v>0</v>
      </c>
      <c r="BF22">
        <v>14</v>
      </c>
      <c r="BG22" t="s">
        <v>0</v>
      </c>
      <c r="BH22">
        <v>7.2</v>
      </c>
      <c r="BI22" t="s">
        <v>0</v>
      </c>
      <c r="BJ22">
        <v>10.199999999999999</v>
      </c>
    </row>
    <row r="23" spans="10:62" x14ac:dyDescent="0.35">
      <c r="J23" t="s">
        <v>13</v>
      </c>
      <c r="K23">
        <v>28</v>
      </c>
      <c r="L23" t="s">
        <v>0</v>
      </c>
      <c r="M23">
        <v>5.0999999999999996</v>
      </c>
      <c r="N23" t="s">
        <v>0</v>
      </c>
      <c r="O23">
        <v>4.9000000000000004</v>
      </c>
      <c r="P23" t="s">
        <v>0</v>
      </c>
      <c r="Q23">
        <v>5.2</v>
      </c>
      <c r="S23" t="s">
        <v>12</v>
      </c>
      <c r="T23">
        <v>30</v>
      </c>
      <c r="U23" t="s">
        <v>1</v>
      </c>
      <c r="V23">
        <v>30.4</v>
      </c>
      <c r="W23" t="s">
        <v>0</v>
      </c>
      <c r="X23">
        <v>25.1</v>
      </c>
      <c r="Y23" t="s">
        <v>0</v>
      </c>
      <c r="Z23">
        <v>25</v>
      </c>
      <c r="AK23" t="s">
        <v>72</v>
      </c>
      <c r="AL23">
        <v>21</v>
      </c>
      <c r="AM23" t="s">
        <v>0</v>
      </c>
      <c r="AN23">
        <v>11.1</v>
      </c>
      <c r="AO23" t="s">
        <v>1</v>
      </c>
      <c r="AP23">
        <v>60.5</v>
      </c>
      <c r="AQ23" t="s">
        <v>0</v>
      </c>
      <c r="AR23">
        <v>11.1</v>
      </c>
      <c r="AT23" t="s">
        <v>179</v>
      </c>
      <c r="AU23">
        <v>20</v>
      </c>
      <c r="AV23" t="s">
        <v>1</v>
      </c>
      <c r="AW23">
        <v>9.1</v>
      </c>
      <c r="AX23" t="s">
        <v>1</v>
      </c>
      <c r="AY23">
        <v>4.2</v>
      </c>
      <c r="AZ23" t="s">
        <v>0</v>
      </c>
      <c r="BA23">
        <v>9.5</v>
      </c>
      <c r="BC23" t="s">
        <v>179</v>
      </c>
      <c r="BD23">
        <v>19</v>
      </c>
      <c r="BE23" t="s">
        <v>1</v>
      </c>
      <c r="BF23">
        <v>12.2</v>
      </c>
      <c r="BG23" t="s">
        <v>1</v>
      </c>
      <c r="BH23">
        <v>5.4</v>
      </c>
      <c r="BI23" t="s">
        <v>1</v>
      </c>
      <c r="BJ23">
        <v>8.4</v>
      </c>
    </row>
    <row r="24" spans="10:62" x14ac:dyDescent="0.35">
      <c r="J24" t="s">
        <v>11</v>
      </c>
      <c r="K24">
        <v>53</v>
      </c>
      <c r="L24" t="s">
        <v>1</v>
      </c>
      <c r="M24">
        <v>60.8</v>
      </c>
      <c r="N24" t="s">
        <v>0</v>
      </c>
      <c r="O24">
        <v>11.7</v>
      </c>
      <c r="P24" t="s">
        <v>1</v>
      </c>
      <c r="Q24">
        <v>60.5</v>
      </c>
      <c r="AK24" t="s">
        <v>73</v>
      </c>
      <c r="AL24">
        <v>14</v>
      </c>
      <c r="AM24" t="s">
        <v>0</v>
      </c>
      <c r="AN24">
        <v>4.4000000000000004</v>
      </c>
      <c r="AO24" t="s">
        <v>0</v>
      </c>
      <c r="AP24">
        <v>3.8</v>
      </c>
      <c r="AQ24" t="s">
        <v>0</v>
      </c>
      <c r="AR24">
        <v>4.3</v>
      </c>
      <c r="AT24" t="s">
        <v>180</v>
      </c>
      <c r="AU24">
        <v>18</v>
      </c>
      <c r="AV24" t="s">
        <v>0</v>
      </c>
      <c r="AW24">
        <v>6.6</v>
      </c>
      <c r="AX24" t="s">
        <v>1</v>
      </c>
      <c r="AY24">
        <v>4.7</v>
      </c>
      <c r="AZ24" t="s">
        <v>0</v>
      </c>
      <c r="BA24">
        <v>6.6</v>
      </c>
      <c r="BC24" t="s">
        <v>180</v>
      </c>
      <c r="BD24">
        <v>17</v>
      </c>
      <c r="BE24" t="s">
        <v>0</v>
      </c>
      <c r="BF24">
        <v>10.199999999999999</v>
      </c>
      <c r="BG24" t="s">
        <v>1</v>
      </c>
      <c r="BH24">
        <v>7.6</v>
      </c>
      <c r="BI24" t="s">
        <v>0</v>
      </c>
      <c r="BJ24">
        <v>9.8000000000000007</v>
      </c>
    </row>
    <row r="25" spans="10:62" x14ac:dyDescent="0.35">
      <c r="J25" t="s">
        <v>10</v>
      </c>
      <c r="K25">
        <v>21</v>
      </c>
      <c r="L25" t="s">
        <v>0</v>
      </c>
      <c r="M25">
        <v>4.9000000000000004</v>
      </c>
      <c r="N25" t="s">
        <v>0</v>
      </c>
      <c r="O25">
        <v>4.5</v>
      </c>
      <c r="P25" t="s">
        <v>0</v>
      </c>
      <c r="Q25">
        <v>5</v>
      </c>
      <c r="AK25" t="s">
        <v>74</v>
      </c>
      <c r="AL25">
        <v>19</v>
      </c>
      <c r="AM25" t="s">
        <v>0</v>
      </c>
      <c r="AN25">
        <v>33.4</v>
      </c>
      <c r="AO25" t="s">
        <v>1</v>
      </c>
      <c r="AP25">
        <v>5</v>
      </c>
      <c r="AQ25" t="s">
        <v>0</v>
      </c>
      <c r="AR25">
        <v>33.700000000000003</v>
      </c>
      <c r="AT25" t="s">
        <v>181</v>
      </c>
      <c r="AU25">
        <v>16</v>
      </c>
      <c r="AV25" t="s">
        <v>0</v>
      </c>
      <c r="AW25">
        <v>5.4</v>
      </c>
      <c r="AX25" t="s">
        <v>0</v>
      </c>
      <c r="AY25">
        <v>4.0999999999999996</v>
      </c>
      <c r="AZ25" t="s">
        <v>0</v>
      </c>
      <c r="BA25">
        <v>5.2</v>
      </c>
      <c r="BC25" t="s">
        <v>181</v>
      </c>
      <c r="BD25">
        <v>15</v>
      </c>
      <c r="BE25" t="s">
        <v>0</v>
      </c>
      <c r="BF25">
        <v>9</v>
      </c>
      <c r="BG25" t="s">
        <v>0</v>
      </c>
      <c r="BH25">
        <v>9.9</v>
      </c>
      <c r="BI25" t="s">
        <v>0</v>
      </c>
      <c r="BJ25">
        <v>6.8</v>
      </c>
    </row>
    <row r="26" spans="10:62" x14ac:dyDescent="0.35">
      <c r="J26" t="s">
        <v>9</v>
      </c>
      <c r="K26">
        <v>33</v>
      </c>
      <c r="L26" t="s">
        <v>1</v>
      </c>
      <c r="M26">
        <v>18.2</v>
      </c>
      <c r="N26" t="s">
        <v>1</v>
      </c>
      <c r="O26">
        <v>6.4</v>
      </c>
      <c r="P26" t="s">
        <v>1</v>
      </c>
      <c r="Q26">
        <v>12.9</v>
      </c>
      <c r="AK26" t="s">
        <v>75</v>
      </c>
      <c r="AL26">
        <v>15</v>
      </c>
      <c r="AM26" t="s">
        <v>1</v>
      </c>
      <c r="AN26">
        <v>3.6</v>
      </c>
      <c r="AO26" t="s">
        <v>0</v>
      </c>
      <c r="AP26">
        <v>3.9</v>
      </c>
      <c r="AQ26" t="s">
        <v>0</v>
      </c>
      <c r="AR26">
        <v>4</v>
      </c>
      <c r="AT26" t="s">
        <v>182</v>
      </c>
      <c r="AU26">
        <v>24</v>
      </c>
      <c r="AV26" t="s">
        <v>0</v>
      </c>
      <c r="AW26">
        <v>12.5</v>
      </c>
      <c r="AX26" t="s">
        <v>1</v>
      </c>
      <c r="AY26">
        <v>4.9000000000000004</v>
      </c>
      <c r="AZ26" t="s">
        <v>0</v>
      </c>
      <c r="BA26">
        <v>12.6</v>
      </c>
      <c r="BC26" t="s">
        <v>182</v>
      </c>
      <c r="BD26">
        <v>23</v>
      </c>
      <c r="BE26" t="s">
        <v>0</v>
      </c>
      <c r="BF26">
        <v>19.7</v>
      </c>
      <c r="BG26" t="s">
        <v>1</v>
      </c>
      <c r="BH26">
        <v>7</v>
      </c>
      <c r="BI26" t="s">
        <v>0</v>
      </c>
      <c r="BJ26">
        <v>17.2</v>
      </c>
    </row>
    <row r="27" spans="10:62" x14ac:dyDescent="0.35">
      <c r="J27" t="s">
        <v>8</v>
      </c>
      <c r="K27">
        <v>28</v>
      </c>
      <c r="L27" t="s">
        <v>0</v>
      </c>
      <c r="M27">
        <v>8.3000000000000007</v>
      </c>
      <c r="N27" t="s">
        <v>0</v>
      </c>
      <c r="O27">
        <v>4.9000000000000004</v>
      </c>
      <c r="P27" t="s">
        <v>0</v>
      </c>
      <c r="Q27">
        <v>8.1</v>
      </c>
      <c r="AK27" t="s">
        <v>76</v>
      </c>
      <c r="AL27">
        <v>15</v>
      </c>
      <c r="AM27" t="s">
        <v>0</v>
      </c>
      <c r="AN27">
        <v>4.3</v>
      </c>
      <c r="AO27" t="s">
        <v>0</v>
      </c>
      <c r="AP27">
        <v>3.8</v>
      </c>
      <c r="AQ27" t="s">
        <v>0</v>
      </c>
      <c r="AR27">
        <v>4.3</v>
      </c>
      <c r="AT27" t="s">
        <v>183</v>
      </c>
      <c r="AU27">
        <v>19</v>
      </c>
      <c r="AV27" t="s">
        <v>0</v>
      </c>
      <c r="AW27">
        <v>7.4</v>
      </c>
      <c r="AX27" t="s">
        <v>1</v>
      </c>
      <c r="AY27">
        <v>4.4000000000000004</v>
      </c>
      <c r="AZ27" t="s">
        <v>0</v>
      </c>
      <c r="BA27">
        <v>7.4</v>
      </c>
      <c r="BC27" t="s">
        <v>183</v>
      </c>
      <c r="BD27">
        <v>18</v>
      </c>
      <c r="BE27" t="s">
        <v>0</v>
      </c>
      <c r="BF27">
        <v>10.8</v>
      </c>
      <c r="BG27" t="s">
        <v>1</v>
      </c>
      <c r="BH27">
        <v>5.8</v>
      </c>
      <c r="BI27" t="s">
        <v>0</v>
      </c>
      <c r="BJ27">
        <v>9.9</v>
      </c>
    </row>
    <row r="28" spans="10:62" x14ac:dyDescent="0.35">
      <c r="J28" t="s">
        <v>7</v>
      </c>
      <c r="K28">
        <v>21</v>
      </c>
      <c r="L28" t="s">
        <v>0</v>
      </c>
      <c r="M28">
        <v>5.2</v>
      </c>
      <c r="N28" t="s">
        <v>0</v>
      </c>
      <c r="O28">
        <v>4.7</v>
      </c>
      <c r="P28" t="s">
        <v>0</v>
      </c>
      <c r="Q28">
        <v>5.2</v>
      </c>
      <c r="AK28" t="s">
        <v>77</v>
      </c>
      <c r="AL28">
        <v>17</v>
      </c>
      <c r="AM28" t="s">
        <v>0</v>
      </c>
      <c r="AN28">
        <v>4.7</v>
      </c>
      <c r="AO28" t="s">
        <v>1</v>
      </c>
      <c r="AP28">
        <v>4.2</v>
      </c>
      <c r="AQ28" t="s">
        <v>0</v>
      </c>
      <c r="AR28">
        <v>4.8</v>
      </c>
      <c r="AT28" t="s">
        <v>184</v>
      </c>
      <c r="AU28">
        <v>19</v>
      </c>
      <c r="AV28" t="s">
        <v>1</v>
      </c>
      <c r="AW28">
        <v>7.6</v>
      </c>
      <c r="AX28" t="s">
        <v>1</v>
      </c>
      <c r="AY28">
        <v>4.4000000000000004</v>
      </c>
      <c r="AZ28" t="s">
        <v>0</v>
      </c>
      <c r="BA28">
        <v>7.7</v>
      </c>
      <c r="BC28" t="s">
        <v>184</v>
      </c>
      <c r="BD28">
        <v>18</v>
      </c>
      <c r="BE28" t="s">
        <v>1</v>
      </c>
      <c r="BF28">
        <v>9.6</v>
      </c>
      <c r="BG28" t="s">
        <v>1</v>
      </c>
      <c r="BH28">
        <v>7.8</v>
      </c>
      <c r="BI28" t="s">
        <v>1</v>
      </c>
      <c r="BJ28">
        <v>9.8000000000000007</v>
      </c>
    </row>
    <row r="29" spans="10:62" x14ac:dyDescent="0.35">
      <c r="J29" t="s">
        <v>6</v>
      </c>
      <c r="K29">
        <v>23</v>
      </c>
      <c r="L29" t="s">
        <v>0</v>
      </c>
      <c r="M29">
        <v>5.4</v>
      </c>
      <c r="N29" t="s">
        <v>0</v>
      </c>
      <c r="O29">
        <v>4.7</v>
      </c>
      <c r="P29" t="s">
        <v>0</v>
      </c>
      <c r="Q29">
        <v>5.0999999999999996</v>
      </c>
      <c r="AK29" t="s">
        <v>78</v>
      </c>
      <c r="AL29">
        <v>19</v>
      </c>
      <c r="AM29" t="s">
        <v>0</v>
      </c>
      <c r="AN29">
        <v>8.1999999999999993</v>
      </c>
      <c r="AO29" t="s">
        <v>1</v>
      </c>
      <c r="AP29">
        <v>4.5</v>
      </c>
      <c r="AQ29" t="s">
        <v>0</v>
      </c>
      <c r="AR29">
        <v>8.3000000000000007</v>
      </c>
      <c r="AT29" t="s">
        <v>185</v>
      </c>
      <c r="AU29">
        <v>18</v>
      </c>
      <c r="AV29" t="s">
        <v>0</v>
      </c>
      <c r="AW29">
        <v>6.3</v>
      </c>
      <c r="AX29" t="s">
        <v>0</v>
      </c>
      <c r="AY29">
        <v>4.8</v>
      </c>
      <c r="AZ29" t="s">
        <v>0</v>
      </c>
      <c r="BA29">
        <v>6.2</v>
      </c>
      <c r="BC29" t="s">
        <v>185</v>
      </c>
      <c r="BD29">
        <v>17</v>
      </c>
      <c r="BE29" t="s">
        <v>0</v>
      </c>
      <c r="BF29">
        <v>10</v>
      </c>
      <c r="BG29" t="s">
        <v>0</v>
      </c>
      <c r="BH29">
        <v>7.7</v>
      </c>
      <c r="BI29" t="s">
        <v>0</v>
      </c>
      <c r="BJ29">
        <v>6.6</v>
      </c>
    </row>
    <row r="30" spans="10:62" x14ac:dyDescent="0.35">
      <c r="J30" t="s">
        <v>5</v>
      </c>
      <c r="K30">
        <v>52</v>
      </c>
      <c r="L30" t="s">
        <v>1</v>
      </c>
      <c r="M30">
        <v>35.5</v>
      </c>
      <c r="N30" t="s">
        <v>1</v>
      </c>
      <c r="O30">
        <v>6.5</v>
      </c>
      <c r="P30" t="s">
        <v>1</v>
      </c>
      <c r="Q30">
        <v>35.5</v>
      </c>
      <c r="AK30" t="s">
        <v>79</v>
      </c>
      <c r="AL30">
        <v>15</v>
      </c>
      <c r="AM30" t="s">
        <v>0</v>
      </c>
      <c r="AN30">
        <v>4</v>
      </c>
      <c r="AO30" t="s">
        <v>0</v>
      </c>
      <c r="AP30">
        <v>3.9</v>
      </c>
      <c r="AQ30" t="s">
        <v>0</v>
      </c>
      <c r="AR30">
        <v>4.0999999999999996</v>
      </c>
      <c r="AT30" t="s">
        <v>186</v>
      </c>
      <c r="AU30">
        <v>16</v>
      </c>
      <c r="AV30" t="s">
        <v>0</v>
      </c>
      <c r="AW30">
        <v>5.2</v>
      </c>
      <c r="AX30" t="s">
        <v>0</v>
      </c>
      <c r="AY30">
        <v>3.9</v>
      </c>
      <c r="AZ30" t="s">
        <v>0</v>
      </c>
      <c r="BA30">
        <v>5.0999999999999996</v>
      </c>
      <c r="BC30" t="s">
        <v>186</v>
      </c>
      <c r="BD30">
        <v>15</v>
      </c>
      <c r="BE30" t="s">
        <v>0</v>
      </c>
      <c r="BF30">
        <v>9.1</v>
      </c>
      <c r="BG30" t="s">
        <v>0</v>
      </c>
      <c r="BH30">
        <v>5.9</v>
      </c>
      <c r="BI30" t="s">
        <v>0</v>
      </c>
      <c r="BJ30">
        <v>5.8</v>
      </c>
    </row>
    <row r="31" spans="10:62" x14ac:dyDescent="0.35">
      <c r="J31" t="s">
        <v>4</v>
      </c>
      <c r="K31">
        <v>28</v>
      </c>
      <c r="L31" t="s">
        <v>0</v>
      </c>
      <c r="M31">
        <v>13.1</v>
      </c>
      <c r="N31" t="s">
        <v>0</v>
      </c>
      <c r="O31">
        <v>4.9000000000000004</v>
      </c>
      <c r="P31" t="s">
        <v>0</v>
      </c>
      <c r="Q31">
        <v>13.5</v>
      </c>
      <c r="AK31" t="s">
        <v>80</v>
      </c>
      <c r="AL31">
        <v>19</v>
      </c>
      <c r="AM31" t="s">
        <v>1</v>
      </c>
      <c r="AN31">
        <v>6.3</v>
      </c>
      <c r="AO31" t="s">
        <v>0</v>
      </c>
      <c r="AP31">
        <v>4.5</v>
      </c>
      <c r="AQ31" t="s">
        <v>0</v>
      </c>
      <c r="AR31">
        <v>6.5</v>
      </c>
      <c r="AT31" t="s">
        <v>187</v>
      </c>
      <c r="AU31">
        <v>19</v>
      </c>
      <c r="AV31" t="s">
        <v>0</v>
      </c>
      <c r="AW31">
        <v>9.8000000000000007</v>
      </c>
      <c r="AX31" t="s">
        <v>1</v>
      </c>
      <c r="AY31">
        <v>4.2</v>
      </c>
      <c r="AZ31" t="s">
        <v>0</v>
      </c>
      <c r="BA31">
        <v>9.8000000000000007</v>
      </c>
      <c r="BC31" t="s">
        <v>187</v>
      </c>
      <c r="BD31">
        <v>18</v>
      </c>
      <c r="BE31" t="s">
        <v>0</v>
      </c>
      <c r="BF31">
        <v>11.9</v>
      </c>
      <c r="BG31" t="s">
        <v>1</v>
      </c>
      <c r="BH31">
        <v>5.2</v>
      </c>
      <c r="BI31" t="s">
        <v>0</v>
      </c>
      <c r="BJ31">
        <v>11.2</v>
      </c>
    </row>
    <row r="32" spans="10:62" x14ac:dyDescent="0.35">
      <c r="J32" t="s">
        <v>3</v>
      </c>
      <c r="K32">
        <v>19</v>
      </c>
      <c r="L32" t="s">
        <v>0</v>
      </c>
      <c r="M32">
        <v>4.2</v>
      </c>
      <c r="N32" t="s">
        <v>0</v>
      </c>
      <c r="O32">
        <v>4</v>
      </c>
      <c r="P32" t="s">
        <v>0</v>
      </c>
      <c r="Q32">
        <v>4.2</v>
      </c>
      <c r="AK32" t="s">
        <v>81</v>
      </c>
      <c r="AL32">
        <v>16</v>
      </c>
      <c r="AM32" t="s">
        <v>0</v>
      </c>
      <c r="AN32">
        <v>4.9000000000000004</v>
      </c>
      <c r="AO32" t="s">
        <v>0</v>
      </c>
      <c r="AP32">
        <v>4</v>
      </c>
      <c r="AQ32" t="s">
        <v>0</v>
      </c>
      <c r="AR32">
        <v>4.8</v>
      </c>
      <c r="AT32" t="s">
        <v>188</v>
      </c>
      <c r="AU32">
        <v>18</v>
      </c>
      <c r="AV32" t="s">
        <v>1</v>
      </c>
      <c r="AW32">
        <v>5.4</v>
      </c>
      <c r="AX32" t="s">
        <v>0</v>
      </c>
      <c r="AY32">
        <v>4.8</v>
      </c>
      <c r="AZ32" t="s">
        <v>0</v>
      </c>
      <c r="BA32">
        <v>5.9</v>
      </c>
      <c r="BC32" t="s">
        <v>188</v>
      </c>
      <c r="BD32">
        <v>17</v>
      </c>
      <c r="BE32" t="s">
        <v>1</v>
      </c>
      <c r="BF32">
        <v>7</v>
      </c>
      <c r="BG32" t="s">
        <v>0</v>
      </c>
      <c r="BH32">
        <v>6.7</v>
      </c>
      <c r="BI32" t="s">
        <v>0</v>
      </c>
      <c r="BJ32">
        <v>7.2</v>
      </c>
    </row>
    <row r="33" spans="10:62" x14ac:dyDescent="0.35">
      <c r="J33" t="s">
        <v>2</v>
      </c>
      <c r="K33">
        <v>29</v>
      </c>
      <c r="L33" t="s">
        <v>0</v>
      </c>
      <c r="M33">
        <v>8.6999999999999993</v>
      </c>
      <c r="N33" t="s">
        <v>0</v>
      </c>
      <c r="O33">
        <v>7</v>
      </c>
      <c r="P33" t="s">
        <v>0</v>
      </c>
      <c r="Q33">
        <v>9.1999999999999993</v>
      </c>
      <c r="AK33" t="s">
        <v>82</v>
      </c>
      <c r="AL33">
        <v>15</v>
      </c>
      <c r="AM33" t="s">
        <v>0</v>
      </c>
      <c r="AN33">
        <v>6.2</v>
      </c>
      <c r="AO33" t="s">
        <v>1</v>
      </c>
      <c r="AP33">
        <v>3.7</v>
      </c>
      <c r="AQ33" t="s">
        <v>0</v>
      </c>
      <c r="AR33">
        <v>6</v>
      </c>
      <c r="AT33" t="s">
        <v>189</v>
      </c>
      <c r="AU33">
        <v>16</v>
      </c>
      <c r="AV33" t="s">
        <v>1</v>
      </c>
      <c r="AW33">
        <v>5.2</v>
      </c>
      <c r="AX33" t="s">
        <v>0</v>
      </c>
      <c r="AY33">
        <v>4.2</v>
      </c>
      <c r="AZ33" t="s">
        <v>0</v>
      </c>
      <c r="BA33">
        <v>5.3</v>
      </c>
      <c r="BC33" t="s">
        <v>189</v>
      </c>
      <c r="BD33">
        <v>15</v>
      </c>
      <c r="BE33" t="s">
        <v>1</v>
      </c>
      <c r="BF33">
        <v>6.1</v>
      </c>
      <c r="BG33" t="s">
        <v>0</v>
      </c>
      <c r="BH33">
        <v>4.7</v>
      </c>
      <c r="BI33" t="s">
        <v>0</v>
      </c>
      <c r="BJ33">
        <v>6.6</v>
      </c>
    </row>
    <row r="34" spans="10:62" x14ac:dyDescent="0.35">
      <c r="AK34" t="s">
        <v>83</v>
      </c>
      <c r="AL34">
        <v>16</v>
      </c>
      <c r="AM34" t="s">
        <v>0</v>
      </c>
      <c r="AN34">
        <v>7</v>
      </c>
      <c r="AO34" t="s">
        <v>1</v>
      </c>
      <c r="AP34">
        <v>3.9</v>
      </c>
      <c r="AQ34" t="s">
        <v>0</v>
      </c>
      <c r="AR34">
        <v>7.1</v>
      </c>
      <c r="AT34" t="s">
        <v>190</v>
      </c>
      <c r="AU34">
        <v>17</v>
      </c>
      <c r="AV34" t="s">
        <v>1</v>
      </c>
      <c r="AW34">
        <v>5.8</v>
      </c>
      <c r="AX34" t="s">
        <v>1</v>
      </c>
      <c r="AY34">
        <v>7.4</v>
      </c>
      <c r="AZ34" t="s">
        <v>1</v>
      </c>
      <c r="BA34">
        <v>7.3</v>
      </c>
      <c r="BC34" t="s">
        <v>190</v>
      </c>
      <c r="BD34">
        <v>16</v>
      </c>
      <c r="BE34" t="s">
        <v>1</v>
      </c>
      <c r="BF34">
        <v>9.1999999999999993</v>
      </c>
      <c r="BG34" t="s">
        <v>1</v>
      </c>
      <c r="BH34">
        <v>9.6999999999999993</v>
      </c>
      <c r="BI34" t="s">
        <v>1</v>
      </c>
      <c r="BJ34">
        <v>8.6</v>
      </c>
    </row>
    <row r="35" spans="10:62" x14ac:dyDescent="0.35">
      <c r="AK35" t="s">
        <v>84</v>
      </c>
      <c r="AL35">
        <v>22</v>
      </c>
      <c r="AM35" t="s">
        <v>1</v>
      </c>
      <c r="AN35">
        <v>10.3</v>
      </c>
      <c r="AO35" t="s">
        <v>0</v>
      </c>
      <c r="AP35">
        <v>5.5</v>
      </c>
      <c r="AQ35" t="s">
        <v>0</v>
      </c>
      <c r="AR35">
        <v>10.7</v>
      </c>
      <c r="AT35" t="s">
        <v>191</v>
      </c>
      <c r="AU35">
        <v>18</v>
      </c>
      <c r="AV35" t="s">
        <v>0</v>
      </c>
      <c r="AW35">
        <v>6.7</v>
      </c>
      <c r="AX35" t="s">
        <v>1</v>
      </c>
      <c r="AY35">
        <v>4.3</v>
      </c>
      <c r="AZ35" t="s">
        <v>0</v>
      </c>
      <c r="BA35">
        <v>6.7</v>
      </c>
      <c r="BC35" t="s">
        <v>191</v>
      </c>
      <c r="BD35">
        <v>17</v>
      </c>
      <c r="BE35" t="s">
        <v>0</v>
      </c>
      <c r="BF35">
        <v>7.8</v>
      </c>
      <c r="BG35" t="s">
        <v>1</v>
      </c>
      <c r="BH35">
        <v>4.5</v>
      </c>
      <c r="BI35" t="s">
        <v>0</v>
      </c>
      <c r="BJ35">
        <v>8.3000000000000007</v>
      </c>
    </row>
    <row r="36" spans="10:62" x14ac:dyDescent="0.35">
      <c r="AK36" t="s">
        <v>85</v>
      </c>
      <c r="AL36">
        <v>14</v>
      </c>
      <c r="AM36" t="s">
        <v>0</v>
      </c>
      <c r="AN36">
        <v>4.4000000000000004</v>
      </c>
      <c r="AO36" t="s">
        <v>0</v>
      </c>
      <c r="AP36">
        <v>3.8</v>
      </c>
      <c r="AQ36" t="s">
        <v>0</v>
      </c>
      <c r="AR36">
        <v>4.5</v>
      </c>
      <c r="AT36" t="s">
        <v>192</v>
      </c>
      <c r="AU36">
        <v>18</v>
      </c>
      <c r="AV36" t="s">
        <v>1</v>
      </c>
      <c r="AW36">
        <v>60.5</v>
      </c>
      <c r="AX36" t="s">
        <v>1</v>
      </c>
      <c r="AY36">
        <v>60.5</v>
      </c>
      <c r="AZ36" t="s">
        <v>1</v>
      </c>
      <c r="BA36">
        <v>60.4</v>
      </c>
      <c r="BC36" t="s">
        <v>192</v>
      </c>
      <c r="BD36">
        <v>17</v>
      </c>
      <c r="BE36" t="s">
        <v>1</v>
      </c>
      <c r="BF36">
        <v>60.6</v>
      </c>
      <c r="BG36" t="s">
        <v>1</v>
      </c>
      <c r="BH36">
        <v>60.5</v>
      </c>
      <c r="BI36" t="s">
        <v>1</v>
      </c>
      <c r="BJ36">
        <v>60.6</v>
      </c>
    </row>
    <row r="37" spans="10:62" x14ac:dyDescent="0.35">
      <c r="AK37" t="s">
        <v>86</v>
      </c>
      <c r="AL37">
        <v>19</v>
      </c>
      <c r="AM37" t="s">
        <v>0</v>
      </c>
      <c r="AN37">
        <v>16.600000000000001</v>
      </c>
      <c r="AO37" t="s">
        <v>1</v>
      </c>
      <c r="AP37">
        <v>60.5</v>
      </c>
      <c r="AQ37" t="s">
        <v>0</v>
      </c>
      <c r="AR37">
        <v>16.5</v>
      </c>
      <c r="AT37" t="s">
        <v>193</v>
      </c>
      <c r="AU37">
        <v>18</v>
      </c>
      <c r="AV37" t="s">
        <v>0</v>
      </c>
      <c r="AW37">
        <v>6</v>
      </c>
      <c r="AX37" t="s">
        <v>0</v>
      </c>
      <c r="AY37">
        <v>4.7</v>
      </c>
      <c r="AZ37" t="s">
        <v>0</v>
      </c>
      <c r="BA37">
        <v>5.8</v>
      </c>
      <c r="BC37" t="s">
        <v>193</v>
      </c>
      <c r="BD37">
        <v>17</v>
      </c>
      <c r="BE37" t="s">
        <v>0</v>
      </c>
      <c r="BF37">
        <v>6.2</v>
      </c>
      <c r="BG37" t="s">
        <v>0</v>
      </c>
      <c r="BH37">
        <v>4.8</v>
      </c>
      <c r="BI37" t="s">
        <v>0</v>
      </c>
      <c r="BJ37">
        <v>6.2</v>
      </c>
    </row>
    <row r="38" spans="10:62" x14ac:dyDescent="0.35">
      <c r="AK38" t="s">
        <v>87</v>
      </c>
      <c r="AL38">
        <v>14</v>
      </c>
      <c r="AM38" t="s">
        <v>0</v>
      </c>
      <c r="AN38">
        <v>4.4000000000000004</v>
      </c>
      <c r="AO38" t="s">
        <v>0</v>
      </c>
      <c r="AP38">
        <v>3.6</v>
      </c>
      <c r="AQ38" t="s">
        <v>0</v>
      </c>
      <c r="AR38">
        <v>4.3</v>
      </c>
      <c r="AT38" t="s">
        <v>194</v>
      </c>
      <c r="AU38">
        <v>19</v>
      </c>
      <c r="AV38" t="s">
        <v>1</v>
      </c>
      <c r="AW38">
        <v>6.9</v>
      </c>
      <c r="AX38" t="s">
        <v>0</v>
      </c>
      <c r="AY38">
        <v>4.9000000000000004</v>
      </c>
      <c r="AZ38" t="s">
        <v>0</v>
      </c>
      <c r="BA38">
        <v>7.3</v>
      </c>
      <c r="BC38" t="s">
        <v>194</v>
      </c>
      <c r="BD38">
        <v>18</v>
      </c>
      <c r="BE38" t="s">
        <v>1</v>
      </c>
      <c r="BF38">
        <v>7.3</v>
      </c>
      <c r="BG38" t="s">
        <v>0</v>
      </c>
      <c r="BH38">
        <v>4.9000000000000004</v>
      </c>
      <c r="BI38" t="s">
        <v>0</v>
      </c>
      <c r="BJ38">
        <v>6</v>
      </c>
    </row>
    <row r="39" spans="10:62" x14ac:dyDescent="0.35">
      <c r="AK39" t="s">
        <v>88</v>
      </c>
      <c r="AL39">
        <v>18</v>
      </c>
      <c r="AM39" t="s">
        <v>0</v>
      </c>
      <c r="AN39">
        <v>6.2</v>
      </c>
      <c r="AO39" t="s">
        <v>1</v>
      </c>
      <c r="AP39">
        <v>4.4000000000000004</v>
      </c>
      <c r="AQ39" t="s">
        <v>0</v>
      </c>
      <c r="AR39">
        <v>6.3</v>
      </c>
      <c r="AT39" t="s">
        <v>195</v>
      </c>
      <c r="AU39">
        <v>20</v>
      </c>
      <c r="AV39" t="s">
        <v>0</v>
      </c>
      <c r="AW39">
        <v>84.6</v>
      </c>
      <c r="AX39" t="s">
        <v>1</v>
      </c>
      <c r="AY39">
        <v>60.5</v>
      </c>
      <c r="AZ39" t="s">
        <v>0</v>
      </c>
      <c r="BA39">
        <v>85.4</v>
      </c>
      <c r="BC39" t="s">
        <v>195</v>
      </c>
      <c r="BD39">
        <v>19</v>
      </c>
      <c r="BE39" t="s">
        <v>0</v>
      </c>
      <c r="BF39">
        <v>118.9</v>
      </c>
      <c r="BG39" t="s">
        <v>1</v>
      </c>
      <c r="BH39">
        <v>60.6</v>
      </c>
      <c r="BI39" t="s">
        <v>0</v>
      </c>
      <c r="BJ39">
        <v>121.4</v>
      </c>
    </row>
    <row r="40" spans="10:62" x14ac:dyDescent="0.35">
      <c r="AK40" t="s">
        <v>89</v>
      </c>
      <c r="AL40">
        <v>24</v>
      </c>
      <c r="AM40" t="s">
        <v>1</v>
      </c>
      <c r="AN40">
        <v>11.3</v>
      </c>
      <c r="AO40" t="s">
        <v>0</v>
      </c>
      <c r="AP40">
        <v>5.7</v>
      </c>
      <c r="AQ40" t="s">
        <v>0</v>
      </c>
      <c r="AR40">
        <v>12.3</v>
      </c>
      <c r="AT40" t="s">
        <v>196</v>
      </c>
      <c r="AU40">
        <v>18</v>
      </c>
      <c r="AV40" t="s">
        <v>0</v>
      </c>
      <c r="AW40">
        <v>6.8</v>
      </c>
      <c r="AX40" t="s">
        <v>1</v>
      </c>
      <c r="AY40">
        <v>4.4000000000000004</v>
      </c>
      <c r="AZ40" t="s">
        <v>0</v>
      </c>
      <c r="BA40">
        <v>6.8</v>
      </c>
      <c r="BC40" t="s">
        <v>196</v>
      </c>
      <c r="BD40">
        <v>17</v>
      </c>
      <c r="BE40" t="s">
        <v>0</v>
      </c>
      <c r="BF40">
        <v>7.3</v>
      </c>
      <c r="BG40" t="s">
        <v>1</v>
      </c>
      <c r="BH40">
        <v>4.4000000000000004</v>
      </c>
      <c r="BI40" t="s">
        <v>0</v>
      </c>
      <c r="BJ40">
        <v>7</v>
      </c>
    </row>
    <row r="41" spans="10:62" x14ac:dyDescent="0.35">
      <c r="AK41" t="s">
        <v>90</v>
      </c>
      <c r="AL41">
        <v>21</v>
      </c>
      <c r="AM41" t="s">
        <v>1</v>
      </c>
      <c r="AN41">
        <v>7.9</v>
      </c>
      <c r="AO41" t="s">
        <v>0</v>
      </c>
      <c r="AP41">
        <v>5.4</v>
      </c>
      <c r="AQ41" t="s">
        <v>0</v>
      </c>
      <c r="AR41">
        <v>8.1999999999999993</v>
      </c>
      <c r="AT41" t="s">
        <v>197</v>
      </c>
      <c r="AU41">
        <v>17</v>
      </c>
      <c r="AV41" t="s">
        <v>0</v>
      </c>
      <c r="AW41">
        <v>5.4</v>
      </c>
      <c r="AX41" t="s">
        <v>0</v>
      </c>
      <c r="AY41">
        <v>4.7</v>
      </c>
      <c r="AZ41" t="s">
        <v>0</v>
      </c>
      <c r="BA41">
        <v>5.0999999999999996</v>
      </c>
      <c r="BC41" t="s">
        <v>197</v>
      </c>
      <c r="BD41">
        <v>16</v>
      </c>
      <c r="BE41" t="s">
        <v>0</v>
      </c>
      <c r="BF41">
        <v>5.2</v>
      </c>
      <c r="BG41" t="s">
        <v>0</v>
      </c>
      <c r="BH41">
        <v>5.8</v>
      </c>
      <c r="BI41" t="s">
        <v>0</v>
      </c>
      <c r="BJ41">
        <v>6.5</v>
      </c>
    </row>
    <row r="42" spans="10:62" x14ac:dyDescent="0.35">
      <c r="AK42" t="s">
        <v>91</v>
      </c>
      <c r="AL42">
        <v>17</v>
      </c>
      <c r="AM42" t="s">
        <v>0</v>
      </c>
      <c r="AN42">
        <v>20</v>
      </c>
      <c r="AO42" t="s">
        <v>1</v>
      </c>
      <c r="AP42">
        <v>60.5</v>
      </c>
      <c r="AQ42" t="s">
        <v>0</v>
      </c>
      <c r="AR42">
        <v>20.2</v>
      </c>
      <c r="AT42" t="s">
        <v>198</v>
      </c>
      <c r="AU42">
        <v>24</v>
      </c>
      <c r="AV42" t="s">
        <v>0</v>
      </c>
      <c r="AW42">
        <v>48.4</v>
      </c>
      <c r="AX42" t="s">
        <v>1</v>
      </c>
      <c r="AY42">
        <v>60.5</v>
      </c>
      <c r="AZ42" t="s">
        <v>0</v>
      </c>
      <c r="BA42">
        <v>49.2</v>
      </c>
      <c r="BC42" t="s">
        <v>198</v>
      </c>
      <c r="BD42">
        <v>23</v>
      </c>
      <c r="BE42" t="s">
        <v>0</v>
      </c>
      <c r="BF42">
        <v>104</v>
      </c>
      <c r="BG42" t="s">
        <v>1</v>
      </c>
      <c r="BH42">
        <v>60.7</v>
      </c>
      <c r="BI42" t="s">
        <v>0</v>
      </c>
      <c r="BJ42">
        <v>103.8</v>
      </c>
    </row>
    <row r="43" spans="10:62" x14ac:dyDescent="0.35">
      <c r="AK43" t="s">
        <v>92</v>
      </c>
      <c r="AL43">
        <v>17</v>
      </c>
      <c r="AM43" t="s">
        <v>0</v>
      </c>
      <c r="AN43">
        <v>8.1</v>
      </c>
      <c r="AO43" t="s">
        <v>1</v>
      </c>
      <c r="AP43">
        <v>3.8</v>
      </c>
      <c r="AQ43" t="s">
        <v>0</v>
      </c>
      <c r="AR43">
        <v>8.3000000000000007</v>
      </c>
      <c r="AT43" t="s">
        <v>199</v>
      </c>
      <c r="AU43">
        <v>21</v>
      </c>
      <c r="AV43" t="s">
        <v>0</v>
      </c>
      <c r="AW43">
        <v>8.5</v>
      </c>
      <c r="AX43" t="s">
        <v>1</v>
      </c>
      <c r="AY43">
        <v>4.7</v>
      </c>
      <c r="AZ43" t="s">
        <v>0</v>
      </c>
      <c r="BA43">
        <v>8.3000000000000007</v>
      </c>
      <c r="BC43" t="s">
        <v>199</v>
      </c>
      <c r="BD43">
        <v>20</v>
      </c>
      <c r="BE43" t="s">
        <v>0</v>
      </c>
      <c r="BF43">
        <v>9.9</v>
      </c>
      <c r="BG43" t="s">
        <v>1</v>
      </c>
      <c r="BH43">
        <v>6.2</v>
      </c>
      <c r="BI43" t="s">
        <v>1</v>
      </c>
      <c r="BJ43">
        <v>5.2</v>
      </c>
    </row>
    <row r="44" spans="10:62" x14ac:dyDescent="0.35">
      <c r="AK44" t="s">
        <v>93</v>
      </c>
      <c r="AL44">
        <v>18</v>
      </c>
      <c r="AM44" t="s">
        <v>0</v>
      </c>
      <c r="AN44">
        <v>6.2</v>
      </c>
      <c r="AO44" t="s">
        <v>1</v>
      </c>
      <c r="AP44">
        <v>4.4000000000000004</v>
      </c>
      <c r="AQ44" t="s">
        <v>0</v>
      </c>
      <c r="AR44">
        <v>6.1</v>
      </c>
      <c r="AT44" t="s">
        <v>200</v>
      </c>
      <c r="AU44">
        <v>18</v>
      </c>
      <c r="AV44" t="s">
        <v>0</v>
      </c>
      <c r="AW44">
        <v>6.6</v>
      </c>
      <c r="AX44" t="s">
        <v>1</v>
      </c>
      <c r="AY44">
        <v>4.4000000000000004</v>
      </c>
      <c r="AZ44" t="s">
        <v>0</v>
      </c>
      <c r="BA44">
        <v>6.6</v>
      </c>
      <c r="BC44" t="s">
        <v>200</v>
      </c>
      <c r="BD44">
        <v>17</v>
      </c>
      <c r="BE44" t="s">
        <v>0</v>
      </c>
      <c r="BF44">
        <v>8.6999999999999993</v>
      </c>
      <c r="BG44" t="s">
        <v>1</v>
      </c>
      <c r="BH44">
        <v>5.9</v>
      </c>
      <c r="BI44" t="s">
        <v>0</v>
      </c>
      <c r="BJ44">
        <v>7.1</v>
      </c>
    </row>
    <row r="45" spans="10:62" x14ac:dyDescent="0.35">
      <c r="AK45" t="s">
        <v>94</v>
      </c>
      <c r="AL45">
        <v>16</v>
      </c>
      <c r="AM45" t="s">
        <v>1</v>
      </c>
      <c r="AN45">
        <v>4.8</v>
      </c>
      <c r="AO45" t="s">
        <v>0</v>
      </c>
      <c r="AP45">
        <v>4.3</v>
      </c>
      <c r="AQ45" t="s">
        <v>0</v>
      </c>
      <c r="AR45">
        <v>4.2</v>
      </c>
      <c r="AT45" t="s">
        <v>201</v>
      </c>
      <c r="AU45">
        <v>16</v>
      </c>
      <c r="AV45" t="s">
        <v>0</v>
      </c>
      <c r="AW45">
        <v>5.9</v>
      </c>
      <c r="AX45" t="s">
        <v>1</v>
      </c>
      <c r="AY45">
        <v>4</v>
      </c>
      <c r="AZ45" t="s">
        <v>0</v>
      </c>
      <c r="BA45">
        <v>6</v>
      </c>
      <c r="BC45" t="s">
        <v>201</v>
      </c>
      <c r="BD45">
        <v>15</v>
      </c>
      <c r="BE45" t="s">
        <v>0</v>
      </c>
      <c r="BF45">
        <v>7.9</v>
      </c>
      <c r="BG45" t="s">
        <v>1</v>
      </c>
      <c r="BH45">
        <v>5.7</v>
      </c>
      <c r="BI45" t="s">
        <v>0</v>
      </c>
      <c r="BJ45">
        <v>6.7</v>
      </c>
    </row>
    <row r="46" spans="10:62" x14ac:dyDescent="0.35">
      <c r="AK46" t="s">
        <v>95</v>
      </c>
      <c r="AL46">
        <v>15</v>
      </c>
      <c r="AM46" t="s">
        <v>0</v>
      </c>
      <c r="AN46">
        <v>4.5</v>
      </c>
      <c r="AO46" t="s">
        <v>1</v>
      </c>
      <c r="AP46">
        <v>3.9</v>
      </c>
      <c r="AQ46" t="s">
        <v>0</v>
      </c>
      <c r="AR46">
        <v>4.4000000000000004</v>
      </c>
      <c r="AT46" t="s">
        <v>202</v>
      </c>
      <c r="AU46">
        <v>19</v>
      </c>
      <c r="AV46" t="s">
        <v>1</v>
      </c>
      <c r="AW46">
        <v>26.4</v>
      </c>
      <c r="AX46" t="s">
        <v>1</v>
      </c>
      <c r="AY46">
        <v>60.4</v>
      </c>
      <c r="AZ46" t="s">
        <v>1</v>
      </c>
      <c r="BA46">
        <v>14.6</v>
      </c>
      <c r="BC46" t="s">
        <v>202</v>
      </c>
      <c r="BD46">
        <v>18</v>
      </c>
      <c r="BE46" t="s">
        <v>1</v>
      </c>
      <c r="BF46">
        <v>60.6</v>
      </c>
      <c r="BG46" t="s">
        <v>1</v>
      </c>
      <c r="BH46">
        <v>11.6</v>
      </c>
      <c r="BI46" t="s">
        <v>1</v>
      </c>
      <c r="BJ46">
        <v>60.6</v>
      </c>
    </row>
    <row r="47" spans="10:62" x14ac:dyDescent="0.35">
      <c r="AK47" t="s">
        <v>96</v>
      </c>
      <c r="AL47">
        <v>26</v>
      </c>
      <c r="AM47" t="s">
        <v>1</v>
      </c>
      <c r="AN47">
        <v>60.6</v>
      </c>
      <c r="AO47" t="s">
        <v>1</v>
      </c>
      <c r="AP47">
        <v>60.5</v>
      </c>
      <c r="AQ47" t="s">
        <v>1</v>
      </c>
      <c r="AR47">
        <v>60.5</v>
      </c>
      <c r="AT47" t="s">
        <v>203</v>
      </c>
      <c r="AU47">
        <v>18</v>
      </c>
      <c r="AV47" t="s">
        <v>0</v>
      </c>
      <c r="AW47">
        <v>5.9</v>
      </c>
      <c r="AX47" t="s">
        <v>1</v>
      </c>
      <c r="AY47">
        <v>4.5</v>
      </c>
      <c r="AZ47" t="s">
        <v>0</v>
      </c>
      <c r="BA47">
        <v>6.1</v>
      </c>
      <c r="BC47" t="s">
        <v>203</v>
      </c>
      <c r="BD47">
        <v>17</v>
      </c>
      <c r="BE47" t="s">
        <v>0</v>
      </c>
      <c r="BF47">
        <v>7.7</v>
      </c>
      <c r="BG47" t="s">
        <v>1</v>
      </c>
      <c r="BH47">
        <v>5.6</v>
      </c>
      <c r="BI47" t="s">
        <v>0</v>
      </c>
      <c r="BJ47">
        <v>6.8</v>
      </c>
    </row>
    <row r="48" spans="10:62" x14ac:dyDescent="0.35">
      <c r="AK48" t="s">
        <v>97</v>
      </c>
      <c r="AL48">
        <v>18</v>
      </c>
      <c r="AM48" t="s">
        <v>1</v>
      </c>
      <c r="AN48">
        <v>7.1</v>
      </c>
      <c r="AO48" t="s">
        <v>1</v>
      </c>
      <c r="AP48">
        <v>7.9</v>
      </c>
      <c r="AQ48" t="s">
        <v>1</v>
      </c>
      <c r="AR48">
        <v>8.8000000000000007</v>
      </c>
      <c r="AT48" t="s">
        <v>204</v>
      </c>
      <c r="AU48">
        <v>18</v>
      </c>
      <c r="AV48" t="s">
        <v>0</v>
      </c>
      <c r="AW48">
        <v>7.4</v>
      </c>
      <c r="AX48" t="s">
        <v>1</v>
      </c>
      <c r="AY48">
        <v>4.7</v>
      </c>
      <c r="AZ48" t="s">
        <v>0</v>
      </c>
      <c r="BA48">
        <v>6.8</v>
      </c>
      <c r="BC48" t="s">
        <v>204</v>
      </c>
      <c r="BD48">
        <v>17</v>
      </c>
      <c r="BE48" t="s">
        <v>0</v>
      </c>
      <c r="BF48">
        <v>8.1999999999999993</v>
      </c>
      <c r="BG48" t="s">
        <v>1</v>
      </c>
      <c r="BH48">
        <v>6.3</v>
      </c>
      <c r="BI48" t="s">
        <v>0</v>
      </c>
      <c r="BJ48">
        <v>7.4</v>
      </c>
    </row>
    <row r="49" spans="37:62" x14ac:dyDescent="0.35">
      <c r="AK49" t="s">
        <v>98</v>
      </c>
      <c r="AL49">
        <v>18</v>
      </c>
      <c r="AM49" t="s">
        <v>0</v>
      </c>
      <c r="AN49">
        <v>8.9</v>
      </c>
      <c r="AO49" t="s">
        <v>1</v>
      </c>
      <c r="AP49">
        <v>60.4</v>
      </c>
      <c r="AQ49" t="s">
        <v>0</v>
      </c>
      <c r="AR49">
        <v>9</v>
      </c>
      <c r="AT49" t="s">
        <v>205</v>
      </c>
      <c r="AU49">
        <v>19</v>
      </c>
      <c r="AV49" t="s">
        <v>1</v>
      </c>
      <c r="AW49">
        <v>8</v>
      </c>
      <c r="AX49" t="s">
        <v>1</v>
      </c>
      <c r="AY49">
        <v>4.7</v>
      </c>
      <c r="AZ49" t="s">
        <v>0</v>
      </c>
      <c r="BA49">
        <v>8.1</v>
      </c>
      <c r="BC49" t="s">
        <v>205</v>
      </c>
      <c r="BD49">
        <v>18</v>
      </c>
      <c r="BE49" t="s">
        <v>1</v>
      </c>
      <c r="BF49">
        <v>9.6</v>
      </c>
      <c r="BG49" t="s">
        <v>1</v>
      </c>
      <c r="BH49">
        <v>5.8</v>
      </c>
      <c r="BI49" t="s">
        <v>1</v>
      </c>
      <c r="BJ49">
        <v>6.7</v>
      </c>
    </row>
    <row r="50" spans="37:62" x14ac:dyDescent="0.35">
      <c r="AK50" t="s">
        <v>99</v>
      </c>
      <c r="AL50">
        <v>17</v>
      </c>
      <c r="AM50" t="s">
        <v>1</v>
      </c>
      <c r="AN50">
        <v>60.5</v>
      </c>
      <c r="AO50" t="s">
        <v>1</v>
      </c>
      <c r="AP50">
        <v>60.4</v>
      </c>
      <c r="AQ50" t="s">
        <v>1</v>
      </c>
      <c r="AR50">
        <v>60.5</v>
      </c>
      <c r="AT50" t="s">
        <v>206</v>
      </c>
      <c r="AU50">
        <v>18</v>
      </c>
      <c r="AV50" t="s">
        <v>1</v>
      </c>
      <c r="AW50">
        <v>60.5</v>
      </c>
      <c r="AX50" t="s">
        <v>1</v>
      </c>
      <c r="AY50">
        <v>60.5</v>
      </c>
      <c r="AZ50" t="s">
        <v>1</v>
      </c>
      <c r="BA50">
        <v>60.5</v>
      </c>
      <c r="BC50" t="s">
        <v>206</v>
      </c>
      <c r="BD50">
        <v>17</v>
      </c>
      <c r="BE50" t="s">
        <v>1</v>
      </c>
      <c r="BF50">
        <v>60.5</v>
      </c>
      <c r="BG50" t="s">
        <v>1</v>
      </c>
      <c r="BH50">
        <v>60.6</v>
      </c>
      <c r="BI50" t="s">
        <v>1</v>
      </c>
      <c r="BJ50">
        <v>60.6</v>
      </c>
    </row>
    <row r="51" spans="37:62" x14ac:dyDescent="0.35">
      <c r="AK51" t="s">
        <v>100</v>
      </c>
      <c r="AL51">
        <v>18</v>
      </c>
      <c r="AM51" t="s">
        <v>0</v>
      </c>
      <c r="AN51">
        <v>7</v>
      </c>
      <c r="AO51" t="s">
        <v>1</v>
      </c>
      <c r="AP51">
        <v>4.4000000000000004</v>
      </c>
      <c r="AQ51" t="s">
        <v>0</v>
      </c>
      <c r="AR51">
        <v>7</v>
      </c>
      <c r="AT51" t="s">
        <v>207</v>
      </c>
      <c r="AU51">
        <v>18</v>
      </c>
      <c r="AV51" t="s">
        <v>1</v>
      </c>
      <c r="AW51">
        <v>7.5</v>
      </c>
      <c r="AX51" t="s">
        <v>1</v>
      </c>
      <c r="AY51">
        <v>7.5</v>
      </c>
      <c r="AZ51" t="s">
        <v>1</v>
      </c>
      <c r="BA51">
        <v>9.3000000000000007</v>
      </c>
      <c r="BC51" t="s">
        <v>207</v>
      </c>
      <c r="BD51">
        <v>17</v>
      </c>
      <c r="BE51" t="s">
        <v>1</v>
      </c>
      <c r="BF51">
        <v>9.1</v>
      </c>
      <c r="BG51" t="s">
        <v>1</v>
      </c>
      <c r="BH51">
        <v>9.5</v>
      </c>
      <c r="BI51" t="s">
        <v>1</v>
      </c>
      <c r="BJ51">
        <v>7</v>
      </c>
    </row>
    <row r="52" spans="37:62" x14ac:dyDescent="0.35">
      <c r="AK52" t="s">
        <v>101</v>
      </c>
      <c r="AL52">
        <v>18</v>
      </c>
      <c r="AM52" t="s">
        <v>1</v>
      </c>
      <c r="AN52">
        <v>60.5</v>
      </c>
      <c r="AO52" t="s">
        <v>1</v>
      </c>
      <c r="AP52">
        <v>60.5</v>
      </c>
      <c r="AQ52" t="s">
        <v>1</v>
      </c>
      <c r="AR52">
        <v>60.5</v>
      </c>
      <c r="AT52" t="s">
        <v>208</v>
      </c>
      <c r="AU52">
        <v>16</v>
      </c>
      <c r="AV52" t="s">
        <v>0</v>
      </c>
      <c r="AW52">
        <v>4.9000000000000004</v>
      </c>
      <c r="AX52" t="s">
        <v>0</v>
      </c>
      <c r="AY52">
        <v>4.0999999999999996</v>
      </c>
      <c r="AZ52" t="s">
        <v>0</v>
      </c>
      <c r="BA52">
        <v>5.0999999999999996</v>
      </c>
      <c r="BC52" t="s">
        <v>208</v>
      </c>
      <c r="BD52">
        <v>15</v>
      </c>
      <c r="BE52" t="s">
        <v>0</v>
      </c>
      <c r="BF52">
        <v>6.4</v>
      </c>
      <c r="BG52" t="s">
        <v>0</v>
      </c>
      <c r="BH52">
        <v>4.7</v>
      </c>
      <c r="BI52" t="s">
        <v>0</v>
      </c>
      <c r="BJ52">
        <v>6.3</v>
      </c>
    </row>
    <row r="53" spans="37:62" x14ac:dyDescent="0.35">
      <c r="AK53" t="s">
        <v>102</v>
      </c>
      <c r="AL53">
        <v>16</v>
      </c>
      <c r="AM53" t="s">
        <v>0</v>
      </c>
      <c r="AN53">
        <v>5.4</v>
      </c>
      <c r="AO53" t="s">
        <v>0</v>
      </c>
      <c r="AP53">
        <v>4.3</v>
      </c>
      <c r="AQ53" t="s">
        <v>0</v>
      </c>
      <c r="AR53">
        <v>5.4</v>
      </c>
      <c r="AT53" t="s">
        <v>209</v>
      </c>
      <c r="AU53">
        <v>18</v>
      </c>
      <c r="AV53" t="s">
        <v>0</v>
      </c>
      <c r="AW53">
        <v>6.3</v>
      </c>
      <c r="AX53" t="s">
        <v>0</v>
      </c>
      <c r="AY53">
        <v>4.7</v>
      </c>
      <c r="AZ53" t="s">
        <v>0</v>
      </c>
      <c r="BA53">
        <v>6.2</v>
      </c>
      <c r="BC53" t="s">
        <v>209</v>
      </c>
      <c r="BD53">
        <v>17</v>
      </c>
      <c r="BE53" t="s">
        <v>0</v>
      </c>
      <c r="BF53">
        <v>7.9</v>
      </c>
      <c r="BG53" t="s">
        <v>0</v>
      </c>
      <c r="BH53">
        <v>5.6</v>
      </c>
      <c r="BI53" t="s">
        <v>0</v>
      </c>
      <c r="BJ53">
        <v>7</v>
      </c>
    </row>
    <row r="54" spans="37:62" x14ac:dyDescent="0.35">
      <c r="AK54" t="s">
        <v>103</v>
      </c>
      <c r="AL54">
        <v>18</v>
      </c>
      <c r="AM54" t="s">
        <v>1</v>
      </c>
      <c r="AN54">
        <v>9.8000000000000007</v>
      </c>
      <c r="AO54" t="s">
        <v>1</v>
      </c>
      <c r="AP54">
        <v>8.3000000000000007</v>
      </c>
      <c r="AQ54" t="s">
        <v>1</v>
      </c>
      <c r="AR54">
        <v>8.9</v>
      </c>
      <c r="AT54" t="s">
        <v>210</v>
      </c>
      <c r="AU54">
        <v>18</v>
      </c>
      <c r="AV54" t="s">
        <v>1</v>
      </c>
      <c r="AW54">
        <v>5.4</v>
      </c>
      <c r="AX54" t="s">
        <v>0</v>
      </c>
      <c r="AY54">
        <v>4.5999999999999996</v>
      </c>
      <c r="AZ54" t="s">
        <v>0</v>
      </c>
      <c r="BA54">
        <v>5.7</v>
      </c>
      <c r="BC54" t="s">
        <v>210</v>
      </c>
      <c r="BD54">
        <v>17</v>
      </c>
      <c r="BE54" t="s">
        <v>1</v>
      </c>
      <c r="BF54">
        <v>7.1</v>
      </c>
      <c r="BG54" t="s">
        <v>0</v>
      </c>
      <c r="BH54">
        <v>6</v>
      </c>
      <c r="BI54" t="s">
        <v>0</v>
      </c>
      <c r="BJ54">
        <v>6.4</v>
      </c>
    </row>
    <row r="55" spans="37:62" x14ac:dyDescent="0.35">
      <c r="AK55" t="s">
        <v>104</v>
      </c>
      <c r="AL55">
        <v>23</v>
      </c>
      <c r="AM55" t="s">
        <v>1</v>
      </c>
      <c r="AN55">
        <v>12.5</v>
      </c>
      <c r="AO55" t="s">
        <v>0</v>
      </c>
      <c r="AP55">
        <v>5.6</v>
      </c>
      <c r="AQ55" t="s">
        <v>0</v>
      </c>
      <c r="AR55">
        <v>13.6</v>
      </c>
      <c r="AT55" t="s">
        <v>211</v>
      </c>
      <c r="AU55">
        <v>18</v>
      </c>
      <c r="AV55" t="s">
        <v>0</v>
      </c>
      <c r="AW55">
        <v>8.6</v>
      </c>
      <c r="AX55" t="s">
        <v>1</v>
      </c>
      <c r="AY55">
        <v>4.0999999999999996</v>
      </c>
      <c r="AZ55" t="s">
        <v>0</v>
      </c>
      <c r="BA55">
        <v>8.6</v>
      </c>
      <c r="BC55" t="s">
        <v>211</v>
      </c>
      <c r="BD55">
        <v>17</v>
      </c>
      <c r="BE55" t="s">
        <v>0</v>
      </c>
      <c r="BF55">
        <v>8.3000000000000007</v>
      </c>
      <c r="BG55" t="s">
        <v>1</v>
      </c>
      <c r="BH55">
        <v>3.7</v>
      </c>
      <c r="BI55" t="s">
        <v>0</v>
      </c>
      <c r="BJ55">
        <v>10.7</v>
      </c>
    </row>
    <row r="56" spans="37:62" x14ac:dyDescent="0.35">
      <c r="AK56" t="s">
        <v>105</v>
      </c>
      <c r="AL56">
        <v>16</v>
      </c>
      <c r="AM56" t="s">
        <v>0</v>
      </c>
      <c r="AN56">
        <v>5.7</v>
      </c>
      <c r="AO56" t="s">
        <v>0</v>
      </c>
      <c r="AP56">
        <v>4.5999999999999996</v>
      </c>
      <c r="AQ56" t="s">
        <v>0</v>
      </c>
      <c r="AR56">
        <v>5.8</v>
      </c>
      <c r="AT56" t="s">
        <v>212</v>
      </c>
      <c r="AU56">
        <v>19</v>
      </c>
      <c r="AV56" t="s">
        <v>1</v>
      </c>
      <c r="AW56">
        <v>60.6</v>
      </c>
      <c r="AX56" t="s">
        <v>1</v>
      </c>
      <c r="AY56">
        <v>60.4</v>
      </c>
      <c r="AZ56" t="s">
        <v>1</v>
      </c>
      <c r="BA56">
        <v>60.4</v>
      </c>
      <c r="BC56" t="s">
        <v>212</v>
      </c>
      <c r="BD56">
        <v>18</v>
      </c>
      <c r="BE56" t="s">
        <v>1</v>
      </c>
      <c r="BF56">
        <v>76.099999999999994</v>
      </c>
      <c r="BG56" t="s">
        <v>1</v>
      </c>
      <c r="BH56">
        <v>60.6</v>
      </c>
      <c r="BI56" t="s">
        <v>1</v>
      </c>
      <c r="BJ56">
        <v>60.5</v>
      </c>
    </row>
    <row r="57" spans="37:62" x14ac:dyDescent="0.35">
      <c r="AK57" t="s">
        <v>106</v>
      </c>
      <c r="AL57">
        <v>17</v>
      </c>
      <c r="AM57" t="s">
        <v>0</v>
      </c>
      <c r="AN57">
        <v>7.2</v>
      </c>
      <c r="AO57" t="s">
        <v>1</v>
      </c>
      <c r="AP57">
        <v>60.6</v>
      </c>
      <c r="AQ57" t="s">
        <v>0</v>
      </c>
      <c r="AR57">
        <v>7</v>
      </c>
      <c r="AT57" t="s">
        <v>213</v>
      </c>
      <c r="AU57">
        <v>19</v>
      </c>
      <c r="AV57" t="s">
        <v>0</v>
      </c>
      <c r="AW57">
        <v>7.1</v>
      </c>
      <c r="AX57" t="s">
        <v>0</v>
      </c>
      <c r="AY57">
        <v>4.8</v>
      </c>
      <c r="AZ57" t="s">
        <v>0</v>
      </c>
      <c r="BA57">
        <v>7.1</v>
      </c>
      <c r="BC57" t="s">
        <v>213</v>
      </c>
      <c r="BD57">
        <v>18</v>
      </c>
      <c r="BE57" t="s">
        <v>0</v>
      </c>
      <c r="BF57">
        <v>7.8</v>
      </c>
      <c r="BG57" t="s">
        <v>0</v>
      </c>
      <c r="BH57">
        <v>8</v>
      </c>
      <c r="BI57" t="s">
        <v>0</v>
      </c>
      <c r="BJ57">
        <v>12.2</v>
      </c>
    </row>
    <row r="58" spans="37:62" x14ac:dyDescent="0.35">
      <c r="AK58" t="s">
        <v>107</v>
      </c>
      <c r="AL58">
        <v>16</v>
      </c>
      <c r="AM58" t="s">
        <v>0</v>
      </c>
      <c r="AN58">
        <v>7.2</v>
      </c>
      <c r="AO58" t="s">
        <v>1</v>
      </c>
      <c r="AP58">
        <v>3.9</v>
      </c>
      <c r="AQ58" t="s">
        <v>0</v>
      </c>
      <c r="AR58">
        <v>7.1</v>
      </c>
      <c r="AT58" t="s">
        <v>214</v>
      </c>
      <c r="AU58">
        <v>18</v>
      </c>
      <c r="AV58" t="s">
        <v>0</v>
      </c>
      <c r="AW58">
        <v>5.8</v>
      </c>
      <c r="AX58" t="s">
        <v>0</v>
      </c>
      <c r="AY58">
        <v>4.7</v>
      </c>
      <c r="AZ58" t="s">
        <v>0</v>
      </c>
      <c r="BA58">
        <v>6</v>
      </c>
      <c r="BC58" t="s">
        <v>214</v>
      </c>
      <c r="BD58">
        <v>17</v>
      </c>
      <c r="BE58" t="s">
        <v>0</v>
      </c>
      <c r="BF58">
        <v>6.7</v>
      </c>
      <c r="BG58" t="s">
        <v>0</v>
      </c>
      <c r="BH58">
        <v>6.1</v>
      </c>
      <c r="BI58" t="s">
        <v>0</v>
      </c>
      <c r="BJ58">
        <v>8.3000000000000007</v>
      </c>
    </row>
    <row r="59" spans="37:62" x14ac:dyDescent="0.35">
      <c r="AK59" t="s">
        <v>108</v>
      </c>
      <c r="AL59">
        <v>19</v>
      </c>
      <c r="AM59" t="s">
        <v>1</v>
      </c>
      <c r="AN59">
        <v>7</v>
      </c>
      <c r="AO59" t="s">
        <v>0</v>
      </c>
      <c r="AP59">
        <v>4.9000000000000004</v>
      </c>
      <c r="AQ59" t="s">
        <v>0</v>
      </c>
      <c r="AR59">
        <v>6</v>
      </c>
      <c r="AT59" t="s">
        <v>215</v>
      </c>
      <c r="AU59">
        <v>18</v>
      </c>
      <c r="AV59" t="s">
        <v>0</v>
      </c>
      <c r="AW59">
        <v>7.5</v>
      </c>
      <c r="AX59" t="s">
        <v>1</v>
      </c>
      <c r="AY59">
        <v>4.0999999999999996</v>
      </c>
      <c r="AZ59" t="s">
        <v>0</v>
      </c>
      <c r="BA59">
        <v>7.6</v>
      </c>
      <c r="BC59" t="s">
        <v>215</v>
      </c>
      <c r="BD59">
        <v>17</v>
      </c>
      <c r="BE59" t="s">
        <v>0</v>
      </c>
      <c r="BF59">
        <v>7.9</v>
      </c>
      <c r="BG59" t="s">
        <v>1</v>
      </c>
      <c r="BH59">
        <v>5.4</v>
      </c>
      <c r="BI59" t="s">
        <v>0</v>
      </c>
      <c r="BJ59">
        <v>8.4</v>
      </c>
    </row>
    <row r="60" spans="37:62" x14ac:dyDescent="0.35">
      <c r="AK60" t="s">
        <v>109</v>
      </c>
      <c r="AL60">
        <v>23</v>
      </c>
      <c r="AM60" t="s">
        <v>1</v>
      </c>
      <c r="AN60">
        <v>9.9</v>
      </c>
      <c r="AO60" t="s">
        <v>1</v>
      </c>
      <c r="AP60">
        <v>6.1</v>
      </c>
      <c r="AQ60" t="s">
        <v>0</v>
      </c>
      <c r="AR60">
        <v>10.3</v>
      </c>
      <c r="AT60" t="s">
        <v>216</v>
      </c>
      <c r="AU60">
        <v>18</v>
      </c>
      <c r="AV60" t="s">
        <v>0</v>
      </c>
      <c r="AW60">
        <v>6.5</v>
      </c>
      <c r="AX60" t="s">
        <v>1</v>
      </c>
      <c r="AY60">
        <v>4.4000000000000004</v>
      </c>
      <c r="AZ60" t="s">
        <v>0</v>
      </c>
      <c r="BA60">
        <v>6.2</v>
      </c>
      <c r="BC60" t="s">
        <v>216</v>
      </c>
      <c r="BD60">
        <v>17</v>
      </c>
      <c r="BE60" t="s">
        <v>0</v>
      </c>
      <c r="BF60">
        <v>6.9</v>
      </c>
      <c r="BG60" t="s">
        <v>1</v>
      </c>
      <c r="BH60">
        <v>5.0999999999999996</v>
      </c>
      <c r="BI60" t="s">
        <v>1</v>
      </c>
      <c r="BJ60">
        <v>6.3</v>
      </c>
    </row>
    <row r="61" spans="37:62" x14ac:dyDescent="0.35">
      <c r="AK61" t="s">
        <v>110</v>
      </c>
      <c r="AL61">
        <v>18</v>
      </c>
      <c r="AM61" t="s">
        <v>1</v>
      </c>
      <c r="AN61">
        <v>6.5</v>
      </c>
      <c r="AO61" t="s">
        <v>1</v>
      </c>
      <c r="AP61">
        <v>4.4000000000000004</v>
      </c>
      <c r="AQ61" t="s">
        <v>0</v>
      </c>
      <c r="AR61">
        <v>6.6</v>
      </c>
      <c r="AT61" t="s">
        <v>217</v>
      </c>
      <c r="AU61">
        <v>23</v>
      </c>
      <c r="AV61" t="s">
        <v>1</v>
      </c>
      <c r="AW61">
        <v>13</v>
      </c>
      <c r="AX61" t="s">
        <v>1</v>
      </c>
      <c r="AY61">
        <v>4.7</v>
      </c>
      <c r="AZ61" t="s">
        <v>1</v>
      </c>
      <c r="BA61">
        <v>10.5</v>
      </c>
      <c r="BC61" t="s">
        <v>217</v>
      </c>
      <c r="BD61">
        <v>22</v>
      </c>
      <c r="BE61" t="s">
        <v>1</v>
      </c>
      <c r="BF61">
        <v>15.4</v>
      </c>
      <c r="BG61" t="s">
        <v>1</v>
      </c>
      <c r="BH61">
        <v>60.6</v>
      </c>
      <c r="BI61" t="s">
        <v>1</v>
      </c>
      <c r="BJ61">
        <v>13.2</v>
      </c>
    </row>
    <row r="62" spans="37:62" x14ac:dyDescent="0.35">
      <c r="AK62" t="s">
        <v>111</v>
      </c>
      <c r="AL62">
        <v>18</v>
      </c>
      <c r="AM62" t="s">
        <v>1</v>
      </c>
      <c r="AN62">
        <v>5.6</v>
      </c>
      <c r="AO62" t="s">
        <v>0</v>
      </c>
      <c r="AP62">
        <v>5.2</v>
      </c>
      <c r="AQ62" t="s">
        <v>0</v>
      </c>
      <c r="AR62">
        <v>5.8</v>
      </c>
      <c r="AT62" t="s">
        <v>218</v>
      </c>
      <c r="AU62">
        <v>26</v>
      </c>
      <c r="AV62" t="s">
        <v>0</v>
      </c>
      <c r="AW62">
        <v>14.4</v>
      </c>
      <c r="AX62" t="s">
        <v>1</v>
      </c>
      <c r="AY62">
        <v>60.5</v>
      </c>
      <c r="AZ62" t="s">
        <v>0</v>
      </c>
      <c r="BA62">
        <v>14.5</v>
      </c>
      <c r="BC62" t="s">
        <v>218</v>
      </c>
      <c r="BD62">
        <v>25</v>
      </c>
      <c r="BE62" t="s">
        <v>0</v>
      </c>
      <c r="BF62">
        <v>22.5</v>
      </c>
      <c r="BG62" t="s">
        <v>1</v>
      </c>
      <c r="BH62">
        <v>60.5</v>
      </c>
      <c r="BI62" t="s">
        <v>0</v>
      </c>
      <c r="BJ62">
        <v>25</v>
      </c>
    </row>
    <row r="63" spans="37:62" x14ac:dyDescent="0.35">
      <c r="AK63" t="s">
        <v>112</v>
      </c>
      <c r="AL63">
        <v>19</v>
      </c>
      <c r="AM63" t="s">
        <v>0</v>
      </c>
      <c r="AN63">
        <v>60.6</v>
      </c>
      <c r="AO63" t="s">
        <v>1</v>
      </c>
      <c r="AP63">
        <v>60.6</v>
      </c>
      <c r="AQ63" t="s">
        <v>0</v>
      </c>
      <c r="AR63">
        <v>60.6</v>
      </c>
      <c r="AT63" t="s">
        <v>219</v>
      </c>
      <c r="AU63">
        <v>18</v>
      </c>
      <c r="AV63" t="s">
        <v>0</v>
      </c>
      <c r="AW63">
        <v>8.6</v>
      </c>
      <c r="AX63" t="s">
        <v>1</v>
      </c>
      <c r="AY63">
        <v>4</v>
      </c>
      <c r="AZ63" t="s">
        <v>0</v>
      </c>
      <c r="BA63">
        <v>8.5</v>
      </c>
      <c r="BC63" t="s">
        <v>219</v>
      </c>
      <c r="BD63">
        <v>17</v>
      </c>
      <c r="BE63" t="s">
        <v>0</v>
      </c>
      <c r="BF63">
        <v>8.5</v>
      </c>
      <c r="BG63" t="s">
        <v>1</v>
      </c>
      <c r="BH63">
        <v>5.6</v>
      </c>
      <c r="BI63" t="s">
        <v>0</v>
      </c>
      <c r="BJ63">
        <v>9.6999999999999993</v>
      </c>
    </row>
    <row r="64" spans="37:62" x14ac:dyDescent="0.35">
      <c r="AK64" t="s">
        <v>113</v>
      </c>
      <c r="AL64">
        <v>16</v>
      </c>
      <c r="AM64" t="s">
        <v>0</v>
      </c>
      <c r="AN64">
        <v>5.9</v>
      </c>
      <c r="AO64" t="s">
        <v>1</v>
      </c>
      <c r="AP64">
        <v>4.2</v>
      </c>
      <c r="AQ64" t="s">
        <v>0</v>
      </c>
      <c r="AR64">
        <v>5.8</v>
      </c>
      <c r="AT64" t="s">
        <v>220</v>
      </c>
      <c r="AU64">
        <v>20</v>
      </c>
      <c r="AV64" t="s">
        <v>1</v>
      </c>
      <c r="AW64">
        <v>6.4</v>
      </c>
      <c r="AX64" t="s">
        <v>0</v>
      </c>
      <c r="AY64">
        <v>5.3</v>
      </c>
      <c r="AZ64" t="s">
        <v>0</v>
      </c>
      <c r="BA64">
        <v>7.3</v>
      </c>
      <c r="BC64" t="s">
        <v>220</v>
      </c>
      <c r="BD64">
        <v>19</v>
      </c>
      <c r="BE64" t="s">
        <v>1</v>
      </c>
      <c r="BF64">
        <v>7.3</v>
      </c>
      <c r="BG64" t="s">
        <v>0</v>
      </c>
      <c r="BH64">
        <v>7.3</v>
      </c>
      <c r="BI64" t="s">
        <v>0</v>
      </c>
      <c r="BJ64">
        <v>8.8000000000000007</v>
      </c>
    </row>
    <row r="65" spans="37:62" x14ac:dyDescent="0.35">
      <c r="AK65" t="s">
        <v>114</v>
      </c>
      <c r="AL65">
        <v>18</v>
      </c>
      <c r="AM65" t="s">
        <v>0</v>
      </c>
      <c r="AN65">
        <v>32.299999999999997</v>
      </c>
      <c r="AO65" t="s">
        <v>1</v>
      </c>
      <c r="AP65">
        <v>60.7</v>
      </c>
      <c r="AQ65" t="s">
        <v>0</v>
      </c>
      <c r="AR65">
        <v>33.200000000000003</v>
      </c>
      <c r="AT65" t="s">
        <v>221</v>
      </c>
      <c r="AU65">
        <v>17</v>
      </c>
      <c r="AV65" t="s">
        <v>1</v>
      </c>
      <c r="AW65">
        <v>4.5</v>
      </c>
      <c r="AX65" t="s">
        <v>0</v>
      </c>
      <c r="AY65">
        <v>4.5999999999999996</v>
      </c>
      <c r="AZ65" t="s">
        <v>0</v>
      </c>
      <c r="BA65">
        <v>4.7</v>
      </c>
      <c r="BC65" t="s">
        <v>221</v>
      </c>
      <c r="BD65">
        <v>16</v>
      </c>
      <c r="BE65" t="s">
        <v>1</v>
      </c>
      <c r="BF65">
        <v>5</v>
      </c>
      <c r="BG65" t="s">
        <v>0</v>
      </c>
      <c r="BH65">
        <v>5.3</v>
      </c>
      <c r="BI65" t="s">
        <v>0</v>
      </c>
      <c r="BJ65">
        <v>5.3</v>
      </c>
    </row>
    <row r="66" spans="37:62" x14ac:dyDescent="0.35">
      <c r="AK66" t="s">
        <v>115</v>
      </c>
      <c r="AL66">
        <v>19</v>
      </c>
      <c r="AM66" t="s">
        <v>0</v>
      </c>
      <c r="AN66">
        <v>9.8000000000000007</v>
      </c>
      <c r="AO66" t="s">
        <v>1</v>
      </c>
      <c r="AP66">
        <v>4.4000000000000004</v>
      </c>
      <c r="AQ66" t="s">
        <v>0</v>
      </c>
      <c r="AR66">
        <v>9.6</v>
      </c>
      <c r="AT66" t="s">
        <v>222</v>
      </c>
      <c r="AU66">
        <v>22</v>
      </c>
      <c r="AV66" t="s">
        <v>0</v>
      </c>
      <c r="AW66">
        <v>9.3000000000000007</v>
      </c>
      <c r="AX66" t="s">
        <v>0</v>
      </c>
      <c r="AY66">
        <v>6</v>
      </c>
      <c r="AZ66" t="s">
        <v>0</v>
      </c>
      <c r="BA66">
        <v>9.3000000000000007</v>
      </c>
      <c r="BC66" t="s">
        <v>222</v>
      </c>
      <c r="BD66">
        <v>21</v>
      </c>
      <c r="BE66" t="s">
        <v>0</v>
      </c>
      <c r="BF66">
        <v>10.9</v>
      </c>
      <c r="BG66" t="s">
        <v>0</v>
      </c>
      <c r="BH66">
        <v>6.6</v>
      </c>
      <c r="BI66" t="s">
        <v>0</v>
      </c>
      <c r="BJ66">
        <v>12</v>
      </c>
    </row>
    <row r="67" spans="37:62" x14ac:dyDescent="0.35">
      <c r="AK67" t="s">
        <v>116</v>
      </c>
      <c r="AL67">
        <v>18</v>
      </c>
      <c r="AM67" t="s">
        <v>1</v>
      </c>
      <c r="AN67">
        <v>60.5</v>
      </c>
      <c r="AO67" t="s">
        <v>1</v>
      </c>
      <c r="AP67">
        <v>38.200000000000003</v>
      </c>
      <c r="AQ67" t="s">
        <v>1</v>
      </c>
      <c r="AR67">
        <v>60.5</v>
      </c>
      <c r="AT67" t="s">
        <v>223</v>
      </c>
      <c r="AU67">
        <v>19</v>
      </c>
      <c r="AV67" t="s">
        <v>0</v>
      </c>
      <c r="AW67">
        <v>9</v>
      </c>
      <c r="AX67" t="s">
        <v>1</v>
      </c>
      <c r="AY67">
        <v>4</v>
      </c>
      <c r="AZ67" t="s">
        <v>0</v>
      </c>
      <c r="BA67">
        <v>9.1</v>
      </c>
      <c r="BC67" t="s">
        <v>223</v>
      </c>
      <c r="BD67">
        <v>18</v>
      </c>
      <c r="BE67" t="s">
        <v>0</v>
      </c>
      <c r="BF67">
        <v>10</v>
      </c>
      <c r="BG67" t="s">
        <v>1</v>
      </c>
      <c r="BH67">
        <v>6.5</v>
      </c>
      <c r="BI67" t="s">
        <v>0</v>
      </c>
      <c r="BJ67">
        <v>11.5</v>
      </c>
    </row>
    <row r="68" spans="37:62" x14ac:dyDescent="0.35">
      <c r="AK68" t="s">
        <v>117</v>
      </c>
      <c r="AL68">
        <v>19</v>
      </c>
      <c r="AM68" t="s">
        <v>0</v>
      </c>
      <c r="AN68">
        <v>13.8</v>
      </c>
      <c r="AO68" t="s">
        <v>1</v>
      </c>
      <c r="AP68">
        <v>60.5</v>
      </c>
      <c r="AQ68" t="s">
        <v>0</v>
      </c>
      <c r="AR68">
        <v>13.5</v>
      </c>
      <c r="AT68" t="s">
        <v>224</v>
      </c>
      <c r="AU68">
        <v>18</v>
      </c>
      <c r="AV68" t="s">
        <v>0</v>
      </c>
      <c r="AW68">
        <v>9</v>
      </c>
      <c r="AX68" t="s">
        <v>1</v>
      </c>
      <c r="AY68">
        <v>60.4</v>
      </c>
      <c r="AZ68" t="s">
        <v>0</v>
      </c>
      <c r="BA68">
        <v>9</v>
      </c>
      <c r="BC68" t="s">
        <v>224</v>
      </c>
      <c r="BD68">
        <v>17</v>
      </c>
      <c r="BE68" t="s">
        <v>0</v>
      </c>
      <c r="BF68">
        <v>9.3000000000000007</v>
      </c>
      <c r="BG68" t="s">
        <v>1</v>
      </c>
      <c r="BH68">
        <v>60.5</v>
      </c>
      <c r="BI68" t="s">
        <v>0</v>
      </c>
      <c r="BJ68">
        <v>10.5</v>
      </c>
    </row>
    <row r="69" spans="37:62" x14ac:dyDescent="0.35">
      <c r="AK69" t="s">
        <v>118</v>
      </c>
      <c r="AL69">
        <v>17</v>
      </c>
      <c r="AM69" t="s">
        <v>0</v>
      </c>
      <c r="AN69">
        <v>5.0999999999999996</v>
      </c>
      <c r="AO69" t="s">
        <v>1</v>
      </c>
      <c r="AP69">
        <v>4.7</v>
      </c>
      <c r="AQ69" t="s">
        <v>0</v>
      </c>
      <c r="AR69">
        <v>5.2</v>
      </c>
      <c r="AT69" t="s">
        <v>225</v>
      </c>
      <c r="AU69">
        <v>21</v>
      </c>
      <c r="AV69" t="s">
        <v>1</v>
      </c>
      <c r="AW69">
        <v>8.8000000000000007</v>
      </c>
      <c r="AX69" t="s">
        <v>1</v>
      </c>
      <c r="AY69">
        <v>5.3</v>
      </c>
      <c r="AZ69" t="s">
        <v>0</v>
      </c>
      <c r="BA69">
        <v>8.9</v>
      </c>
      <c r="BC69" t="s">
        <v>225</v>
      </c>
      <c r="BD69">
        <v>20</v>
      </c>
      <c r="BE69" t="s">
        <v>1</v>
      </c>
      <c r="BF69">
        <v>9.4</v>
      </c>
      <c r="BG69" t="s">
        <v>1</v>
      </c>
      <c r="BH69">
        <v>6.6</v>
      </c>
      <c r="BI69" t="s">
        <v>1</v>
      </c>
      <c r="BJ69">
        <v>10.199999999999999</v>
      </c>
    </row>
    <row r="70" spans="37:62" x14ac:dyDescent="0.35">
      <c r="AK70" t="s">
        <v>119</v>
      </c>
      <c r="AL70">
        <v>18</v>
      </c>
      <c r="AM70" t="s">
        <v>0</v>
      </c>
      <c r="AN70">
        <v>11</v>
      </c>
      <c r="AO70" t="s">
        <v>1</v>
      </c>
      <c r="AP70">
        <v>60.4</v>
      </c>
      <c r="AQ70" t="s">
        <v>0</v>
      </c>
      <c r="AR70">
        <v>11.2</v>
      </c>
      <c r="AT70" t="s">
        <v>226</v>
      </c>
      <c r="AU70">
        <v>16</v>
      </c>
      <c r="AV70" t="s">
        <v>0</v>
      </c>
      <c r="AW70">
        <v>4.9000000000000004</v>
      </c>
      <c r="AX70" t="s">
        <v>0</v>
      </c>
      <c r="AY70">
        <v>4</v>
      </c>
      <c r="AZ70" t="s">
        <v>0</v>
      </c>
      <c r="BA70">
        <v>5</v>
      </c>
      <c r="BC70" t="s">
        <v>226</v>
      </c>
      <c r="BD70">
        <v>15</v>
      </c>
      <c r="BE70" t="s">
        <v>0</v>
      </c>
      <c r="BF70">
        <v>5.5</v>
      </c>
      <c r="BG70" t="s">
        <v>0</v>
      </c>
      <c r="BH70">
        <v>5.5</v>
      </c>
      <c r="BI70" t="s">
        <v>0</v>
      </c>
      <c r="BJ70">
        <v>6.9</v>
      </c>
    </row>
    <row r="71" spans="37:62" x14ac:dyDescent="0.35">
      <c r="AK71" t="s">
        <v>120</v>
      </c>
      <c r="AL71">
        <v>23</v>
      </c>
      <c r="AM71" t="s">
        <v>1</v>
      </c>
      <c r="AN71">
        <v>130.6</v>
      </c>
      <c r="AO71" t="s">
        <v>1</v>
      </c>
      <c r="AP71">
        <v>60.4</v>
      </c>
      <c r="AQ71" t="s">
        <v>1</v>
      </c>
      <c r="AR71">
        <v>264.10000000000002</v>
      </c>
      <c r="AT71" t="s">
        <v>227</v>
      </c>
      <c r="AU71">
        <v>24</v>
      </c>
      <c r="AV71" t="s">
        <v>1</v>
      </c>
      <c r="AW71">
        <v>11</v>
      </c>
      <c r="AX71" t="s">
        <v>1</v>
      </c>
      <c r="AY71">
        <v>4.8</v>
      </c>
      <c r="AZ71" t="s">
        <v>0</v>
      </c>
      <c r="BA71">
        <v>11.5</v>
      </c>
      <c r="BC71" t="s">
        <v>227</v>
      </c>
      <c r="BD71">
        <v>23</v>
      </c>
      <c r="BE71" t="s">
        <v>1</v>
      </c>
      <c r="BF71">
        <v>13.4</v>
      </c>
      <c r="BG71" t="s">
        <v>1</v>
      </c>
      <c r="BH71">
        <v>7.7</v>
      </c>
      <c r="BI71" t="s">
        <v>1</v>
      </c>
      <c r="BJ71">
        <v>13.2</v>
      </c>
    </row>
    <row r="72" spans="37:62" x14ac:dyDescent="0.35">
      <c r="AK72" t="s">
        <v>121</v>
      </c>
      <c r="AL72">
        <v>22</v>
      </c>
      <c r="AM72" t="s">
        <v>0</v>
      </c>
      <c r="AN72">
        <v>26.6</v>
      </c>
      <c r="AO72" t="s">
        <v>1</v>
      </c>
      <c r="AP72">
        <v>41.7</v>
      </c>
      <c r="AQ72" t="s">
        <v>0</v>
      </c>
      <c r="AR72">
        <v>26.4</v>
      </c>
      <c r="AT72" t="s">
        <v>228</v>
      </c>
      <c r="AU72">
        <v>17</v>
      </c>
      <c r="AV72" t="s">
        <v>0</v>
      </c>
      <c r="AW72">
        <v>4.7</v>
      </c>
      <c r="AX72" t="s">
        <v>1</v>
      </c>
      <c r="AY72">
        <v>4.0999999999999996</v>
      </c>
      <c r="AZ72" t="s">
        <v>0</v>
      </c>
      <c r="BA72">
        <v>4.7</v>
      </c>
      <c r="BC72" t="s">
        <v>228</v>
      </c>
      <c r="BD72">
        <v>16</v>
      </c>
      <c r="BE72" t="s">
        <v>0</v>
      </c>
      <c r="BF72">
        <v>5.3</v>
      </c>
      <c r="BG72" t="s">
        <v>1</v>
      </c>
      <c r="BH72">
        <v>4.7</v>
      </c>
      <c r="BI72" t="s">
        <v>0</v>
      </c>
      <c r="BJ72">
        <v>5.6</v>
      </c>
    </row>
    <row r="73" spans="37:62" x14ac:dyDescent="0.35">
      <c r="AK73" t="s">
        <v>122</v>
      </c>
      <c r="AL73">
        <v>18</v>
      </c>
      <c r="AM73" t="s">
        <v>0</v>
      </c>
      <c r="AN73">
        <v>9.1999999999999993</v>
      </c>
      <c r="AO73" t="s">
        <v>1</v>
      </c>
      <c r="AP73">
        <v>60.4</v>
      </c>
      <c r="AQ73" t="s">
        <v>0</v>
      </c>
      <c r="AR73">
        <v>9.4</v>
      </c>
      <c r="AT73" t="s">
        <v>229</v>
      </c>
      <c r="AU73">
        <v>16</v>
      </c>
      <c r="AV73" t="s">
        <v>1</v>
      </c>
      <c r="AW73">
        <v>5.2</v>
      </c>
      <c r="AX73" t="s">
        <v>1</v>
      </c>
      <c r="AY73">
        <v>3.9</v>
      </c>
      <c r="AZ73" t="s">
        <v>0</v>
      </c>
      <c r="BA73">
        <v>5.4</v>
      </c>
      <c r="BC73" t="s">
        <v>229</v>
      </c>
      <c r="BD73">
        <v>15</v>
      </c>
      <c r="BE73" t="s">
        <v>1</v>
      </c>
      <c r="BF73">
        <v>5.7</v>
      </c>
      <c r="BG73" t="s">
        <v>1</v>
      </c>
      <c r="BH73">
        <v>4.5</v>
      </c>
      <c r="BI73" t="s">
        <v>1</v>
      </c>
      <c r="BJ73">
        <v>4.8</v>
      </c>
    </row>
    <row r="74" spans="37:62" x14ac:dyDescent="0.35">
      <c r="AK74" t="s">
        <v>123</v>
      </c>
      <c r="AL74">
        <v>18</v>
      </c>
      <c r="AM74" t="s">
        <v>0</v>
      </c>
      <c r="AN74">
        <v>9.3000000000000007</v>
      </c>
      <c r="AO74" t="s">
        <v>1</v>
      </c>
      <c r="AP74">
        <v>4.5</v>
      </c>
      <c r="AQ74" t="s">
        <v>0</v>
      </c>
      <c r="AR74">
        <v>9.3000000000000007</v>
      </c>
      <c r="AT74" t="s">
        <v>230</v>
      </c>
      <c r="AU74">
        <v>19</v>
      </c>
      <c r="AV74" t="s">
        <v>0</v>
      </c>
      <c r="AW74">
        <v>12.6</v>
      </c>
      <c r="AX74" t="s">
        <v>1</v>
      </c>
      <c r="AY74">
        <v>60.4</v>
      </c>
      <c r="AZ74" t="s">
        <v>0</v>
      </c>
      <c r="BA74">
        <v>12.6</v>
      </c>
      <c r="BC74" t="s">
        <v>230</v>
      </c>
      <c r="BD74">
        <v>18</v>
      </c>
      <c r="BE74" t="s">
        <v>0</v>
      </c>
      <c r="BF74">
        <v>14.1</v>
      </c>
      <c r="BG74" t="s">
        <v>1</v>
      </c>
      <c r="BH74">
        <v>60.5</v>
      </c>
      <c r="BI74" t="s">
        <v>0</v>
      </c>
      <c r="BJ74">
        <v>16.399999999999999</v>
      </c>
    </row>
    <row r="75" spans="37:62" x14ac:dyDescent="0.35">
      <c r="AK75" t="s">
        <v>124</v>
      </c>
      <c r="AL75">
        <v>20</v>
      </c>
      <c r="AM75" t="s">
        <v>0</v>
      </c>
      <c r="AN75">
        <v>11.1</v>
      </c>
      <c r="AO75" t="s">
        <v>1</v>
      </c>
      <c r="AP75">
        <v>4.5</v>
      </c>
      <c r="AQ75" t="s">
        <v>0</v>
      </c>
      <c r="AR75">
        <v>10.3</v>
      </c>
      <c r="AT75" t="s">
        <v>231</v>
      </c>
      <c r="AU75">
        <v>18</v>
      </c>
      <c r="AV75" t="s">
        <v>0</v>
      </c>
      <c r="AW75">
        <v>6.2</v>
      </c>
      <c r="AX75" t="s">
        <v>1</v>
      </c>
      <c r="AY75">
        <v>4.4000000000000004</v>
      </c>
      <c r="AZ75" t="s">
        <v>0</v>
      </c>
      <c r="BA75">
        <v>6.2</v>
      </c>
      <c r="BC75" t="s">
        <v>231</v>
      </c>
      <c r="BD75">
        <v>17</v>
      </c>
      <c r="BE75" t="s">
        <v>0</v>
      </c>
      <c r="BF75">
        <v>6.5</v>
      </c>
      <c r="BG75" t="s">
        <v>1</v>
      </c>
      <c r="BH75">
        <v>5.6</v>
      </c>
      <c r="BI75" t="s">
        <v>0</v>
      </c>
      <c r="BJ75">
        <v>6.6</v>
      </c>
    </row>
    <row r="76" spans="37:62" x14ac:dyDescent="0.35">
      <c r="AK76" t="s">
        <v>125</v>
      </c>
      <c r="AL76">
        <v>21</v>
      </c>
      <c r="AM76" t="s">
        <v>0</v>
      </c>
      <c r="AN76">
        <v>13.3</v>
      </c>
      <c r="AO76" t="s">
        <v>1</v>
      </c>
      <c r="AP76">
        <v>5.6</v>
      </c>
      <c r="AQ76" t="s">
        <v>0</v>
      </c>
      <c r="AR76">
        <v>12</v>
      </c>
      <c r="AT76" t="s">
        <v>232</v>
      </c>
      <c r="AU76">
        <v>20</v>
      </c>
      <c r="AV76" t="s">
        <v>1</v>
      </c>
      <c r="AW76">
        <v>8.6</v>
      </c>
      <c r="AX76" t="s">
        <v>0</v>
      </c>
      <c r="AY76">
        <v>4.9000000000000004</v>
      </c>
      <c r="AZ76" t="s">
        <v>0</v>
      </c>
      <c r="BA76">
        <v>7.2</v>
      </c>
      <c r="BC76" t="s">
        <v>232</v>
      </c>
      <c r="BD76">
        <v>19</v>
      </c>
      <c r="BE76" t="s">
        <v>1</v>
      </c>
      <c r="BF76">
        <v>10.8</v>
      </c>
      <c r="BG76" t="s">
        <v>0</v>
      </c>
      <c r="BH76">
        <v>6.2</v>
      </c>
      <c r="BI76" t="s">
        <v>0</v>
      </c>
      <c r="BJ76">
        <v>9.8000000000000007</v>
      </c>
    </row>
    <row r="77" spans="37:62" x14ac:dyDescent="0.35">
      <c r="AK77" t="s">
        <v>126</v>
      </c>
      <c r="AL77">
        <v>18</v>
      </c>
      <c r="AM77" t="s">
        <v>0</v>
      </c>
      <c r="AN77">
        <v>15.5</v>
      </c>
      <c r="AO77" t="s">
        <v>0</v>
      </c>
      <c r="AP77">
        <v>7.4</v>
      </c>
      <c r="AQ77" t="s">
        <v>0</v>
      </c>
      <c r="AR77">
        <v>15.3</v>
      </c>
      <c r="AT77" t="s">
        <v>233</v>
      </c>
      <c r="AU77">
        <v>21</v>
      </c>
      <c r="AV77" t="s">
        <v>0</v>
      </c>
      <c r="AW77">
        <v>9.4</v>
      </c>
      <c r="AX77" t="s">
        <v>1</v>
      </c>
      <c r="AY77">
        <v>4.7</v>
      </c>
      <c r="AZ77" t="s">
        <v>0</v>
      </c>
      <c r="BA77">
        <v>9.4</v>
      </c>
      <c r="BC77" t="s">
        <v>233</v>
      </c>
      <c r="BD77">
        <v>20</v>
      </c>
      <c r="BE77" t="s">
        <v>0</v>
      </c>
      <c r="BF77">
        <v>13.5</v>
      </c>
      <c r="BG77" t="s">
        <v>1</v>
      </c>
      <c r="BH77">
        <v>7.4</v>
      </c>
      <c r="BI77" t="s">
        <v>0</v>
      </c>
      <c r="BJ77">
        <v>13.5</v>
      </c>
    </row>
    <row r="78" spans="37:62" x14ac:dyDescent="0.35">
      <c r="AK78" t="s">
        <v>127</v>
      </c>
      <c r="AL78">
        <v>16</v>
      </c>
      <c r="AM78" t="s">
        <v>0</v>
      </c>
      <c r="AN78">
        <v>5.2</v>
      </c>
      <c r="AO78" t="s">
        <v>1</v>
      </c>
      <c r="AP78">
        <v>3.8</v>
      </c>
      <c r="AQ78" t="s">
        <v>0</v>
      </c>
      <c r="AR78">
        <v>5.4</v>
      </c>
      <c r="AT78" t="s">
        <v>234</v>
      </c>
      <c r="AU78">
        <v>16</v>
      </c>
      <c r="AV78" t="s">
        <v>0</v>
      </c>
      <c r="AW78">
        <v>5.0999999999999996</v>
      </c>
      <c r="AX78" t="s">
        <v>0</v>
      </c>
      <c r="AY78">
        <v>4</v>
      </c>
      <c r="AZ78" t="s">
        <v>0</v>
      </c>
      <c r="BA78">
        <v>4.9000000000000004</v>
      </c>
      <c r="BC78" t="s">
        <v>234</v>
      </c>
      <c r="BD78">
        <v>15</v>
      </c>
      <c r="BE78" t="s">
        <v>0</v>
      </c>
      <c r="BF78">
        <v>8.1999999999999993</v>
      </c>
      <c r="BG78" t="s">
        <v>0</v>
      </c>
      <c r="BH78">
        <v>5.5</v>
      </c>
      <c r="BI78" t="s">
        <v>0</v>
      </c>
      <c r="BJ78">
        <v>5.5</v>
      </c>
    </row>
    <row r="79" spans="37:62" x14ac:dyDescent="0.35">
      <c r="AK79" t="s">
        <v>128</v>
      </c>
      <c r="AL79">
        <v>21</v>
      </c>
      <c r="AM79" t="s">
        <v>0</v>
      </c>
      <c r="AN79">
        <v>8.8000000000000007</v>
      </c>
      <c r="AO79" t="s">
        <v>1</v>
      </c>
      <c r="AP79">
        <v>4.7</v>
      </c>
      <c r="AQ79" t="s">
        <v>0</v>
      </c>
      <c r="AR79">
        <v>8.6999999999999993</v>
      </c>
      <c r="AT79" t="s">
        <v>235</v>
      </c>
      <c r="AU79">
        <v>16</v>
      </c>
      <c r="AV79" t="s">
        <v>0</v>
      </c>
      <c r="AW79">
        <v>7.3</v>
      </c>
      <c r="AX79" t="s">
        <v>1</v>
      </c>
      <c r="AY79">
        <v>3.9</v>
      </c>
      <c r="AZ79" t="s">
        <v>0</v>
      </c>
      <c r="BA79">
        <v>7.3</v>
      </c>
      <c r="BC79" t="s">
        <v>235</v>
      </c>
      <c r="BD79">
        <v>15</v>
      </c>
      <c r="BE79" t="s">
        <v>0</v>
      </c>
      <c r="BF79">
        <v>9.1</v>
      </c>
      <c r="BG79" t="s">
        <v>1</v>
      </c>
      <c r="BH79">
        <v>4.3</v>
      </c>
      <c r="BI79" t="s">
        <v>0</v>
      </c>
      <c r="BJ79">
        <v>8.6</v>
      </c>
    </row>
    <row r="80" spans="37:62" x14ac:dyDescent="0.35">
      <c r="AK80" t="s">
        <v>129</v>
      </c>
      <c r="AL80">
        <v>20</v>
      </c>
      <c r="AM80" t="s">
        <v>0</v>
      </c>
      <c r="AN80">
        <v>6.6</v>
      </c>
      <c r="AO80" t="s">
        <v>0</v>
      </c>
      <c r="AP80">
        <v>5.0999999999999996</v>
      </c>
      <c r="AQ80" t="s">
        <v>0</v>
      </c>
      <c r="AR80">
        <v>6.4</v>
      </c>
      <c r="AT80" t="s">
        <v>236</v>
      </c>
      <c r="AU80">
        <v>19</v>
      </c>
      <c r="AV80" t="s">
        <v>0</v>
      </c>
      <c r="AW80">
        <v>8.1999999999999993</v>
      </c>
      <c r="AX80" t="s">
        <v>0</v>
      </c>
      <c r="AY80">
        <v>5</v>
      </c>
      <c r="AZ80" t="s">
        <v>0</v>
      </c>
      <c r="BA80">
        <v>8.1999999999999993</v>
      </c>
      <c r="BC80" t="s">
        <v>236</v>
      </c>
      <c r="BD80">
        <v>18</v>
      </c>
      <c r="BE80" t="s">
        <v>0</v>
      </c>
      <c r="BF80">
        <v>9.6999999999999993</v>
      </c>
      <c r="BG80" t="s">
        <v>0</v>
      </c>
      <c r="BH80">
        <v>7.1</v>
      </c>
      <c r="BI80" t="s">
        <v>0</v>
      </c>
      <c r="BJ80">
        <v>9.9</v>
      </c>
    </row>
    <row r="81" spans="37:62" x14ac:dyDescent="0.35">
      <c r="AK81" t="s">
        <v>130</v>
      </c>
      <c r="AL81">
        <v>14</v>
      </c>
      <c r="AM81" t="s">
        <v>0</v>
      </c>
      <c r="AN81">
        <v>4.5</v>
      </c>
      <c r="AO81" t="s">
        <v>0</v>
      </c>
      <c r="AP81">
        <v>4</v>
      </c>
      <c r="AQ81" t="s">
        <v>0</v>
      </c>
      <c r="AR81">
        <v>4.5</v>
      </c>
      <c r="AT81" t="s">
        <v>237</v>
      </c>
      <c r="AU81">
        <v>19</v>
      </c>
      <c r="AV81" t="s">
        <v>1</v>
      </c>
      <c r="AW81">
        <v>6.4</v>
      </c>
      <c r="AX81" t="s">
        <v>0</v>
      </c>
      <c r="AY81">
        <v>4.8</v>
      </c>
      <c r="AZ81" t="s">
        <v>0</v>
      </c>
      <c r="BA81">
        <v>6.9</v>
      </c>
      <c r="BC81" t="s">
        <v>237</v>
      </c>
      <c r="BD81">
        <v>18</v>
      </c>
      <c r="BE81" t="s">
        <v>1</v>
      </c>
      <c r="BF81">
        <v>10.7</v>
      </c>
      <c r="BG81" t="s">
        <v>0</v>
      </c>
      <c r="BH81">
        <v>7</v>
      </c>
      <c r="BI81" t="s">
        <v>0</v>
      </c>
      <c r="BJ81">
        <v>7.7</v>
      </c>
    </row>
    <row r="82" spans="37:62" x14ac:dyDescent="0.35">
      <c r="AK82" t="s">
        <v>131</v>
      </c>
      <c r="AL82">
        <v>19</v>
      </c>
      <c r="AM82" t="s">
        <v>0</v>
      </c>
      <c r="AN82">
        <v>8.6</v>
      </c>
      <c r="AO82" t="s">
        <v>0</v>
      </c>
      <c r="AP82">
        <v>4.9000000000000004</v>
      </c>
      <c r="AQ82" t="s">
        <v>0</v>
      </c>
      <c r="AR82">
        <v>8.3000000000000007</v>
      </c>
      <c r="AT82" t="s">
        <v>238</v>
      </c>
      <c r="AU82">
        <v>24</v>
      </c>
      <c r="AV82" t="s">
        <v>0</v>
      </c>
      <c r="AW82">
        <v>14.2</v>
      </c>
      <c r="AX82" t="s">
        <v>1</v>
      </c>
      <c r="AY82">
        <v>5.7</v>
      </c>
      <c r="AZ82" t="s">
        <v>0</v>
      </c>
      <c r="BA82">
        <v>14.2</v>
      </c>
      <c r="BC82" t="s">
        <v>238</v>
      </c>
      <c r="BD82">
        <v>23</v>
      </c>
      <c r="BE82" t="s">
        <v>0</v>
      </c>
      <c r="BF82">
        <v>18.8</v>
      </c>
      <c r="BG82" t="s">
        <v>1</v>
      </c>
      <c r="BH82">
        <v>11.8</v>
      </c>
      <c r="BI82" t="s">
        <v>0</v>
      </c>
      <c r="BJ82">
        <v>23</v>
      </c>
    </row>
    <row r="83" spans="37:62" x14ac:dyDescent="0.35">
      <c r="AK83" t="s">
        <v>132</v>
      </c>
      <c r="AL83">
        <v>22</v>
      </c>
      <c r="AM83" t="s">
        <v>0</v>
      </c>
      <c r="AN83">
        <v>12.7</v>
      </c>
      <c r="AO83" t="s">
        <v>1</v>
      </c>
      <c r="AP83">
        <v>5.2</v>
      </c>
      <c r="AQ83" t="s">
        <v>0</v>
      </c>
      <c r="AR83">
        <v>13.1</v>
      </c>
      <c r="AT83" t="s">
        <v>239</v>
      </c>
      <c r="AU83">
        <v>22</v>
      </c>
      <c r="AV83" t="s">
        <v>0</v>
      </c>
      <c r="AW83">
        <v>12.2</v>
      </c>
      <c r="AX83" t="s">
        <v>1</v>
      </c>
      <c r="AY83">
        <v>6</v>
      </c>
      <c r="AZ83" t="s">
        <v>0</v>
      </c>
      <c r="BA83">
        <v>11.6</v>
      </c>
      <c r="BC83" t="s">
        <v>239</v>
      </c>
      <c r="BD83">
        <v>21</v>
      </c>
      <c r="BE83" t="s">
        <v>0</v>
      </c>
      <c r="BF83">
        <v>15.7</v>
      </c>
      <c r="BG83" t="s">
        <v>1</v>
      </c>
      <c r="BH83">
        <v>7.9</v>
      </c>
      <c r="BI83" t="s">
        <v>1</v>
      </c>
      <c r="BJ83">
        <v>9.6999999999999993</v>
      </c>
    </row>
    <row r="84" spans="37:62" x14ac:dyDescent="0.35">
      <c r="AK84" t="s">
        <v>133</v>
      </c>
      <c r="AL84">
        <v>17</v>
      </c>
      <c r="AM84" t="s">
        <v>0</v>
      </c>
      <c r="AN84">
        <v>5.0999999999999996</v>
      </c>
      <c r="AO84" t="s">
        <v>1</v>
      </c>
      <c r="AP84">
        <v>4.5999999999999996</v>
      </c>
      <c r="AQ84" t="s">
        <v>0</v>
      </c>
      <c r="AR84">
        <v>5.6</v>
      </c>
      <c r="AT84" t="s">
        <v>240</v>
      </c>
      <c r="AU84">
        <v>18</v>
      </c>
      <c r="AV84" t="s">
        <v>0</v>
      </c>
      <c r="AW84">
        <v>6.5</v>
      </c>
      <c r="AX84" t="s">
        <v>0</v>
      </c>
      <c r="AY84">
        <v>4.9000000000000004</v>
      </c>
      <c r="AZ84" t="s">
        <v>0</v>
      </c>
      <c r="BA84">
        <v>6.6</v>
      </c>
      <c r="BC84" t="s">
        <v>240</v>
      </c>
      <c r="BD84">
        <v>17</v>
      </c>
      <c r="BE84" t="s">
        <v>0</v>
      </c>
      <c r="BF84">
        <v>8.3000000000000007</v>
      </c>
      <c r="BG84" t="s">
        <v>0</v>
      </c>
      <c r="BH84">
        <v>6.6</v>
      </c>
      <c r="BI84" t="s">
        <v>0</v>
      </c>
      <c r="BJ84">
        <v>6.9</v>
      </c>
    </row>
    <row r="85" spans="37:62" x14ac:dyDescent="0.35">
      <c r="AK85" t="s">
        <v>134</v>
      </c>
      <c r="AL85">
        <v>16</v>
      </c>
      <c r="AM85" t="s">
        <v>0</v>
      </c>
      <c r="AN85">
        <v>7.4</v>
      </c>
      <c r="AO85" t="s">
        <v>1</v>
      </c>
      <c r="AP85">
        <v>3.9</v>
      </c>
      <c r="AQ85" t="s">
        <v>0</v>
      </c>
      <c r="AR85">
        <v>7.5</v>
      </c>
      <c r="AT85" t="s">
        <v>241</v>
      </c>
      <c r="AU85">
        <v>20</v>
      </c>
      <c r="AV85" t="s">
        <v>0</v>
      </c>
      <c r="AW85">
        <v>6.7</v>
      </c>
      <c r="AX85" t="s">
        <v>0</v>
      </c>
      <c r="AY85">
        <v>4.7</v>
      </c>
      <c r="AZ85" t="s">
        <v>0</v>
      </c>
      <c r="BA85">
        <v>6.6</v>
      </c>
      <c r="BC85" t="s">
        <v>241</v>
      </c>
      <c r="BD85">
        <v>19</v>
      </c>
      <c r="BE85" t="s">
        <v>0</v>
      </c>
      <c r="BF85">
        <v>8.8000000000000007</v>
      </c>
      <c r="BG85" t="s">
        <v>0</v>
      </c>
      <c r="BH85">
        <v>6.1</v>
      </c>
      <c r="BI85" t="s">
        <v>0</v>
      </c>
      <c r="BJ85">
        <v>7.6</v>
      </c>
    </row>
    <row r="86" spans="37:62" x14ac:dyDescent="0.35">
      <c r="AK86" t="s">
        <v>135</v>
      </c>
      <c r="AL86">
        <v>18</v>
      </c>
      <c r="AM86" t="s">
        <v>0</v>
      </c>
      <c r="AN86">
        <v>9.1999999999999993</v>
      </c>
      <c r="AO86" t="s">
        <v>1</v>
      </c>
      <c r="AP86">
        <v>4.3</v>
      </c>
      <c r="AQ86" t="s">
        <v>0</v>
      </c>
      <c r="AR86">
        <v>9.4</v>
      </c>
      <c r="AT86" t="s">
        <v>242</v>
      </c>
      <c r="AU86">
        <v>22</v>
      </c>
      <c r="AV86" t="s">
        <v>0</v>
      </c>
      <c r="AW86">
        <v>11.6</v>
      </c>
      <c r="AX86" t="s">
        <v>1</v>
      </c>
      <c r="AY86">
        <v>4.8</v>
      </c>
      <c r="AZ86" t="s">
        <v>0</v>
      </c>
      <c r="BA86">
        <v>11.5</v>
      </c>
      <c r="BC86" t="s">
        <v>242</v>
      </c>
      <c r="BD86">
        <v>21</v>
      </c>
      <c r="BE86" t="s">
        <v>0</v>
      </c>
      <c r="BF86">
        <v>15</v>
      </c>
      <c r="BG86" t="s">
        <v>1</v>
      </c>
      <c r="BH86">
        <v>7.5</v>
      </c>
      <c r="BI86" t="s">
        <v>0</v>
      </c>
      <c r="BJ86">
        <v>17.100000000000001</v>
      </c>
    </row>
    <row r="87" spans="37:62" x14ac:dyDescent="0.35">
      <c r="AK87" t="s">
        <v>136</v>
      </c>
      <c r="AL87">
        <v>19</v>
      </c>
      <c r="AM87" t="s">
        <v>0</v>
      </c>
      <c r="AN87">
        <v>10.4</v>
      </c>
      <c r="AO87" t="s">
        <v>1</v>
      </c>
      <c r="AP87">
        <v>4.3</v>
      </c>
      <c r="AQ87" t="s">
        <v>0</v>
      </c>
      <c r="AR87">
        <v>10.3</v>
      </c>
      <c r="AT87" t="s">
        <v>243</v>
      </c>
      <c r="AU87">
        <v>20</v>
      </c>
      <c r="AV87" t="s">
        <v>1</v>
      </c>
      <c r="AW87">
        <v>5.9</v>
      </c>
      <c r="AX87" t="s">
        <v>0</v>
      </c>
      <c r="AY87">
        <v>4.9000000000000004</v>
      </c>
      <c r="AZ87" t="s">
        <v>0</v>
      </c>
      <c r="BA87">
        <v>6.4</v>
      </c>
      <c r="BC87" t="s">
        <v>243</v>
      </c>
      <c r="BD87">
        <v>19</v>
      </c>
      <c r="BE87" t="s">
        <v>1</v>
      </c>
      <c r="BF87">
        <v>11.7</v>
      </c>
      <c r="BG87" t="s">
        <v>0</v>
      </c>
      <c r="BH87">
        <v>6.1</v>
      </c>
      <c r="BI87" t="s">
        <v>0</v>
      </c>
      <c r="BJ87">
        <v>6.6</v>
      </c>
    </row>
    <row r="88" spans="37:62" x14ac:dyDescent="0.35">
      <c r="AK88" t="s">
        <v>137</v>
      </c>
      <c r="AL88">
        <v>20</v>
      </c>
      <c r="AM88" t="s">
        <v>0</v>
      </c>
      <c r="AN88">
        <v>93.5</v>
      </c>
      <c r="AO88" t="s">
        <v>1</v>
      </c>
      <c r="AP88">
        <v>60.5</v>
      </c>
      <c r="AQ88" t="s">
        <v>0</v>
      </c>
      <c r="AR88">
        <v>91.1</v>
      </c>
      <c r="AT88" t="s">
        <v>244</v>
      </c>
      <c r="AU88">
        <v>22</v>
      </c>
      <c r="AV88" t="s">
        <v>1</v>
      </c>
      <c r="AW88">
        <v>10.4</v>
      </c>
      <c r="AX88" t="s">
        <v>1</v>
      </c>
      <c r="AY88">
        <v>60.4</v>
      </c>
      <c r="AZ88" t="s">
        <v>1</v>
      </c>
      <c r="BA88">
        <v>60.5</v>
      </c>
      <c r="BC88" t="s">
        <v>244</v>
      </c>
      <c r="BD88">
        <v>21</v>
      </c>
      <c r="BE88" t="s">
        <v>1</v>
      </c>
      <c r="BF88">
        <v>12.5</v>
      </c>
      <c r="BG88" t="s">
        <v>1</v>
      </c>
      <c r="BH88">
        <v>60.5</v>
      </c>
      <c r="BI88" t="s">
        <v>1</v>
      </c>
      <c r="BJ88">
        <v>60.5</v>
      </c>
    </row>
    <row r="89" spans="37:62" x14ac:dyDescent="0.35">
      <c r="AK89" t="s">
        <v>138</v>
      </c>
      <c r="AL89">
        <v>22</v>
      </c>
      <c r="AM89" t="s">
        <v>0</v>
      </c>
      <c r="AN89">
        <v>7.6</v>
      </c>
      <c r="AO89" t="s">
        <v>1</v>
      </c>
      <c r="AP89">
        <v>4.9000000000000004</v>
      </c>
      <c r="AQ89" t="s">
        <v>0</v>
      </c>
      <c r="AR89">
        <v>7.6</v>
      </c>
      <c r="AT89" t="s">
        <v>245</v>
      </c>
      <c r="AU89">
        <v>23</v>
      </c>
      <c r="AV89" t="s">
        <v>1</v>
      </c>
      <c r="AW89">
        <v>60.6</v>
      </c>
      <c r="AX89" t="s">
        <v>1</v>
      </c>
      <c r="AY89">
        <v>60.5</v>
      </c>
      <c r="AZ89" t="s">
        <v>1</v>
      </c>
      <c r="BA89">
        <v>60.5</v>
      </c>
      <c r="BC89" t="s">
        <v>245</v>
      </c>
      <c r="BD89">
        <v>22</v>
      </c>
      <c r="BE89" t="s">
        <v>1</v>
      </c>
      <c r="BF89">
        <v>60.6</v>
      </c>
      <c r="BG89" t="s">
        <v>1</v>
      </c>
      <c r="BH89">
        <v>60.6</v>
      </c>
      <c r="BI89" t="s">
        <v>1</v>
      </c>
      <c r="BJ89">
        <v>60.5</v>
      </c>
    </row>
    <row r="90" spans="37:62" x14ac:dyDescent="0.35">
      <c r="AK90" t="s">
        <v>139</v>
      </c>
      <c r="AL90">
        <v>18</v>
      </c>
      <c r="AM90" t="s">
        <v>0</v>
      </c>
      <c r="AN90">
        <v>6.4</v>
      </c>
      <c r="AO90" t="s">
        <v>1</v>
      </c>
      <c r="AP90">
        <v>4.7</v>
      </c>
      <c r="AQ90" t="s">
        <v>0</v>
      </c>
      <c r="AR90">
        <v>6.6</v>
      </c>
      <c r="AT90" t="s">
        <v>246</v>
      </c>
      <c r="AU90">
        <v>23</v>
      </c>
      <c r="AV90" t="s">
        <v>0</v>
      </c>
      <c r="AW90">
        <v>12.6</v>
      </c>
      <c r="AX90" t="s">
        <v>1</v>
      </c>
      <c r="AY90">
        <v>5.5</v>
      </c>
      <c r="AZ90" t="s">
        <v>0</v>
      </c>
      <c r="BA90">
        <v>12.1</v>
      </c>
      <c r="BC90" t="s">
        <v>246</v>
      </c>
      <c r="BD90">
        <v>22</v>
      </c>
      <c r="BE90" t="s">
        <v>0</v>
      </c>
      <c r="BF90">
        <v>12.6</v>
      </c>
      <c r="BG90" t="s">
        <v>1</v>
      </c>
      <c r="BH90">
        <v>6.4</v>
      </c>
      <c r="BI90" t="s">
        <v>0</v>
      </c>
      <c r="BJ90">
        <v>12.9</v>
      </c>
    </row>
    <row r="91" spans="37:62" x14ac:dyDescent="0.35">
      <c r="AK91" t="s">
        <v>140</v>
      </c>
      <c r="AL91">
        <v>18</v>
      </c>
      <c r="AM91" t="s">
        <v>0</v>
      </c>
      <c r="AN91">
        <v>8.4</v>
      </c>
      <c r="AO91" t="s">
        <v>1</v>
      </c>
      <c r="AP91">
        <v>60.6</v>
      </c>
      <c r="AQ91" t="s">
        <v>0</v>
      </c>
      <c r="AR91">
        <v>9.1999999999999993</v>
      </c>
      <c r="AT91" t="s">
        <v>247</v>
      </c>
      <c r="AU91">
        <v>18</v>
      </c>
      <c r="AV91" t="s">
        <v>1</v>
      </c>
      <c r="AW91">
        <v>5.5</v>
      </c>
      <c r="AX91" t="s">
        <v>0</v>
      </c>
      <c r="AY91">
        <v>5</v>
      </c>
      <c r="AZ91" t="s">
        <v>0</v>
      </c>
      <c r="BA91">
        <v>5.8</v>
      </c>
      <c r="BC91" t="s">
        <v>247</v>
      </c>
      <c r="BD91">
        <v>17</v>
      </c>
      <c r="BE91" t="s">
        <v>1</v>
      </c>
      <c r="BF91">
        <v>7.9</v>
      </c>
      <c r="BG91" t="s">
        <v>0</v>
      </c>
      <c r="BH91">
        <v>5.6</v>
      </c>
      <c r="BI91" t="s">
        <v>0</v>
      </c>
      <c r="BJ91">
        <v>6.7</v>
      </c>
    </row>
    <row r="92" spans="37:62" x14ac:dyDescent="0.35">
      <c r="AK92" t="s">
        <v>141</v>
      </c>
      <c r="AL92">
        <v>18</v>
      </c>
      <c r="AM92" t="s">
        <v>0</v>
      </c>
      <c r="AN92">
        <v>60.5</v>
      </c>
      <c r="AO92" t="s">
        <v>1</v>
      </c>
      <c r="AP92">
        <v>60.5</v>
      </c>
      <c r="AQ92" t="s">
        <v>0</v>
      </c>
      <c r="AR92">
        <v>60.6</v>
      </c>
      <c r="AT92" t="s">
        <v>248</v>
      </c>
      <c r="AU92">
        <v>22</v>
      </c>
      <c r="AV92" t="s">
        <v>1</v>
      </c>
      <c r="AW92">
        <v>47.6</v>
      </c>
      <c r="AX92" t="s">
        <v>1</v>
      </c>
      <c r="AY92">
        <v>50.6</v>
      </c>
      <c r="AZ92" t="s">
        <v>1</v>
      </c>
      <c r="BA92">
        <v>37.9</v>
      </c>
      <c r="BC92" t="s">
        <v>248</v>
      </c>
      <c r="BD92">
        <v>21</v>
      </c>
      <c r="BE92" t="s">
        <v>1</v>
      </c>
      <c r="BF92">
        <v>73.400000000000006</v>
      </c>
      <c r="BG92" t="s">
        <v>1</v>
      </c>
      <c r="BH92">
        <v>60.5</v>
      </c>
      <c r="BI92" t="s">
        <v>1</v>
      </c>
      <c r="BJ92">
        <v>59.1</v>
      </c>
    </row>
    <row r="93" spans="37:62" x14ac:dyDescent="0.35">
      <c r="AK93" t="s">
        <v>142</v>
      </c>
      <c r="AL93">
        <v>19</v>
      </c>
      <c r="AM93" t="s">
        <v>0</v>
      </c>
      <c r="AN93">
        <v>10.5</v>
      </c>
      <c r="AO93" t="s">
        <v>1</v>
      </c>
      <c r="AP93">
        <v>4.4000000000000004</v>
      </c>
      <c r="AQ93" t="s">
        <v>0</v>
      </c>
      <c r="AR93">
        <v>10.7</v>
      </c>
      <c r="AT93" t="s">
        <v>249</v>
      </c>
      <c r="AU93">
        <v>17</v>
      </c>
      <c r="AV93" t="s">
        <v>0</v>
      </c>
      <c r="AW93">
        <v>7</v>
      </c>
      <c r="AX93" t="s">
        <v>0</v>
      </c>
      <c r="AY93">
        <v>4.5</v>
      </c>
      <c r="AZ93" t="s">
        <v>0</v>
      </c>
      <c r="BA93">
        <v>7.1</v>
      </c>
      <c r="BC93" t="s">
        <v>249</v>
      </c>
      <c r="BD93">
        <v>16</v>
      </c>
      <c r="BE93" t="s">
        <v>0</v>
      </c>
      <c r="BF93">
        <v>7.3</v>
      </c>
      <c r="BG93" t="s">
        <v>0</v>
      </c>
      <c r="BH93">
        <v>6.9</v>
      </c>
      <c r="BI93" t="s">
        <v>0</v>
      </c>
      <c r="BJ93">
        <v>7.3</v>
      </c>
    </row>
    <row r="94" spans="37:62" x14ac:dyDescent="0.35">
      <c r="AK94" t="s">
        <v>143</v>
      </c>
      <c r="AL94">
        <v>17</v>
      </c>
      <c r="AM94" t="s">
        <v>0</v>
      </c>
      <c r="AN94">
        <v>7.5</v>
      </c>
      <c r="AO94" t="s">
        <v>1</v>
      </c>
      <c r="AP94">
        <v>4</v>
      </c>
      <c r="AQ94" t="s">
        <v>0</v>
      </c>
      <c r="AR94">
        <v>7.1</v>
      </c>
      <c r="AT94" t="s">
        <v>250</v>
      </c>
      <c r="AU94">
        <v>18</v>
      </c>
      <c r="AV94" t="s">
        <v>0</v>
      </c>
      <c r="AW94">
        <v>6.6</v>
      </c>
      <c r="AX94" t="s">
        <v>1</v>
      </c>
      <c r="AY94">
        <v>4.5999999999999996</v>
      </c>
      <c r="AZ94" t="s">
        <v>0</v>
      </c>
      <c r="BA94">
        <v>6.5</v>
      </c>
      <c r="BC94" t="s">
        <v>250</v>
      </c>
      <c r="BD94">
        <v>17</v>
      </c>
      <c r="BE94" t="s">
        <v>0</v>
      </c>
      <c r="BF94">
        <v>9.8000000000000007</v>
      </c>
      <c r="BG94" t="s">
        <v>1</v>
      </c>
      <c r="BH94">
        <v>6</v>
      </c>
      <c r="BI94" t="s">
        <v>0</v>
      </c>
      <c r="BJ94">
        <v>7.1</v>
      </c>
    </row>
    <row r="95" spans="37:62" x14ac:dyDescent="0.35">
      <c r="AK95" t="s">
        <v>144</v>
      </c>
      <c r="AL95">
        <v>19</v>
      </c>
      <c r="AM95" t="s">
        <v>0</v>
      </c>
      <c r="AN95">
        <v>8.4</v>
      </c>
      <c r="AO95" t="s">
        <v>1</v>
      </c>
      <c r="AP95">
        <v>4.8</v>
      </c>
      <c r="AQ95" t="s">
        <v>0</v>
      </c>
      <c r="AR95">
        <v>8.5</v>
      </c>
      <c r="AT95" t="s">
        <v>251</v>
      </c>
      <c r="AU95">
        <v>22</v>
      </c>
      <c r="AV95" t="s">
        <v>0</v>
      </c>
      <c r="AW95">
        <v>13.7</v>
      </c>
      <c r="AX95" t="s">
        <v>1</v>
      </c>
      <c r="AY95">
        <v>5.6</v>
      </c>
      <c r="AZ95" t="s">
        <v>0</v>
      </c>
      <c r="BA95">
        <v>13.8</v>
      </c>
      <c r="BC95" t="s">
        <v>251</v>
      </c>
      <c r="BD95">
        <v>21</v>
      </c>
      <c r="BE95" t="s">
        <v>0</v>
      </c>
      <c r="BF95">
        <v>17.3</v>
      </c>
      <c r="BG95" t="s">
        <v>1</v>
      </c>
      <c r="BH95">
        <v>8.3000000000000007</v>
      </c>
      <c r="BI95" t="s">
        <v>0</v>
      </c>
      <c r="BJ95">
        <v>20.399999999999999</v>
      </c>
    </row>
    <row r="96" spans="37:62" x14ac:dyDescent="0.35">
      <c r="AK96" t="s">
        <v>145</v>
      </c>
      <c r="AL96">
        <v>17</v>
      </c>
      <c r="AM96" t="s">
        <v>0</v>
      </c>
      <c r="AN96">
        <v>5.2</v>
      </c>
      <c r="AO96" t="s">
        <v>0</v>
      </c>
      <c r="AP96">
        <v>4.8</v>
      </c>
      <c r="AQ96" t="s">
        <v>0</v>
      </c>
      <c r="AR96">
        <v>5</v>
      </c>
      <c r="AT96" t="s">
        <v>252</v>
      </c>
      <c r="AU96">
        <v>20</v>
      </c>
      <c r="AV96" t="s">
        <v>0</v>
      </c>
      <c r="AW96">
        <v>71.7</v>
      </c>
      <c r="AX96" t="s">
        <v>1</v>
      </c>
      <c r="AY96">
        <v>60.5</v>
      </c>
      <c r="AZ96" t="s">
        <v>0</v>
      </c>
      <c r="BA96">
        <v>70.599999999999994</v>
      </c>
      <c r="BC96" t="s">
        <v>252</v>
      </c>
      <c r="BD96">
        <v>19</v>
      </c>
      <c r="BE96" t="s">
        <v>0</v>
      </c>
      <c r="BF96">
        <v>115.3</v>
      </c>
      <c r="BG96" t="s">
        <v>1</v>
      </c>
      <c r="BH96">
        <v>60.6</v>
      </c>
      <c r="BI96" t="s">
        <v>0</v>
      </c>
      <c r="BJ96">
        <v>110.2</v>
      </c>
    </row>
    <row r="97" spans="37:62" x14ac:dyDescent="0.35">
      <c r="AK97" t="s">
        <v>146</v>
      </c>
      <c r="AL97">
        <v>16</v>
      </c>
      <c r="AM97" t="s">
        <v>0</v>
      </c>
      <c r="AN97">
        <v>6.2</v>
      </c>
      <c r="AO97" t="s">
        <v>1</v>
      </c>
      <c r="AP97">
        <v>3.9</v>
      </c>
      <c r="AQ97" t="s">
        <v>0</v>
      </c>
      <c r="AR97">
        <v>6.3</v>
      </c>
      <c r="AT97" t="s">
        <v>253</v>
      </c>
      <c r="AU97">
        <v>18</v>
      </c>
      <c r="AV97" t="s">
        <v>0</v>
      </c>
      <c r="AW97">
        <v>9.5</v>
      </c>
      <c r="AX97" t="s">
        <v>1</v>
      </c>
      <c r="AY97">
        <v>60.4</v>
      </c>
      <c r="AZ97" t="s">
        <v>0</v>
      </c>
      <c r="BA97">
        <v>9.3000000000000007</v>
      </c>
      <c r="BC97" t="s">
        <v>253</v>
      </c>
      <c r="BD97">
        <v>17</v>
      </c>
      <c r="BE97" t="s">
        <v>0</v>
      </c>
      <c r="BF97">
        <v>9.5</v>
      </c>
      <c r="BG97" t="s">
        <v>1</v>
      </c>
      <c r="BH97">
        <v>60.5</v>
      </c>
      <c r="BI97" t="s">
        <v>0</v>
      </c>
      <c r="BJ97">
        <v>11.1</v>
      </c>
    </row>
    <row r="98" spans="37:62" x14ac:dyDescent="0.35">
      <c r="AK98" t="s">
        <v>147</v>
      </c>
      <c r="AL98">
        <v>20</v>
      </c>
      <c r="AM98" t="s">
        <v>0</v>
      </c>
      <c r="AN98">
        <v>6.6</v>
      </c>
      <c r="AO98" t="s">
        <v>1</v>
      </c>
      <c r="AP98">
        <v>4.3</v>
      </c>
      <c r="AQ98" t="s">
        <v>0</v>
      </c>
      <c r="AR98">
        <v>6.4</v>
      </c>
      <c r="AT98" t="s">
        <v>254</v>
      </c>
      <c r="AU98">
        <v>18</v>
      </c>
      <c r="AV98" t="s">
        <v>0</v>
      </c>
      <c r="AW98">
        <v>6.3</v>
      </c>
      <c r="AX98" t="s">
        <v>0</v>
      </c>
      <c r="AY98">
        <v>4.8</v>
      </c>
      <c r="AZ98" t="s">
        <v>0</v>
      </c>
      <c r="BA98">
        <v>6.3</v>
      </c>
      <c r="BC98" t="s">
        <v>254</v>
      </c>
      <c r="BD98">
        <v>17</v>
      </c>
      <c r="BE98" t="s">
        <v>0</v>
      </c>
      <c r="BF98">
        <v>6.5</v>
      </c>
      <c r="BG98" t="s">
        <v>0</v>
      </c>
      <c r="BH98">
        <v>6.1</v>
      </c>
      <c r="BI98" t="s">
        <v>0</v>
      </c>
      <c r="BJ98">
        <v>6.5</v>
      </c>
    </row>
    <row r="99" spans="37:62" x14ac:dyDescent="0.35">
      <c r="AK99" t="s">
        <v>148</v>
      </c>
      <c r="AL99">
        <v>22</v>
      </c>
      <c r="AM99" t="s">
        <v>1</v>
      </c>
      <c r="AN99">
        <v>11.4</v>
      </c>
      <c r="AO99" t="s">
        <v>0</v>
      </c>
      <c r="AP99">
        <v>6.1</v>
      </c>
      <c r="AQ99" t="s">
        <v>0</v>
      </c>
      <c r="AR99">
        <v>12.3</v>
      </c>
      <c r="AT99" t="s">
        <v>255</v>
      </c>
      <c r="AU99">
        <v>20</v>
      </c>
      <c r="AV99" t="s">
        <v>0</v>
      </c>
      <c r="AW99">
        <v>8.1999999999999993</v>
      </c>
      <c r="AX99" t="s">
        <v>1</v>
      </c>
      <c r="AY99">
        <v>5.5</v>
      </c>
      <c r="AZ99" t="s">
        <v>0</v>
      </c>
      <c r="BA99">
        <v>8.1999999999999993</v>
      </c>
      <c r="BC99" t="s">
        <v>255</v>
      </c>
      <c r="BD99">
        <v>19</v>
      </c>
      <c r="BE99" t="s">
        <v>0</v>
      </c>
      <c r="BF99">
        <v>10.3</v>
      </c>
      <c r="BG99" t="s">
        <v>1</v>
      </c>
      <c r="BH99">
        <v>6.6</v>
      </c>
      <c r="BI99" t="s">
        <v>0</v>
      </c>
      <c r="BJ99">
        <v>10.1</v>
      </c>
    </row>
    <row r="100" spans="37:62" x14ac:dyDescent="0.35">
      <c r="AK100" t="s">
        <v>149</v>
      </c>
      <c r="AL100">
        <v>17</v>
      </c>
      <c r="AM100" t="s">
        <v>0</v>
      </c>
      <c r="AN100">
        <v>8.4</v>
      </c>
      <c r="AO100" t="s">
        <v>0</v>
      </c>
      <c r="AP100">
        <v>5.3</v>
      </c>
      <c r="AQ100" t="s">
        <v>0</v>
      </c>
      <c r="AR100">
        <v>8.3000000000000007</v>
      </c>
      <c r="AT100" t="s">
        <v>256</v>
      </c>
      <c r="AU100">
        <v>17</v>
      </c>
      <c r="AV100" t="s">
        <v>1</v>
      </c>
      <c r="AW100">
        <v>4.3</v>
      </c>
      <c r="AX100" t="s">
        <v>0</v>
      </c>
      <c r="AY100">
        <v>4.7</v>
      </c>
      <c r="AZ100" t="s">
        <v>0</v>
      </c>
      <c r="BA100">
        <v>4.7</v>
      </c>
      <c r="BC100" t="s">
        <v>256</v>
      </c>
      <c r="BD100">
        <v>16</v>
      </c>
      <c r="BE100" t="s">
        <v>1</v>
      </c>
      <c r="BF100">
        <v>5.9</v>
      </c>
      <c r="BG100" t="s">
        <v>0</v>
      </c>
      <c r="BH100">
        <v>5</v>
      </c>
      <c r="BI100" t="s">
        <v>0</v>
      </c>
      <c r="BJ100">
        <v>5.2</v>
      </c>
    </row>
    <row r="101" spans="37:62" x14ac:dyDescent="0.35">
      <c r="AK101" t="s">
        <v>150</v>
      </c>
      <c r="AL101">
        <v>18</v>
      </c>
      <c r="AM101" t="s">
        <v>0</v>
      </c>
      <c r="AN101">
        <v>5.5</v>
      </c>
      <c r="AO101" t="s">
        <v>0</v>
      </c>
      <c r="AP101">
        <v>4.4000000000000004</v>
      </c>
      <c r="AQ101" t="s">
        <v>0</v>
      </c>
      <c r="AR101">
        <v>5.7</v>
      </c>
      <c r="AT101" t="s">
        <v>257</v>
      </c>
      <c r="AU101">
        <v>22</v>
      </c>
      <c r="AV101" t="s">
        <v>1</v>
      </c>
      <c r="AW101">
        <v>60.5</v>
      </c>
      <c r="AX101" t="s">
        <v>1</v>
      </c>
      <c r="AY101">
        <v>49.7</v>
      </c>
      <c r="AZ101" t="s">
        <v>1</v>
      </c>
      <c r="BA101">
        <v>60.5</v>
      </c>
      <c r="BC101" t="s">
        <v>257</v>
      </c>
      <c r="BD101">
        <v>21</v>
      </c>
      <c r="BE101" t="s">
        <v>1</v>
      </c>
      <c r="BF101">
        <v>60.6</v>
      </c>
      <c r="BG101" t="s">
        <v>1</v>
      </c>
      <c r="BH101">
        <v>60.6</v>
      </c>
      <c r="BI101" t="s">
        <v>1</v>
      </c>
      <c r="BJ101">
        <v>60.6</v>
      </c>
    </row>
    <row r="102" spans="37:62" x14ac:dyDescent="0.35">
      <c r="AK102" t="s">
        <v>151</v>
      </c>
      <c r="AL102">
        <v>18</v>
      </c>
      <c r="AM102" t="s">
        <v>1</v>
      </c>
      <c r="AN102">
        <v>6</v>
      </c>
      <c r="AO102" t="s">
        <v>1</v>
      </c>
      <c r="AP102">
        <v>4.3</v>
      </c>
      <c r="AQ102" t="s">
        <v>0</v>
      </c>
      <c r="AR102">
        <v>6.3</v>
      </c>
      <c r="AT102" t="s">
        <v>258</v>
      </c>
      <c r="AU102">
        <v>18</v>
      </c>
      <c r="AV102" t="s">
        <v>0</v>
      </c>
      <c r="AW102">
        <v>6.4</v>
      </c>
      <c r="AX102" t="s">
        <v>0</v>
      </c>
      <c r="AY102">
        <v>4.9000000000000004</v>
      </c>
      <c r="AZ102" t="s">
        <v>0</v>
      </c>
      <c r="BA102">
        <v>6.3</v>
      </c>
      <c r="BC102" t="s">
        <v>258</v>
      </c>
      <c r="BD102">
        <v>17</v>
      </c>
      <c r="BE102" t="s">
        <v>0</v>
      </c>
      <c r="BF102">
        <v>6.6</v>
      </c>
      <c r="BG102" t="s">
        <v>0</v>
      </c>
      <c r="BH102">
        <v>6.4</v>
      </c>
      <c r="BI102" t="s">
        <v>0</v>
      </c>
      <c r="BJ102">
        <v>6.6</v>
      </c>
    </row>
    <row r="103" spans="37:62" x14ac:dyDescent="0.35">
      <c r="AK103" t="s">
        <v>152</v>
      </c>
      <c r="AL103">
        <v>19</v>
      </c>
      <c r="AM103" t="s">
        <v>0</v>
      </c>
      <c r="AN103">
        <v>12.5</v>
      </c>
      <c r="AO103" t="s">
        <v>1</v>
      </c>
      <c r="AP103">
        <v>60.4</v>
      </c>
      <c r="AQ103" t="s">
        <v>0</v>
      </c>
      <c r="AR103">
        <v>13</v>
      </c>
      <c r="AT103" t="s">
        <v>259</v>
      </c>
      <c r="AU103">
        <v>20</v>
      </c>
      <c r="AV103" t="s">
        <v>0</v>
      </c>
      <c r="AW103">
        <v>11.4</v>
      </c>
      <c r="AX103" t="s">
        <v>1</v>
      </c>
      <c r="AY103">
        <v>4.3</v>
      </c>
      <c r="AZ103" t="s">
        <v>0</v>
      </c>
      <c r="BA103">
        <v>11.3</v>
      </c>
      <c r="BC103" t="s">
        <v>259</v>
      </c>
      <c r="BD103">
        <v>19</v>
      </c>
      <c r="BE103" t="s">
        <v>0</v>
      </c>
      <c r="BF103">
        <v>14.3</v>
      </c>
      <c r="BG103" t="s">
        <v>1</v>
      </c>
      <c r="BH103">
        <v>5.2</v>
      </c>
      <c r="BI103" t="s">
        <v>0</v>
      </c>
      <c r="BJ103">
        <v>15.1</v>
      </c>
    </row>
    <row r="104" spans="37:62" x14ac:dyDescent="0.35">
      <c r="AK104" t="s">
        <v>153</v>
      </c>
      <c r="AL104">
        <v>18</v>
      </c>
      <c r="AM104" t="s">
        <v>0</v>
      </c>
      <c r="AN104">
        <v>5.9</v>
      </c>
      <c r="AO104" t="s">
        <v>0</v>
      </c>
      <c r="AP104">
        <v>4.7</v>
      </c>
      <c r="AQ104" t="s">
        <v>0</v>
      </c>
      <c r="AR104">
        <v>6</v>
      </c>
      <c r="AT104" t="s">
        <v>260</v>
      </c>
      <c r="AU104">
        <v>18</v>
      </c>
      <c r="AV104" t="s">
        <v>0</v>
      </c>
      <c r="AW104">
        <v>7.1</v>
      </c>
      <c r="AX104" t="s">
        <v>1</v>
      </c>
      <c r="AY104">
        <v>4.2</v>
      </c>
      <c r="AZ104" t="s">
        <v>0</v>
      </c>
      <c r="BA104">
        <v>7.2</v>
      </c>
      <c r="BC104" t="s">
        <v>260</v>
      </c>
      <c r="BD104">
        <v>17</v>
      </c>
      <c r="BE104" t="s">
        <v>0</v>
      </c>
      <c r="BF104">
        <v>12.5</v>
      </c>
      <c r="BG104" t="s">
        <v>1</v>
      </c>
      <c r="BH104">
        <v>5.8</v>
      </c>
      <c r="BI104" t="s">
        <v>0</v>
      </c>
      <c r="BJ104">
        <v>7.3</v>
      </c>
    </row>
    <row r="105" spans="37:62" x14ac:dyDescent="0.35">
      <c r="AK105" t="s">
        <v>154</v>
      </c>
      <c r="AL105">
        <v>18</v>
      </c>
      <c r="AM105" t="s">
        <v>1</v>
      </c>
      <c r="AN105">
        <v>5.7</v>
      </c>
      <c r="AO105" t="s">
        <v>0</v>
      </c>
      <c r="AP105">
        <v>5</v>
      </c>
      <c r="AQ105" t="s">
        <v>0</v>
      </c>
      <c r="AR105">
        <v>4.9000000000000004</v>
      </c>
      <c r="AT105" t="s">
        <v>261</v>
      </c>
      <c r="AU105">
        <v>19</v>
      </c>
      <c r="AV105" t="s">
        <v>0</v>
      </c>
      <c r="AW105">
        <v>9.5</v>
      </c>
      <c r="AX105" t="s">
        <v>1</v>
      </c>
      <c r="AY105">
        <v>4.5999999999999996</v>
      </c>
      <c r="AZ105" t="s">
        <v>0</v>
      </c>
      <c r="BA105">
        <v>9.5</v>
      </c>
      <c r="BC105" t="s">
        <v>261</v>
      </c>
      <c r="BD105">
        <v>18</v>
      </c>
      <c r="BE105" t="s">
        <v>0</v>
      </c>
      <c r="BF105">
        <v>11.3</v>
      </c>
      <c r="BG105" t="s">
        <v>1</v>
      </c>
      <c r="BH105">
        <v>6.5</v>
      </c>
      <c r="BI105" t="s">
        <v>0</v>
      </c>
      <c r="BJ105">
        <v>10</v>
      </c>
    </row>
    <row r="106" spans="37:62" x14ac:dyDescent="0.35">
      <c r="AK106" t="s">
        <v>155</v>
      </c>
      <c r="AL106">
        <v>18</v>
      </c>
      <c r="AM106" t="s">
        <v>0</v>
      </c>
      <c r="AN106">
        <v>6.7</v>
      </c>
      <c r="AO106" t="s">
        <v>1</v>
      </c>
      <c r="AP106">
        <v>4.3</v>
      </c>
      <c r="AQ106" t="s">
        <v>0</v>
      </c>
      <c r="AR106">
        <v>6.6</v>
      </c>
      <c r="AT106" t="s">
        <v>262</v>
      </c>
      <c r="AU106">
        <v>16</v>
      </c>
      <c r="AV106" t="s">
        <v>1</v>
      </c>
      <c r="AW106">
        <v>5.0999999999999996</v>
      </c>
      <c r="AX106" t="s">
        <v>0</v>
      </c>
      <c r="AY106">
        <v>4.7</v>
      </c>
      <c r="AZ106" t="s">
        <v>0</v>
      </c>
      <c r="BA106">
        <v>5.4</v>
      </c>
      <c r="BC106" t="s">
        <v>262</v>
      </c>
      <c r="BD106">
        <v>15</v>
      </c>
      <c r="BE106" t="s">
        <v>1</v>
      </c>
      <c r="BF106">
        <v>8</v>
      </c>
      <c r="BG106" t="s">
        <v>0</v>
      </c>
      <c r="BH106">
        <v>4.7</v>
      </c>
      <c r="BI106" t="s">
        <v>0</v>
      </c>
      <c r="BJ106">
        <v>6</v>
      </c>
    </row>
    <row r="107" spans="37:62" x14ac:dyDescent="0.35">
      <c r="AK107" t="s">
        <v>156</v>
      </c>
      <c r="AL107">
        <v>18</v>
      </c>
      <c r="AM107" t="s">
        <v>0</v>
      </c>
      <c r="AN107">
        <v>11.8</v>
      </c>
      <c r="AO107" t="s">
        <v>1</v>
      </c>
      <c r="AP107">
        <v>4.3</v>
      </c>
      <c r="AQ107" t="s">
        <v>0</v>
      </c>
      <c r="AR107">
        <v>12.6</v>
      </c>
      <c r="AT107" t="s">
        <v>263</v>
      </c>
      <c r="AU107">
        <v>18</v>
      </c>
      <c r="AV107" t="s">
        <v>0</v>
      </c>
      <c r="AW107">
        <v>9.6</v>
      </c>
      <c r="AX107" t="s">
        <v>1</v>
      </c>
      <c r="AY107">
        <v>4.5999999999999996</v>
      </c>
      <c r="AZ107" t="s">
        <v>0</v>
      </c>
      <c r="BA107">
        <v>10.199999999999999</v>
      </c>
      <c r="BC107" t="s">
        <v>263</v>
      </c>
      <c r="BD107">
        <v>17</v>
      </c>
      <c r="BE107" t="s">
        <v>0</v>
      </c>
      <c r="BF107">
        <v>12.1</v>
      </c>
      <c r="BG107" t="s">
        <v>1</v>
      </c>
      <c r="BH107">
        <v>5.2</v>
      </c>
      <c r="BI107" t="s">
        <v>0</v>
      </c>
      <c r="BJ107">
        <v>12.2</v>
      </c>
    </row>
    <row r="108" spans="37:62" x14ac:dyDescent="0.35">
      <c r="AK108" t="s">
        <v>157</v>
      </c>
      <c r="AL108">
        <v>21</v>
      </c>
      <c r="AM108" t="s">
        <v>1</v>
      </c>
      <c r="AN108">
        <v>8</v>
      </c>
      <c r="AO108" t="s">
        <v>0</v>
      </c>
      <c r="AP108">
        <v>5.7</v>
      </c>
      <c r="AQ108" t="s">
        <v>0</v>
      </c>
      <c r="AR108">
        <v>8.4</v>
      </c>
      <c r="AT108" t="s">
        <v>264</v>
      </c>
      <c r="AU108">
        <v>20</v>
      </c>
      <c r="AV108" t="s">
        <v>0</v>
      </c>
      <c r="AW108">
        <v>7.8</v>
      </c>
      <c r="AX108" t="s">
        <v>1</v>
      </c>
      <c r="AY108">
        <v>5.3</v>
      </c>
      <c r="AZ108" t="s">
        <v>0</v>
      </c>
      <c r="BA108">
        <v>7.6</v>
      </c>
      <c r="BC108" t="s">
        <v>264</v>
      </c>
      <c r="BD108">
        <v>19</v>
      </c>
      <c r="BE108" t="s">
        <v>0</v>
      </c>
      <c r="BF108">
        <v>10.5</v>
      </c>
      <c r="BG108" t="s">
        <v>1</v>
      </c>
      <c r="BH108">
        <v>6.2</v>
      </c>
      <c r="BI108" t="s">
        <v>0</v>
      </c>
      <c r="BJ108">
        <v>8.4</v>
      </c>
    </row>
    <row r="109" spans="37:62" x14ac:dyDescent="0.35">
      <c r="AK109" t="s">
        <v>158</v>
      </c>
      <c r="AL109">
        <v>20</v>
      </c>
      <c r="AM109" t="s">
        <v>0</v>
      </c>
      <c r="AN109">
        <v>6.7</v>
      </c>
      <c r="AO109" t="s">
        <v>0</v>
      </c>
      <c r="AP109">
        <v>5.0999999999999996</v>
      </c>
      <c r="AQ109" t="s">
        <v>0</v>
      </c>
      <c r="AR109">
        <v>6.5</v>
      </c>
      <c r="AT109" t="s">
        <v>265</v>
      </c>
      <c r="AU109">
        <v>18</v>
      </c>
      <c r="AV109" t="s">
        <v>0</v>
      </c>
      <c r="AW109">
        <v>11.4</v>
      </c>
      <c r="AX109" t="s">
        <v>1</v>
      </c>
      <c r="AY109">
        <v>60.6</v>
      </c>
      <c r="AZ109" t="s">
        <v>0</v>
      </c>
      <c r="BA109">
        <v>11.5</v>
      </c>
      <c r="BC109" t="s">
        <v>265</v>
      </c>
      <c r="BD109">
        <v>17</v>
      </c>
      <c r="BE109" t="s">
        <v>0</v>
      </c>
      <c r="BF109">
        <v>14.4</v>
      </c>
      <c r="BG109" t="s">
        <v>1</v>
      </c>
      <c r="BH109">
        <v>60.5</v>
      </c>
      <c r="BI109" t="s">
        <v>0</v>
      </c>
      <c r="BJ109">
        <v>16.3</v>
      </c>
    </row>
    <row r="110" spans="37:62" x14ac:dyDescent="0.35">
      <c r="AK110" t="s">
        <v>159</v>
      </c>
      <c r="AL110">
        <v>17</v>
      </c>
      <c r="AM110" t="s">
        <v>0</v>
      </c>
      <c r="AN110">
        <v>6.5</v>
      </c>
      <c r="AO110" t="s">
        <v>1</v>
      </c>
      <c r="AP110">
        <v>4.9000000000000004</v>
      </c>
      <c r="AQ110" t="s">
        <v>0</v>
      </c>
      <c r="AR110">
        <v>6.1</v>
      </c>
      <c r="AT110" t="s">
        <v>266</v>
      </c>
      <c r="AU110">
        <v>22</v>
      </c>
      <c r="AV110" t="s">
        <v>0</v>
      </c>
      <c r="AW110">
        <v>12.3</v>
      </c>
      <c r="AX110" t="s">
        <v>1</v>
      </c>
      <c r="AY110">
        <v>4.7</v>
      </c>
      <c r="AZ110" t="s">
        <v>0</v>
      </c>
      <c r="BA110">
        <v>12.2</v>
      </c>
      <c r="BC110" t="s">
        <v>266</v>
      </c>
      <c r="BD110">
        <v>21</v>
      </c>
      <c r="BE110" t="s">
        <v>0</v>
      </c>
      <c r="BF110">
        <v>12.5</v>
      </c>
      <c r="BG110" t="s">
        <v>1</v>
      </c>
      <c r="BH110">
        <v>10.6</v>
      </c>
      <c r="BI110" t="s">
        <v>0</v>
      </c>
      <c r="BJ110">
        <v>21.1</v>
      </c>
    </row>
    <row r="111" spans="37:62" x14ac:dyDescent="0.35">
      <c r="AK111" t="s">
        <v>160</v>
      </c>
      <c r="AL111">
        <v>18</v>
      </c>
      <c r="AM111" t="s">
        <v>0</v>
      </c>
      <c r="AN111">
        <v>5.8</v>
      </c>
      <c r="AO111" t="s">
        <v>1</v>
      </c>
      <c r="AP111">
        <v>4.0999999999999996</v>
      </c>
      <c r="AQ111" t="s">
        <v>0</v>
      </c>
      <c r="AR111">
        <v>5.9</v>
      </c>
      <c r="AT111" t="s">
        <v>267</v>
      </c>
      <c r="AU111">
        <v>19</v>
      </c>
      <c r="AV111" t="s">
        <v>0</v>
      </c>
      <c r="AW111">
        <v>9.1</v>
      </c>
      <c r="AX111" t="s">
        <v>1</v>
      </c>
      <c r="AY111">
        <v>4.2</v>
      </c>
      <c r="AZ111" t="s">
        <v>0</v>
      </c>
      <c r="BA111">
        <v>9.1</v>
      </c>
      <c r="BC111" t="s">
        <v>267</v>
      </c>
      <c r="BD111">
        <v>18</v>
      </c>
      <c r="BE111" t="s">
        <v>0</v>
      </c>
      <c r="BF111">
        <v>10.8</v>
      </c>
      <c r="BG111" t="s">
        <v>1</v>
      </c>
      <c r="BH111">
        <v>7</v>
      </c>
      <c r="BI111" t="s">
        <v>0</v>
      </c>
      <c r="BJ111">
        <v>12.2</v>
      </c>
    </row>
    <row r="112" spans="37:62" x14ac:dyDescent="0.35">
      <c r="AK112" t="s">
        <v>161</v>
      </c>
      <c r="AL112">
        <v>18</v>
      </c>
      <c r="AM112" t="s">
        <v>0</v>
      </c>
      <c r="AN112">
        <v>6.6</v>
      </c>
      <c r="AO112" t="s">
        <v>1</v>
      </c>
      <c r="AP112">
        <v>4.0999999999999996</v>
      </c>
      <c r="AQ112" t="s">
        <v>0</v>
      </c>
      <c r="AR112">
        <v>6.8</v>
      </c>
      <c r="AT112" t="s">
        <v>268</v>
      </c>
      <c r="AU112">
        <v>22</v>
      </c>
      <c r="AV112" t="s">
        <v>0</v>
      </c>
      <c r="AW112">
        <v>11.1</v>
      </c>
      <c r="AX112" t="s">
        <v>1</v>
      </c>
      <c r="AY112">
        <v>4.9000000000000004</v>
      </c>
      <c r="AZ112" t="s">
        <v>0</v>
      </c>
      <c r="BA112">
        <v>11</v>
      </c>
      <c r="BC112" t="s">
        <v>268</v>
      </c>
      <c r="BD112">
        <v>21</v>
      </c>
      <c r="BE112" t="s">
        <v>0</v>
      </c>
      <c r="BF112">
        <v>11.4</v>
      </c>
      <c r="BG112" t="s">
        <v>1</v>
      </c>
      <c r="BH112">
        <v>10.199999999999999</v>
      </c>
      <c r="BI112" t="s">
        <v>0</v>
      </c>
      <c r="BJ112">
        <v>18.600000000000001</v>
      </c>
    </row>
    <row r="113" spans="37:62" x14ac:dyDescent="0.35">
      <c r="AK113" t="s">
        <v>162</v>
      </c>
      <c r="AL113">
        <v>21</v>
      </c>
      <c r="AM113" t="s">
        <v>1</v>
      </c>
      <c r="AN113">
        <v>8.4</v>
      </c>
      <c r="AO113" t="s">
        <v>1</v>
      </c>
      <c r="AP113">
        <v>5</v>
      </c>
      <c r="AQ113" t="s">
        <v>0</v>
      </c>
      <c r="AR113">
        <v>8.6999999999999993</v>
      </c>
      <c r="AT113" t="s">
        <v>269</v>
      </c>
      <c r="AU113">
        <v>23</v>
      </c>
      <c r="AV113" t="s">
        <v>0</v>
      </c>
      <c r="AW113">
        <v>13.4</v>
      </c>
      <c r="AX113" t="s">
        <v>1</v>
      </c>
      <c r="AY113">
        <v>60.5</v>
      </c>
      <c r="AZ113" t="s">
        <v>0</v>
      </c>
      <c r="BA113">
        <v>13.2</v>
      </c>
      <c r="BC113" t="s">
        <v>269</v>
      </c>
      <c r="BD113">
        <v>22</v>
      </c>
      <c r="BE113" t="s">
        <v>0</v>
      </c>
      <c r="BF113">
        <v>16.100000000000001</v>
      </c>
      <c r="BG113" t="s">
        <v>1</v>
      </c>
      <c r="BH113">
        <v>60.5</v>
      </c>
      <c r="BI113" t="s">
        <v>0</v>
      </c>
      <c r="BJ113">
        <v>17.2</v>
      </c>
    </row>
    <row r="114" spans="37:62" x14ac:dyDescent="0.35">
      <c r="AK114" t="str">
        <f>BC14</f>
        <v>Synthetic100</v>
      </c>
      <c r="AL114">
        <f t="shared" ref="AL114:AR114" si="5">BD14</f>
        <v>20</v>
      </c>
      <c r="AM114" t="str">
        <f t="shared" si="5"/>
        <v>Y</v>
      </c>
      <c r="AN114">
        <f t="shared" si="5"/>
        <v>12.5</v>
      </c>
      <c r="AO114" t="str">
        <f t="shared" si="5"/>
        <v>Y</v>
      </c>
      <c r="AP114">
        <f t="shared" si="5"/>
        <v>7.7</v>
      </c>
      <c r="AQ114" t="str">
        <f t="shared" si="5"/>
        <v>Y</v>
      </c>
      <c r="AR114">
        <f t="shared" si="5"/>
        <v>15.1</v>
      </c>
    </row>
    <row r="115" spans="37:62" x14ac:dyDescent="0.35">
      <c r="AK115" t="str">
        <f t="shared" ref="AK115:AK178" si="6">BC15</f>
        <v>Synthetic101</v>
      </c>
      <c r="AL115">
        <f t="shared" ref="AL115:AL178" si="7">BD15</f>
        <v>17</v>
      </c>
      <c r="AM115" t="str">
        <f t="shared" ref="AM115:AM178" si="8">BE15</f>
        <v>Y</v>
      </c>
      <c r="AN115">
        <f t="shared" ref="AN115:AN178" si="9">BF15</f>
        <v>6.6</v>
      </c>
      <c r="AO115" t="str">
        <f t="shared" ref="AO115:AO178" si="10">BG15</f>
        <v>Y</v>
      </c>
      <c r="AP115">
        <f t="shared" ref="AP115:AP178" si="11">BH15</f>
        <v>5.9</v>
      </c>
      <c r="AQ115" t="str">
        <f t="shared" ref="AQ115:AQ178" si="12">BI15</f>
        <v>Y</v>
      </c>
      <c r="AR115">
        <f t="shared" ref="AR115:AR178" si="13">BJ15</f>
        <v>7.9</v>
      </c>
    </row>
    <row r="116" spans="37:62" x14ac:dyDescent="0.35">
      <c r="AK116" t="str">
        <f t="shared" si="6"/>
        <v>Synthetic102</v>
      </c>
      <c r="AL116">
        <f t="shared" si="7"/>
        <v>15</v>
      </c>
      <c r="AM116" t="str">
        <f t="shared" si="8"/>
        <v>N</v>
      </c>
      <c r="AN116">
        <f t="shared" si="9"/>
        <v>5.4</v>
      </c>
      <c r="AO116" t="str">
        <f t="shared" si="10"/>
        <v>Y</v>
      </c>
      <c r="AP116">
        <f t="shared" si="11"/>
        <v>5.4</v>
      </c>
      <c r="AQ116" t="str">
        <f t="shared" si="12"/>
        <v>Y</v>
      </c>
      <c r="AR116">
        <f t="shared" si="13"/>
        <v>6.2</v>
      </c>
    </row>
    <row r="117" spans="37:62" x14ac:dyDescent="0.35">
      <c r="AK117" t="str">
        <f t="shared" si="6"/>
        <v>Synthetic103</v>
      </c>
      <c r="AL117">
        <f t="shared" si="7"/>
        <v>17</v>
      </c>
      <c r="AM117" t="str">
        <f t="shared" si="8"/>
        <v>N</v>
      </c>
      <c r="AN117">
        <f t="shared" si="9"/>
        <v>6.9</v>
      </c>
      <c r="AO117" t="str">
        <f t="shared" si="10"/>
        <v>N</v>
      </c>
      <c r="AP117">
        <f t="shared" si="11"/>
        <v>4.8</v>
      </c>
      <c r="AQ117" t="str">
        <f t="shared" si="12"/>
        <v>N</v>
      </c>
      <c r="AR117">
        <f t="shared" si="13"/>
        <v>5.9</v>
      </c>
    </row>
    <row r="118" spans="37:62" x14ac:dyDescent="0.35">
      <c r="AK118" t="str">
        <f t="shared" si="6"/>
        <v>Synthetic104</v>
      </c>
      <c r="AL118">
        <f t="shared" si="7"/>
        <v>16</v>
      </c>
      <c r="AM118" t="str">
        <f t="shared" si="8"/>
        <v>Y</v>
      </c>
      <c r="AN118">
        <f t="shared" si="9"/>
        <v>6.3</v>
      </c>
      <c r="AO118" t="str">
        <f t="shared" si="10"/>
        <v>N</v>
      </c>
      <c r="AP118">
        <f t="shared" si="11"/>
        <v>5</v>
      </c>
      <c r="AQ118" t="str">
        <f t="shared" si="12"/>
        <v>Y</v>
      </c>
      <c r="AR118">
        <f t="shared" si="13"/>
        <v>6.8</v>
      </c>
    </row>
    <row r="119" spans="37:62" x14ac:dyDescent="0.35">
      <c r="AK119" t="str">
        <f t="shared" si="6"/>
        <v>Synthetic105</v>
      </c>
      <c r="AL119">
        <f t="shared" si="7"/>
        <v>19</v>
      </c>
      <c r="AM119" t="str">
        <f t="shared" si="8"/>
        <v>N</v>
      </c>
      <c r="AN119">
        <f t="shared" si="9"/>
        <v>115.5</v>
      </c>
      <c r="AO119" t="str">
        <f t="shared" si="10"/>
        <v>N</v>
      </c>
      <c r="AP119">
        <f t="shared" si="11"/>
        <v>60.8</v>
      </c>
      <c r="AQ119" t="str">
        <f t="shared" si="12"/>
        <v>N</v>
      </c>
      <c r="AR119">
        <f t="shared" si="13"/>
        <v>60.7</v>
      </c>
    </row>
    <row r="120" spans="37:62" x14ac:dyDescent="0.35">
      <c r="AK120" t="str">
        <f t="shared" si="6"/>
        <v>Synthetic106</v>
      </c>
      <c r="AL120">
        <f t="shared" si="7"/>
        <v>18</v>
      </c>
      <c r="AM120" t="str">
        <f t="shared" si="8"/>
        <v>N</v>
      </c>
      <c r="AN120">
        <f t="shared" si="9"/>
        <v>14.6</v>
      </c>
      <c r="AO120" t="str">
        <f t="shared" si="10"/>
        <v>N</v>
      </c>
      <c r="AP120">
        <f t="shared" si="11"/>
        <v>9.3000000000000007</v>
      </c>
      <c r="AQ120" t="str">
        <f t="shared" si="12"/>
        <v>N</v>
      </c>
      <c r="AR120">
        <f t="shared" si="13"/>
        <v>11.7</v>
      </c>
    </row>
    <row r="121" spans="37:62" x14ac:dyDescent="0.35">
      <c r="AK121" t="str">
        <f t="shared" si="6"/>
        <v>Synthetic107</v>
      </c>
      <c r="AL121">
        <f t="shared" si="7"/>
        <v>17</v>
      </c>
      <c r="AM121" t="str">
        <f t="shared" si="8"/>
        <v>N</v>
      </c>
      <c r="AN121">
        <f t="shared" si="9"/>
        <v>6.1</v>
      </c>
      <c r="AO121" t="str">
        <f t="shared" si="10"/>
        <v>Y</v>
      </c>
      <c r="AP121">
        <f t="shared" si="11"/>
        <v>5.4</v>
      </c>
      <c r="AQ121" t="str">
        <f t="shared" si="12"/>
        <v>Y</v>
      </c>
      <c r="AR121">
        <f t="shared" si="13"/>
        <v>6.6</v>
      </c>
    </row>
    <row r="122" spans="37:62" x14ac:dyDescent="0.35">
      <c r="AK122" t="str">
        <f t="shared" si="6"/>
        <v>Synthetic108</v>
      </c>
      <c r="AL122">
        <f t="shared" si="7"/>
        <v>18</v>
      </c>
      <c r="AM122" t="str">
        <f t="shared" si="8"/>
        <v>Y</v>
      </c>
      <c r="AN122">
        <f t="shared" si="9"/>
        <v>14</v>
      </c>
      <c r="AO122" t="str">
        <f t="shared" si="10"/>
        <v>Y</v>
      </c>
      <c r="AP122">
        <f t="shared" si="11"/>
        <v>7.2</v>
      </c>
      <c r="AQ122" t="str">
        <f t="shared" si="12"/>
        <v>Y</v>
      </c>
      <c r="AR122">
        <f t="shared" si="13"/>
        <v>10.199999999999999</v>
      </c>
    </row>
    <row r="123" spans="37:62" x14ac:dyDescent="0.35">
      <c r="AK123" t="str">
        <f t="shared" si="6"/>
        <v>Synthetic109</v>
      </c>
      <c r="AL123">
        <f t="shared" si="7"/>
        <v>19</v>
      </c>
      <c r="AM123" t="str">
        <f t="shared" si="8"/>
        <v>N</v>
      </c>
      <c r="AN123">
        <f t="shared" si="9"/>
        <v>12.2</v>
      </c>
      <c r="AO123" t="str">
        <f t="shared" si="10"/>
        <v>N</v>
      </c>
      <c r="AP123">
        <f t="shared" si="11"/>
        <v>5.4</v>
      </c>
      <c r="AQ123" t="str">
        <f t="shared" si="12"/>
        <v>N</v>
      </c>
      <c r="AR123">
        <f t="shared" si="13"/>
        <v>8.4</v>
      </c>
    </row>
    <row r="124" spans="37:62" x14ac:dyDescent="0.35">
      <c r="AK124" t="str">
        <f t="shared" si="6"/>
        <v>Synthetic110</v>
      </c>
      <c r="AL124">
        <f t="shared" si="7"/>
        <v>17</v>
      </c>
      <c r="AM124" t="str">
        <f t="shared" si="8"/>
        <v>Y</v>
      </c>
      <c r="AN124">
        <f t="shared" si="9"/>
        <v>10.199999999999999</v>
      </c>
      <c r="AO124" t="str">
        <f t="shared" si="10"/>
        <v>N</v>
      </c>
      <c r="AP124">
        <f t="shared" si="11"/>
        <v>7.6</v>
      </c>
      <c r="AQ124" t="str">
        <f t="shared" si="12"/>
        <v>Y</v>
      </c>
      <c r="AR124">
        <f t="shared" si="13"/>
        <v>9.8000000000000007</v>
      </c>
    </row>
    <row r="125" spans="37:62" x14ac:dyDescent="0.35">
      <c r="AK125" t="str">
        <f t="shared" si="6"/>
        <v>Synthetic111</v>
      </c>
      <c r="AL125">
        <f t="shared" si="7"/>
        <v>15</v>
      </c>
      <c r="AM125" t="str">
        <f t="shared" si="8"/>
        <v>Y</v>
      </c>
      <c r="AN125">
        <f t="shared" si="9"/>
        <v>9</v>
      </c>
      <c r="AO125" t="str">
        <f t="shared" si="10"/>
        <v>Y</v>
      </c>
      <c r="AP125">
        <f t="shared" si="11"/>
        <v>9.9</v>
      </c>
      <c r="AQ125" t="str">
        <f t="shared" si="12"/>
        <v>Y</v>
      </c>
      <c r="AR125">
        <f t="shared" si="13"/>
        <v>6.8</v>
      </c>
    </row>
    <row r="126" spans="37:62" x14ac:dyDescent="0.35">
      <c r="AK126" t="str">
        <f t="shared" si="6"/>
        <v>Synthetic112</v>
      </c>
      <c r="AL126">
        <f t="shared" si="7"/>
        <v>23</v>
      </c>
      <c r="AM126" t="str">
        <f t="shared" si="8"/>
        <v>Y</v>
      </c>
      <c r="AN126">
        <f t="shared" si="9"/>
        <v>19.7</v>
      </c>
      <c r="AO126" t="str">
        <f t="shared" si="10"/>
        <v>N</v>
      </c>
      <c r="AP126">
        <f t="shared" si="11"/>
        <v>7</v>
      </c>
      <c r="AQ126" t="str">
        <f t="shared" si="12"/>
        <v>Y</v>
      </c>
      <c r="AR126">
        <f t="shared" si="13"/>
        <v>17.2</v>
      </c>
    </row>
    <row r="127" spans="37:62" x14ac:dyDescent="0.35">
      <c r="AK127" t="str">
        <f t="shared" si="6"/>
        <v>Synthetic113</v>
      </c>
      <c r="AL127">
        <f t="shared" si="7"/>
        <v>18</v>
      </c>
      <c r="AM127" t="str">
        <f t="shared" si="8"/>
        <v>Y</v>
      </c>
      <c r="AN127">
        <f t="shared" si="9"/>
        <v>10.8</v>
      </c>
      <c r="AO127" t="str">
        <f t="shared" si="10"/>
        <v>N</v>
      </c>
      <c r="AP127">
        <f t="shared" si="11"/>
        <v>5.8</v>
      </c>
      <c r="AQ127" t="str">
        <f t="shared" si="12"/>
        <v>Y</v>
      </c>
      <c r="AR127">
        <f t="shared" si="13"/>
        <v>9.9</v>
      </c>
    </row>
    <row r="128" spans="37:62" x14ac:dyDescent="0.35">
      <c r="AK128" t="str">
        <f t="shared" si="6"/>
        <v>Synthetic114</v>
      </c>
      <c r="AL128">
        <f t="shared" si="7"/>
        <v>18</v>
      </c>
      <c r="AM128" t="str">
        <f t="shared" si="8"/>
        <v>N</v>
      </c>
      <c r="AN128">
        <f t="shared" si="9"/>
        <v>9.6</v>
      </c>
      <c r="AO128" t="str">
        <f t="shared" si="10"/>
        <v>N</v>
      </c>
      <c r="AP128">
        <f t="shared" si="11"/>
        <v>7.8</v>
      </c>
      <c r="AQ128" t="str">
        <f t="shared" si="12"/>
        <v>N</v>
      </c>
      <c r="AR128">
        <f t="shared" si="13"/>
        <v>9.8000000000000007</v>
      </c>
    </row>
    <row r="129" spans="37:44" x14ac:dyDescent="0.35">
      <c r="AK129" t="str">
        <f t="shared" si="6"/>
        <v>Synthetic115</v>
      </c>
      <c r="AL129">
        <f t="shared" si="7"/>
        <v>17</v>
      </c>
      <c r="AM129" t="str">
        <f t="shared" si="8"/>
        <v>Y</v>
      </c>
      <c r="AN129">
        <f t="shared" si="9"/>
        <v>10</v>
      </c>
      <c r="AO129" t="str">
        <f t="shared" si="10"/>
        <v>Y</v>
      </c>
      <c r="AP129">
        <f t="shared" si="11"/>
        <v>7.7</v>
      </c>
      <c r="AQ129" t="str">
        <f t="shared" si="12"/>
        <v>Y</v>
      </c>
      <c r="AR129">
        <f t="shared" si="13"/>
        <v>6.6</v>
      </c>
    </row>
    <row r="130" spans="37:44" x14ac:dyDescent="0.35">
      <c r="AK130" t="str">
        <f t="shared" si="6"/>
        <v>Synthetic116</v>
      </c>
      <c r="AL130">
        <f t="shared" si="7"/>
        <v>15</v>
      </c>
      <c r="AM130" t="str">
        <f t="shared" si="8"/>
        <v>Y</v>
      </c>
      <c r="AN130">
        <f t="shared" si="9"/>
        <v>9.1</v>
      </c>
      <c r="AO130" t="str">
        <f t="shared" si="10"/>
        <v>Y</v>
      </c>
      <c r="AP130">
        <f t="shared" si="11"/>
        <v>5.9</v>
      </c>
      <c r="AQ130" t="str">
        <f t="shared" si="12"/>
        <v>Y</v>
      </c>
      <c r="AR130">
        <f t="shared" si="13"/>
        <v>5.8</v>
      </c>
    </row>
    <row r="131" spans="37:44" x14ac:dyDescent="0.35">
      <c r="AK131" t="str">
        <f t="shared" si="6"/>
        <v>Synthetic117</v>
      </c>
      <c r="AL131">
        <f t="shared" si="7"/>
        <v>18</v>
      </c>
      <c r="AM131" t="str">
        <f t="shared" si="8"/>
        <v>Y</v>
      </c>
      <c r="AN131">
        <f t="shared" si="9"/>
        <v>11.9</v>
      </c>
      <c r="AO131" t="str">
        <f t="shared" si="10"/>
        <v>N</v>
      </c>
      <c r="AP131">
        <f t="shared" si="11"/>
        <v>5.2</v>
      </c>
      <c r="AQ131" t="str">
        <f t="shared" si="12"/>
        <v>Y</v>
      </c>
      <c r="AR131">
        <f t="shared" si="13"/>
        <v>11.2</v>
      </c>
    </row>
    <row r="132" spans="37:44" x14ac:dyDescent="0.35">
      <c r="AK132" t="str">
        <f t="shared" si="6"/>
        <v>Synthetic118</v>
      </c>
      <c r="AL132">
        <f t="shared" si="7"/>
        <v>17</v>
      </c>
      <c r="AM132" t="str">
        <f t="shared" si="8"/>
        <v>N</v>
      </c>
      <c r="AN132">
        <f t="shared" si="9"/>
        <v>7</v>
      </c>
      <c r="AO132" t="str">
        <f t="shared" si="10"/>
        <v>Y</v>
      </c>
      <c r="AP132">
        <f t="shared" si="11"/>
        <v>6.7</v>
      </c>
      <c r="AQ132" t="str">
        <f t="shared" si="12"/>
        <v>Y</v>
      </c>
      <c r="AR132">
        <f t="shared" si="13"/>
        <v>7.2</v>
      </c>
    </row>
    <row r="133" spans="37:44" x14ac:dyDescent="0.35">
      <c r="AK133" t="str">
        <f t="shared" si="6"/>
        <v>Synthetic119</v>
      </c>
      <c r="AL133">
        <f t="shared" si="7"/>
        <v>15</v>
      </c>
      <c r="AM133" t="str">
        <f t="shared" si="8"/>
        <v>N</v>
      </c>
      <c r="AN133">
        <f t="shared" si="9"/>
        <v>6.1</v>
      </c>
      <c r="AO133" t="str">
        <f t="shared" si="10"/>
        <v>Y</v>
      </c>
      <c r="AP133">
        <f t="shared" si="11"/>
        <v>4.7</v>
      </c>
      <c r="AQ133" t="str">
        <f t="shared" si="12"/>
        <v>Y</v>
      </c>
      <c r="AR133">
        <f t="shared" si="13"/>
        <v>6.6</v>
      </c>
    </row>
    <row r="134" spans="37:44" x14ac:dyDescent="0.35">
      <c r="AK134" t="str">
        <f t="shared" si="6"/>
        <v>Synthetic120</v>
      </c>
      <c r="AL134">
        <f t="shared" si="7"/>
        <v>16</v>
      </c>
      <c r="AM134" t="str">
        <f t="shared" si="8"/>
        <v>N</v>
      </c>
      <c r="AN134">
        <f t="shared" si="9"/>
        <v>9.1999999999999993</v>
      </c>
      <c r="AO134" t="str">
        <f t="shared" si="10"/>
        <v>N</v>
      </c>
      <c r="AP134">
        <f t="shared" si="11"/>
        <v>9.6999999999999993</v>
      </c>
      <c r="AQ134" t="str">
        <f t="shared" si="12"/>
        <v>N</v>
      </c>
      <c r="AR134">
        <f t="shared" si="13"/>
        <v>8.6</v>
      </c>
    </row>
    <row r="135" spans="37:44" x14ac:dyDescent="0.35">
      <c r="AK135" t="str">
        <f t="shared" si="6"/>
        <v>Synthetic121</v>
      </c>
      <c r="AL135">
        <f t="shared" si="7"/>
        <v>17</v>
      </c>
      <c r="AM135" t="str">
        <f t="shared" si="8"/>
        <v>Y</v>
      </c>
      <c r="AN135">
        <f t="shared" si="9"/>
        <v>7.8</v>
      </c>
      <c r="AO135" t="str">
        <f t="shared" si="10"/>
        <v>N</v>
      </c>
      <c r="AP135">
        <f t="shared" si="11"/>
        <v>4.5</v>
      </c>
      <c r="AQ135" t="str">
        <f t="shared" si="12"/>
        <v>Y</v>
      </c>
      <c r="AR135">
        <f t="shared" si="13"/>
        <v>8.3000000000000007</v>
      </c>
    </row>
    <row r="136" spans="37:44" x14ac:dyDescent="0.35">
      <c r="AK136" t="str">
        <f t="shared" si="6"/>
        <v>Synthetic122</v>
      </c>
      <c r="AL136">
        <f t="shared" si="7"/>
        <v>17</v>
      </c>
      <c r="AM136" t="str">
        <f t="shared" si="8"/>
        <v>N</v>
      </c>
      <c r="AN136">
        <f t="shared" si="9"/>
        <v>60.6</v>
      </c>
      <c r="AO136" t="str">
        <f t="shared" si="10"/>
        <v>N</v>
      </c>
      <c r="AP136">
        <f t="shared" si="11"/>
        <v>60.5</v>
      </c>
      <c r="AQ136" t="str">
        <f t="shared" si="12"/>
        <v>N</v>
      </c>
      <c r="AR136">
        <f t="shared" si="13"/>
        <v>60.6</v>
      </c>
    </row>
    <row r="137" spans="37:44" x14ac:dyDescent="0.35">
      <c r="AK137" t="str">
        <f t="shared" si="6"/>
        <v>Synthetic123</v>
      </c>
      <c r="AL137">
        <f t="shared" si="7"/>
        <v>17</v>
      </c>
      <c r="AM137" t="str">
        <f t="shared" si="8"/>
        <v>Y</v>
      </c>
      <c r="AN137">
        <f t="shared" si="9"/>
        <v>6.2</v>
      </c>
      <c r="AO137" t="str">
        <f t="shared" si="10"/>
        <v>Y</v>
      </c>
      <c r="AP137">
        <f t="shared" si="11"/>
        <v>4.8</v>
      </c>
      <c r="AQ137" t="str">
        <f t="shared" si="12"/>
        <v>Y</v>
      </c>
      <c r="AR137">
        <f t="shared" si="13"/>
        <v>6.2</v>
      </c>
    </row>
    <row r="138" spans="37:44" x14ac:dyDescent="0.35">
      <c r="AK138" t="str">
        <f t="shared" si="6"/>
        <v>Synthetic124</v>
      </c>
      <c r="AL138">
        <f t="shared" si="7"/>
        <v>18</v>
      </c>
      <c r="AM138" t="str">
        <f t="shared" si="8"/>
        <v>N</v>
      </c>
      <c r="AN138">
        <f t="shared" si="9"/>
        <v>7.3</v>
      </c>
      <c r="AO138" t="str">
        <f t="shared" si="10"/>
        <v>Y</v>
      </c>
      <c r="AP138">
        <f t="shared" si="11"/>
        <v>4.9000000000000004</v>
      </c>
      <c r="AQ138" t="str">
        <f t="shared" si="12"/>
        <v>Y</v>
      </c>
      <c r="AR138">
        <f t="shared" si="13"/>
        <v>6</v>
      </c>
    </row>
    <row r="139" spans="37:44" x14ac:dyDescent="0.35">
      <c r="AK139" t="str">
        <f t="shared" si="6"/>
        <v>Synthetic125</v>
      </c>
      <c r="AL139">
        <f t="shared" si="7"/>
        <v>19</v>
      </c>
      <c r="AM139" t="str">
        <f t="shared" si="8"/>
        <v>Y</v>
      </c>
      <c r="AN139">
        <f t="shared" si="9"/>
        <v>118.9</v>
      </c>
      <c r="AO139" t="str">
        <f t="shared" si="10"/>
        <v>N</v>
      </c>
      <c r="AP139">
        <f t="shared" si="11"/>
        <v>60.6</v>
      </c>
      <c r="AQ139" t="str">
        <f t="shared" si="12"/>
        <v>Y</v>
      </c>
      <c r="AR139">
        <f t="shared" si="13"/>
        <v>121.4</v>
      </c>
    </row>
    <row r="140" spans="37:44" x14ac:dyDescent="0.35">
      <c r="AK140" t="str">
        <f t="shared" si="6"/>
        <v>Synthetic126</v>
      </c>
      <c r="AL140">
        <f t="shared" si="7"/>
        <v>17</v>
      </c>
      <c r="AM140" t="str">
        <f t="shared" si="8"/>
        <v>Y</v>
      </c>
      <c r="AN140">
        <f t="shared" si="9"/>
        <v>7.3</v>
      </c>
      <c r="AO140" t="str">
        <f t="shared" si="10"/>
        <v>N</v>
      </c>
      <c r="AP140">
        <f t="shared" si="11"/>
        <v>4.4000000000000004</v>
      </c>
      <c r="AQ140" t="str">
        <f t="shared" si="12"/>
        <v>Y</v>
      </c>
      <c r="AR140">
        <f t="shared" si="13"/>
        <v>7</v>
      </c>
    </row>
    <row r="141" spans="37:44" x14ac:dyDescent="0.35">
      <c r="AK141" t="str">
        <f t="shared" si="6"/>
        <v>Synthetic127</v>
      </c>
      <c r="AL141">
        <f t="shared" si="7"/>
        <v>16</v>
      </c>
      <c r="AM141" t="str">
        <f t="shared" si="8"/>
        <v>Y</v>
      </c>
      <c r="AN141">
        <f t="shared" si="9"/>
        <v>5.2</v>
      </c>
      <c r="AO141" t="str">
        <f t="shared" si="10"/>
        <v>Y</v>
      </c>
      <c r="AP141">
        <f t="shared" si="11"/>
        <v>5.8</v>
      </c>
      <c r="AQ141" t="str">
        <f t="shared" si="12"/>
        <v>Y</v>
      </c>
      <c r="AR141">
        <f t="shared" si="13"/>
        <v>6.5</v>
      </c>
    </row>
    <row r="142" spans="37:44" x14ac:dyDescent="0.35">
      <c r="AK142" t="str">
        <f t="shared" si="6"/>
        <v>Synthetic128</v>
      </c>
      <c r="AL142">
        <f t="shared" si="7"/>
        <v>23</v>
      </c>
      <c r="AM142" t="str">
        <f t="shared" si="8"/>
        <v>Y</v>
      </c>
      <c r="AN142">
        <f t="shared" si="9"/>
        <v>104</v>
      </c>
      <c r="AO142" t="str">
        <f t="shared" si="10"/>
        <v>N</v>
      </c>
      <c r="AP142">
        <f t="shared" si="11"/>
        <v>60.7</v>
      </c>
      <c r="AQ142" t="str">
        <f t="shared" si="12"/>
        <v>Y</v>
      </c>
      <c r="AR142">
        <f t="shared" si="13"/>
        <v>103.8</v>
      </c>
    </row>
    <row r="143" spans="37:44" x14ac:dyDescent="0.35">
      <c r="AK143" t="str">
        <f t="shared" si="6"/>
        <v>Synthetic129</v>
      </c>
      <c r="AL143">
        <f t="shared" si="7"/>
        <v>20</v>
      </c>
      <c r="AM143" t="str">
        <f t="shared" si="8"/>
        <v>Y</v>
      </c>
      <c r="AN143">
        <f t="shared" si="9"/>
        <v>9.9</v>
      </c>
      <c r="AO143" t="str">
        <f t="shared" si="10"/>
        <v>N</v>
      </c>
      <c r="AP143">
        <f t="shared" si="11"/>
        <v>6.2</v>
      </c>
      <c r="AQ143" t="str">
        <f t="shared" si="12"/>
        <v>N</v>
      </c>
      <c r="AR143">
        <f t="shared" si="13"/>
        <v>5.2</v>
      </c>
    </row>
    <row r="144" spans="37:44" x14ac:dyDescent="0.35">
      <c r="AK144" t="str">
        <f t="shared" si="6"/>
        <v>Synthetic130</v>
      </c>
      <c r="AL144">
        <f t="shared" si="7"/>
        <v>17</v>
      </c>
      <c r="AM144" t="str">
        <f t="shared" si="8"/>
        <v>Y</v>
      </c>
      <c r="AN144">
        <f t="shared" si="9"/>
        <v>8.6999999999999993</v>
      </c>
      <c r="AO144" t="str">
        <f t="shared" si="10"/>
        <v>N</v>
      </c>
      <c r="AP144">
        <f t="shared" si="11"/>
        <v>5.9</v>
      </c>
      <c r="AQ144" t="str">
        <f t="shared" si="12"/>
        <v>Y</v>
      </c>
      <c r="AR144">
        <f t="shared" si="13"/>
        <v>7.1</v>
      </c>
    </row>
    <row r="145" spans="37:44" x14ac:dyDescent="0.35">
      <c r="AK145" t="str">
        <f t="shared" si="6"/>
        <v>Synthetic131</v>
      </c>
      <c r="AL145">
        <f t="shared" si="7"/>
        <v>15</v>
      </c>
      <c r="AM145" t="str">
        <f t="shared" si="8"/>
        <v>Y</v>
      </c>
      <c r="AN145">
        <f t="shared" si="9"/>
        <v>7.9</v>
      </c>
      <c r="AO145" t="str">
        <f t="shared" si="10"/>
        <v>N</v>
      </c>
      <c r="AP145">
        <f t="shared" si="11"/>
        <v>5.7</v>
      </c>
      <c r="AQ145" t="str">
        <f t="shared" si="12"/>
        <v>Y</v>
      </c>
      <c r="AR145">
        <f t="shared" si="13"/>
        <v>6.7</v>
      </c>
    </row>
    <row r="146" spans="37:44" x14ac:dyDescent="0.35">
      <c r="AK146" t="str">
        <f t="shared" si="6"/>
        <v>Synthetic132</v>
      </c>
      <c r="AL146">
        <f t="shared" si="7"/>
        <v>18</v>
      </c>
      <c r="AM146" t="str">
        <f t="shared" si="8"/>
        <v>N</v>
      </c>
      <c r="AN146">
        <f t="shared" si="9"/>
        <v>60.6</v>
      </c>
      <c r="AO146" t="str">
        <f t="shared" si="10"/>
        <v>N</v>
      </c>
      <c r="AP146">
        <f t="shared" si="11"/>
        <v>11.6</v>
      </c>
      <c r="AQ146" t="str">
        <f t="shared" si="12"/>
        <v>N</v>
      </c>
      <c r="AR146">
        <f t="shared" si="13"/>
        <v>60.6</v>
      </c>
    </row>
    <row r="147" spans="37:44" x14ac:dyDescent="0.35">
      <c r="AK147" t="str">
        <f t="shared" si="6"/>
        <v>Synthetic133</v>
      </c>
      <c r="AL147">
        <f t="shared" si="7"/>
        <v>17</v>
      </c>
      <c r="AM147" t="str">
        <f t="shared" si="8"/>
        <v>Y</v>
      </c>
      <c r="AN147">
        <f t="shared" si="9"/>
        <v>7.7</v>
      </c>
      <c r="AO147" t="str">
        <f t="shared" si="10"/>
        <v>N</v>
      </c>
      <c r="AP147">
        <f t="shared" si="11"/>
        <v>5.6</v>
      </c>
      <c r="AQ147" t="str">
        <f t="shared" si="12"/>
        <v>Y</v>
      </c>
      <c r="AR147">
        <f t="shared" si="13"/>
        <v>6.8</v>
      </c>
    </row>
    <row r="148" spans="37:44" x14ac:dyDescent="0.35">
      <c r="AK148" t="str">
        <f t="shared" si="6"/>
        <v>Synthetic134</v>
      </c>
      <c r="AL148">
        <f t="shared" si="7"/>
        <v>17</v>
      </c>
      <c r="AM148" t="str">
        <f t="shared" si="8"/>
        <v>Y</v>
      </c>
      <c r="AN148">
        <f t="shared" si="9"/>
        <v>8.1999999999999993</v>
      </c>
      <c r="AO148" t="str">
        <f t="shared" si="10"/>
        <v>N</v>
      </c>
      <c r="AP148">
        <f t="shared" si="11"/>
        <v>6.3</v>
      </c>
      <c r="AQ148" t="str">
        <f t="shared" si="12"/>
        <v>Y</v>
      </c>
      <c r="AR148">
        <f t="shared" si="13"/>
        <v>7.4</v>
      </c>
    </row>
    <row r="149" spans="37:44" x14ac:dyDescent="0.35">
      <c r="AK149" t="str">
        <f t="shared" si="6"/>
        <v>Synthetic135</v>
      </c>
      <c r="AL149">
        <f t="shared" si="7"/>
        <v>18</v>
      </c>
      <c r="AM149" t="str">
        <f t="shared" si="8"/>
        <v>N</v>
      </c>
      <c r="AN149">
        <f t="shared" si="9"/>
        <v>9.6</v>
      </c>
      <c r="AO149" t="str">
        <f t="shared" si="10"/>
        <v>N</v>
      </c>
      <c r="AP149">
        <f t="shared" si="11"/>
        <v>5.8</v>
      </c>
      <c r="AQ149" t="str">
        <f t="shared" si="12"/>
        <v>N</v>
      </c>
      <c r="AR149">
        <f t="shared" si="13"/>
        <v>6.7</v>
      </c>
    </row>
    <row r="150" spans="37:44" x14ac:dyDescent="0.35">
      <c r="AK150" t="str">
        <f t="shared" si="6"/>
        <v>Synthetic136</v>
      </c>
      <c r="AL150">
        <f t="shared" si="7"/>
        <v>17</v>
      </c>
      <c r="AM150" t="str">
        <f t="shared" si="8"/>
        <v>N</v>
      </c>
      <c r="AN150">
        <f t="shared" si="9"/>
        <v>60.5</v>
      </c>
      <c r="AO150" t="str">
        <f t="shared" si="10"/>
        <v>N</v>
      </c>
      <c r="AP150">
        <f t="shared" si="11"/>
        <v>60.6</v>
      </c>
      <c r="AQ150" t="str">
        <f t="shared" si="12"/>
        <v>N</v>
      </c>
      <c r="AR150">
        <f t="shared" si="13"/>
        <v>60.6</v>
      </c>
    </row>
    <row r="151" spans="37:44" x14ac:dyDescent="0.35">
      <c r="AK151" t="str">
        <f t="shared" si="6"/>
        <v>Synthetic137</v>
      </c>
      <c r="AL151">
        <f t="shared" si="7"/>
        <v>17</v>
      </c>
      <c r="AM151" t="str">
        <f t="shared" si="8"/>
        <v>N</v>
      </c>
      <c r="AN151">
        <f t="shared" si="9"/>
        <v>9.1</v>
      </c>
      <c r="AO151" t="str">
        <f t="shared" si="10"/>
        <v>N</v>
      </c>
      <c r="AP151">
        <f t="shared" si="11"/>
        <v>9.5</v>
      </c>
      <c r="AQ151" t="str">
        <f t="shared" si="12"/>
        <v>N</v>
      </c>
      <c r="AR151">
        <f t="shared" si="13"/>
        <v>7</v>
      </c>
    </row>
    <row r="152" spans="37:44" x14ac:dyDescent="0.35">
      <c r="AK152" t="str">
        <f t="shared" si="6"/>
        <v>Synthetic138</v>
      </c>
      <c r="AL152">
        <f t="shared" si="7"/>
        <v>15</v>
      </c>
      <c r="AM152" t="str">
        <f t="shared" si="8"/>
        <v>Y</v>
      </c>
      <c r="AN152">
        <f t="shared" si="9"/>
        <v>6.4</v>
      </c>
      <c r="AO152" t="str">
        <f t="shared" si="10"/>
        <v>Y</v>
      </c>
      <c r="AP152">
        <f t="shared" si="11"/>
        <v>4.7</v>
      </c>
      <c r="AQ152" t="str">
        <f t="shared" si="12"/>
        <v>Y</v>
      </c>
      <c r="AR152">
        <f t="shared" si="13"/>
        <v>6.3</v>
      </c>
    </row>
    <row r="153" spans="37:44" x14ac:dyDescent="0.35">
      <c r="AK153" t="str">
        <f t="shared" si="6"/>
        <v>Synthetic139</v>
      </c>
      <c r="AL153">
        <f t="shared" si="7"/>
        <v>17</v>
      </c>
      <c r="AM153" t="str">
        <f t="shared" si="8"/>
        <v>Y</v>
      </c>
      <c r="AN153">
        <f t="shared" si="9"/>
        <v>7.9</v>
      </c>
      <c r="AO153" t="str">
        <f t="shared" si="10"/>
        <v>Y</v>
      </c>
      <c r="AP153">
        <f t="shared" si="11"/>
        <v>5.6</v>
      </c>
      <c r="AQ153" t="str">
        <f t="shared" si="12"/>
        <v>Y</v>
      </c>
      <c r="AR153">
        <f t="shared" si="13"/>
        <v>7</v>
      </c>
    </row>
    <row r="154" spans="37:44" x14ac:dyDescent="0.35">
      <c r="AK154" t="str">
        <f t="shared" si="6"/>
        <v>Synthetic140</v>
      </c>
      <c r="AL154">
        <f t="shared" si="7"/>
        <v>17</v>
      </c>
      <c r="AM154" t="str">
        <f t="shared" si="8"/>
        <v>N</v>
      </c>
      <c r="AN154">
        <f t="shared" si="9"/>
        <v>7.1</v>
      </c>
      <c r="AO154" t="str">
        <f t="shared" si="10"/>
        <v>Y</v>
      </c>
      <c r="AP154">
        <f t="shared" si="11"/>
        <v>6</v>
      </c>
      <c r="AQ154" t="str">
        <f t="shared" si="12"/>
        <v>Y</v>
      </c>
      <c r="AR154">
        <f t="shared" si="13"/>
        <v>6.4</v>
      </c>
    </row>
    <row r="155" spans="37:44" x14ac:dyDescent="0.35">
      <c r="AK155" t="str">
        <f t="shared" si="6"/>
        <v>Synthetic141</v>
      </c>
      <c r="AL155">
        <f t="shared" si="7"/>
        <v>17</v>
      </c>
      <c r="AM155" t="str">
        <f t="shared" si="8"/>
        <v>Y</v>
      </c>
      <c r="AN155">
        <f t="shared" si="9"/>
        <v>8.3000000000000007</v>
      </c>
      <c r="AO155" t="str">
        <f t="shared" si="10"/>
        <v>N</v>
      </c>
      <c r="AP155">
        <f t="shared" si="11"/>
        <v>3.7</v>
      </c>
      <c r="AQ155" t="str">
        <f t="shared" si="12"/>
        <v>Y</v>
      </c>
      <c r="AR155">
        <f t="shared" si="13"/>
        <v>10.7</v>
      </c>
    </row>
    <row r="156" spans="37:44" x14ac:dyDescent="0.35">
      <c r="AK156" t="str">
        <f t="shared" si="6"/>
        <v>Synthetic142</v>
      </c>
      <c r="AL156">
        <f t="shared" si="7"/>
        <v>18</v>
      </c>
      <c r="AM156" t="str">
        <f t="shared" si="8"/>
        <v>N</v>
      </c>
      <c r="AN156">
        <f t="shared" si="9"/>
        <v>76.099999999999994</v>
      </c>
      <c r="AO156" t="str">
        <f t="shared" si="10"/>
        <v>N</v>
      </c>
      <c r="AP156">
        <f t="shared" si="11"/>
        <v>60.6</v>
      </c>
      <c r="AQ156" t="str">
        <f t="shared" si="12"/>
        <v>N</v>
      </c>
      <c r="AR156">
        <f t="shared" si="13"/>
        <v>60.5</v>
      </c>
    </row>
    <row r="157" spans="37:44" x14ac:dyDescent="0.35">
      <c r="AK157" t="str">
        <f t="shared" si="6"/>
        <v>Synthetic143</v>
      </c>
      <c r="AL157">
        <f t="shared" si="7"/>
        <v>18</v>
      </c>
      <c r="AM157" t="str">
        <f t="shared" si="8"/>
        <v>Y</v>
      </c>
      <c r="AN157">
        <f t="shared" si="9"/>
        <v>7.8</v>
      </c>
      <c r="AO157" t="str">
        <f t="shared" si="10"/>
        <v>Y</v>
      </c>
      <c r="AP157">
        <f t="shared" si="11"/>
        <v>8</v>
      </c>
      <c r="AQ157" t="str">
        <f t="shared" si="12"/>
        <v>Y</v>
      </c>
      <c r="AR157">
        <f t="shared" si="13"/>
        <v>12.2</v>
      </c>
    </row>
    <row r="158" spans="37:44" x14ac:dyDescent="0.35">
      <c r="AK158" t="str">
        <f t="shared" si="6"/>
        <v>Synthetic144</v>
      </c>
      <c r="AL158">
        <f t="shared" si="7"/>
        <v>17</v>
      </c>
      <c r="AM158" t="str">
        <f t="shared" si="8"/>
        <v>Y</v>
      </c>
      <c r="AN158">
        <f t="shared" si="9"/>
        <v>6.7</v>
      </c>
      <c r="AO158" t="str">
        <f t="shared" si="10"/>
        <v>Y</v>
      </c>
      <c r="AP158">
        <f t="shared" si="11"/>
        <v>6.1</v>
      </c>
      <c r="AQ158" t="str">
        <f t="shared" si="12"/>
        <v>Y</v>
      </c>
      <c r="AR158">
        <f t="shared" si="13"/>
        <v>8.3000000000000007</v>
      </c>
    </row>
    <row r="159" spans="37:44" x14ac:dyDescent="0.35">
      <c r="AK159" t="str">
        <f t="shared" si="6"/>
        <v>Synthetic145</v>
      </c>
      <c r="AL159">
        <f t="shared" si="7"/>
        <v>17</v>
      </c>
      <c r="AM159" t="str">
        <f t="shared" si="8"/>
        <v>Y</v>
      </c>
      <c r="AN159">
        <f t="shared" si="9"/>
        <v>7.9</v>
      </c>
      <c r="AO159" t="str">
        <f t="shared" si="10"/>
        <v>N</v>
      </c>
      <c r="AP159">
        <f t="shared" si="11"/>
        <v>5.4</v>
      </c>
      <c r="AQ159" t="str">
        <f t="shared" si="12"/>
        <v>Y</v>
      </c>
      <c r="AR159">
        <f t="shared" si="13"/>
        <v>8.4</v>
      </c>
    </row>
    <row r="160" spans="37:44" x14ac:dyDescent="0.35">
      <c r="AK160" t="str">
        <f t="shared" si="6"/>
        <v>Synthetic146</v>
      </c>
      <c r="AL160">
        <f t="shared" si="7"/>
        <v>17</v>
      </c>
      <c r="AM160" t="str">
        <f t="shared" si="8"/>
        <v>Y</v>
      </c>
      <c r="AN160">
        <f t="shared" si="9"/>
        <v>6.9</v>
      </c>
      <c r="AO160" t="str">
        <f t="shared" si="10"/>
        <v>N</v>
      </c>
      <c r="AP160">
        <f t="shared" si="11"/>
        <v>5.0999999999999996</v>
      </c>
      <c r="AQ160" t="str">
        <f t="shared" si="12"/>
        <v>N</v>
      </c>
      <c r="AR160">
        <f t="shared" si="13"/>
        <v>6.3</v>
      </c>
    </row>
    <row r="161" spans="37:44" x14ac:dyDescent="0.35">
      <c r="AK161" t="str">
        <f t="shared" si="6"/>
        <v>Synthetic147</v>
      </c>
      <c r="AL161">
        <f t="shared" si="7"/>
        <v>22</v>
      </c>
      <c r="AM161" t="str">
        <f t="shared" si="8"/>
        <v>N</v>
      </c>
      <c r="AN161">
        <f t="shared" si="9"/>
        <v>15.4</v>
      </c>
      <c r="AO161" t="str">
        <f t="shared" si="10"/>
        <v>N</v>
      </c>
      <c r="AP161">
        <f t="shared" si="11"/>
        <v>60.6</v>
      </c>
      <c r="AQ161" t="str">
        <f t="shared" si="12"/>
        <v>N</v>
      </c>
      <c r="AR161">
        <f t="shared" si="13"/>
        <v>13.2</v>
      </c>
    </row>
    <row r="162" spans="37:44" x14ac:dyDescent="0.35">
      <c r="AK162" t="str">
        <f t="shared" si="6"/>
        <v>Synthetic148</v>
      </c>
      <c r="AL162">
        <f t="shared" si="7"/>
        <v>25</v>
      </c>
      <c r="AM162" t="str">
        <f t="shared" si="8"/>
        <v>Y</v>
      </c>
      <c r="AN162">
        <f t="shared" si="9"/>
        <v>22.5</v>
      </c>
      <c r="AO162" t="str">
        <f t="shared" si="10"/>
        <v>N</v>
      </c>
      <c r="AP162">
        <f t="shared" si="11"/>
        <v>60.5</v>
      </c>
      <c r="AQ162" t="str">
        <f t="shared" si="12"/>
        <v>Y</v>
      </c>
      <c r="AR162">
        <f t="shared" si="13"/>
        <v>25</v>
      </c>
    </row>
    <row r="163" spans="37:44" x14ac:dyDescent="0.35">
      <c r="AK163" t="str">
        <f t="shared" si="6"/>
        <v>Synthetic149</v>
      </c>
      <c r="AL163">
        <f t="shared" si="7"/>
        <v>17</v>
      </c>
      <c r="AM163" t="str">
        <f t="shared" si="8"/>
        <v>Y</v>
      </c>
      <c r="AN163">
        <f t="shared" si="9"/>
        <v>8.5</v>
      </c>
      <c r="AO163" t="str">
        <f t="shared" si="10"/>
        <v>N</v>
      </c>
      <c r="AP163">
        <f t="shared" si="11"/>
        <v>5.6</v>
      </c>
      <c r="AQ163" t="str">
        <f t="shared" si="12"/>
        <v>Y</v>
      </c>
      <c r="AR163">
        <f t="shared" si="13"/>
        <v>9.6999999999999993</v>
      </c>
    </row>
    <row r="164" spans="37:44" x14ac:dyDescent="0.35">
      <c r="AK164" t="str">
        <f t="shared" si="6"/>
        <v>Synthetic150</v>
      </c>
      <c r="AL164">
        <f t="shared" si="7"/>
        <v>19</v>
      </c>
      <c r="AM164" t="str">
        <f t="shared" si="8"/>
        <v>N</v>
      </c>
      <c r="AN164">
        <f t="shared" si="9"/>
        <v>7.3</v>
      </c>
      <c r="AO164" t="str">
        <f t="shared" si="10"/>
        <v>Y</v>
      </c>
      <c r="AP164">
        <f t="shared" si="11"/>
        <v>7.3</v>
      </c>
      <c r="AQ164" t="str">
        <f t="shared" si="12"/>
        <v>Y</v>
      </c>
      <c r="AR164">
        <f t="shared" si="13"/>
        <v>8.8000000000000007</v>
      </c>
    </row>
    <row r="165" spans="37:44" x14ac:dyDescent="0.35">
      <c r="AK165" t="str">
        <f t="shared" si="6"/>
        <v>Synthetic151</v>
      </c>
      <c r="AL165">
        <f t="shared" si="7"/>
        <v>16</v>
      </c>
      <c r="AM165" t="str">
        <f t="shared" si="8"/>
        <v>N</v>
      </c>
      <c r="AN165">
        <f t="shared" si="9"/>
        <v>5</v>
      </c>
      <c r="AO165" t="str">
        <f t="shared" si="10"/>
        <v>Y</v>
      </c>
      <c r="AP165">
        <f t="shared" si="11"/>
        <v>5.3</v>
      </c>
      <c r="AQ165" t="str">
        <f t="shared" si="12"/>
        <v>Y</v>
      </c>
      <c r="AR165">
        <f t="shared" si="13"/>
        <v>5.3</v>
      </c>
    </row>
    <row r="166" spans="37:44" x14ac:dyDescent="0.35">
      <c r="AK166" t="str">
        <f t="shared" si="6"/>
        <v>Synthetic152</v>
      </c>
      <c r="AL166">
        <f t="shared" si="7"/>
        <v>21</v>
      </c>
      <c r="AM166" t="str">
        <f t="shared" si="8"/>
        <v>Y</v>
      </c>
      <c r="AN166">
        <f t="shared" si="9"/>
        <v>10.9</v>
      </c>
      <c r="AO166" t="str">
        <f t="shared" si="10"/>
        <v>Y</v>
      </c>
      <c r="AP166">
        <f t="shared" si="11"/>
        <v>6.6</v>
      </c>
      <c r="AQ166" t="str">
        <f t="shared" si="12"/>
        <v>Y</v>
      </c>
      <c r="AR166">
        <f t="shared" si="13"/>
        <v>12</v>
      </c>
    </row>
    <row r="167" spans="37:44" x14ac:dyDescent="0.35">
      <c r="AK167" t="str">
        <f t="shared" si="6"/>
        <v>Synthetic153</v>
      </c>
      <c r="AL167">
        <f t="shared" si="7"/>
        <v>18</v>
      </c>
      <c r="AM167" t="str">
        <f t="shared" si="8"/>
        <v>Y</v>
      </c>
      <c r="AN167">
        <f t="shared" si="9"/>
        <v>10</v>
      </c>
      <c r="AO167" t="str">
        <f t="shared" si="10"/>
        <v>N</v>
      </c>
      <c r="AP167">
        <f t="shared" si="11"/>
        <v>6.5</v>
      </c>
      <c r="AQ167" t="str">
        <f t="shared" si="12"/>
        <v>Y</v>
      </c>
      <c r="AR167">
        <f t="shared" si="13"/>
        <v>11.5</v>
      </c>
    </row>
    <row r="168" spans="37:44" x14ac:dyDescent="0.35">
      <c r="AK168" t="str">
        <f t="shared" si="6"/>
        <v>Synthetic154</v>
      </c>
      <c r="AL168">
        <f t="shared" si="7"/>
        <v>17</v>
      </c>
      <c r="AM168" t="str">
        <f t="shared" si="8"/>
        <v>Y</v>
      </c>
      <c r="AN168">
        <f t="shared" si="9"/>
        <v>9.3000000000000007</v>
      </c>
      <c r="AO168" t="str">
        <f t="shared" si="10"/>
        <v>N</v>
      </c>
      <c r="AP168">
        <f t="shared" si="11"/>
        <v>60.5</v>
      </c>
      <c r="AQ168" t="str">
        <f t="shared" si="12"/>
        <v>Y</v>
      </c>
      <c r="AR168">
        <f t="shared" si="13"/>
        <v>10.5</v>
      </c>
    </row>
    <row r="169" spans="37:44" x14ac:dyDescent="0.35">
      <c r="AK169" t="str">
        <f t="shared" si="6"/>
        <v>Synthetic155</v>
      </c>
      <c r="AL169">
        <f t="shared" si="7"/>
        <v>20</v>
      </c>
      <c r="AM169" t="str">
        <f t="shared" si="8"/>
        <v>N</v>
      </c>
      <c r="AN169">
        <f t="shared" si="9"/>
        <v>9.4</v>
      </c>
      <c r="AO169" t="str">
        <f t="shared" si="10"/>
        <v>N</v>
      </c>
      <c r="AP169">
        <f t="shared" si="11"/>
        <v>6.6</v>
      </c>
      <c r="AQ169" t="str">
        <f t="shared" si="12"/>
        <v>N</v>
      </c>
      <c r="AR169">
        <f t="shared" si="13"/>
        <v>10.199999999999999</v>
      </c>
    </row>
    <row r="170" spans="37:44" x14ac:dyDescent="0.35">
      <c r="AK170" t="str">
        <f t="shared" si="6"/>
        <v>Synthetic156</v>
      </c>
      <c r="AL170">
        <f t="shared" si="7"/>
        <v>15</v>
      </c>
      <c r="AM170" t="str">
        <f t="shared" si="8"/>
        <v>Y</v>
      </c>
      <c r="AN170">
        <f t="shared" si="9"/>
        <v>5.5</v>
      </c>
      <c r="AO170" t="str">
        <f t="shared" si="10"/>
        <v>Y</v>
      </c>
      <c r="AP170">
        <f t="shared" si="11"/>
        <v>5.5</v>
      </c>
      <c r="AQ170" t="str">
        <f t="shared" si="12"/>
        <v>Y</v>
      </c>
      <c r="AR170">
        <f t="shared" si="13"/>
        <v>6.9</v>
      </c>
    </row>
    <row r="171" spans="37:44" x14ac:dyDescent="0.35">
      <c r="AK171" t="str">
        <f t="shared" si="6"/>
        <v>Synthetic157</v>
      </c>
      <c r="AL171">
        <f t="shared" si="7"/>
        <v>23</v>
      </c>
      <c r="AM171" t="str">
        <f t="shared" si="8"/>
        <v>N</v>
      </c>
      <c r="AN171">
        <f t="shared" si="9"/>
        <v>13.4</v>
      </c>
      <c r="AO171" t="str">
        <f t="shared" si="10"/>
        <v>N</v>
      </c>
      <c r="AP171">
        <f t="shared" si="11"/>
        <v>7.7</v>
      </c>
      <c r="AQ171" t="str">
        <f t="shared" si="12"/>
        <v>N</v>
      </c>
      <c r="AR171">
        <f t="shared" si="13"/>
        <v>13.2</v>
      </c>
    </row>
    <row r="172" spans="37:44" x14ac:dyDescent="0.35">
      <c r="AK172" t="str">
        <f t="shared" si="6"/>
        <v>Synthetic158</v>
      </c>
      <c r="AL172">
        <f t="shared" si="7"/>
        <v>16</v>
      </c>
      <c r="AM172" t="str">
        <f t="shared" si="8"/>
        <v>Y</v>
      </c>
      <c r="AN172">
        <f t="shared" si="9"/>
        <v>5.3</v>
      </c>
      <c r="AO172" t="str">
        <f t="shared" si="10"/>
        <v>N</v>
      </c>
      <c r="AP172">
        <f t="shared" si="11"/>
        <v>4.7</v>
      </c>
      <c r="AQ172" t="str">
        <f t="shared" si="12"/>
        <v>Y</v>
      </c>
      <c r="AR172">
        <f t="shared" si="13"/>
        <v>5.6</v>
      </c>
    </row>
    <row r="173" spans="37:44" x14ac:dyDescent="0.35">
      <c r="AK173" t="str">
        <f t="shared" si="6"/>
        <v>Synthetic159</v>
      </c>
      <c r="AL173">
        <f t="shared" si="7"/>
        <v>15</v>
      </c>
      <c r="AM173" t="str">
        <f t="shared" si="8"/>
        <v>N</v>
      </c>
      <c r="AN173">
        <f t="shared" si="9"/>
        <v>5.7</v>
      </c>
      <c r="AO173" t="str">
        <f t="shared" si="10"/>
        <v>N</v>
      </c>
      <c r="AP173">
        <f t="shared" si="11"/>
        <v>4.5</v>
      </c>
      <c r="AQ173" t="str">
        <f t="shared" si="12"/>
        <v>N</v>
      </c>
      <c r="AR173">
        <f t="shared" si="13"/>
        <v>4.8</v>
      </c>
    </row>
    <row r="174" spans="37:44" x14ac:dyDescent="0.35">
      <c r="AK174" t="str">
        <f t="shared" si="6"/>
        <v>Synthetic160</v>
      </c>
      <c r="AL174">
        <f t="shared" si="7"/>
        <v>18</v>
      </c>
      <c r="AM174" t="str">
        <f t="shared" si="8"/>
        <v>Y</v>
      </c>
      <c r="AN174">
        <f t="shared" si="9"/>
        <v>14.1</v>
      </c>
      <c r="AO174" t="str">
        <f t="shared" si="10"/>
        <v>N</v>
      </c>
      <c r="AP174">
        <f t="shared" si="11"/>
        <v>60.5</v>
      </c>
      <c r="AQ174" t="str">
        <f t="shared" si="12"/>
        <v>Y</v>
      </c>
      <c r="AR174">
        <f t="shared" si="13"/>
        <v>16.399999999999999</v>
      </c>
    </row>
    <row r="175" spans="37:44" x14ac:dyDescent="0.35">
      <c r="AK175" t="str">
        <f t="shared" si="6"/>
        <v>Synthetic161</v>
      </c>
      <c r="AL175">
        <f t="shared" si="7"/>
        <v>17</v>
      </c>
      <c r="AM175" t="str">
        <f t="shared" si="8"/>
        <v>Y</v>
      </c>
      <c r="AN175">
        <f t="shared" si="9"/>
        <v>6.5</v>
      </c>
      <c r="AO175" t="str">
        <f t="shared" si="10"/>
        <v>N</v>
      </c>
      <c r="AP175">
        <f t="shared" si="11"/>
        <v>5.6</v>
      </c>
      <c r="AQ175" t="str">
        <f t="shared" si="12"/>
        <v>Y</v>
      </c>
      <c r="AR175">
        <f t="shared" si="13"/>
        <v>6.6</v>
      </c>
    </row>
    <row r="176" spans="37:44" x14ac:dyDescent="0.35">
      <c r="AK176" t="str">
        <f t="shared" si="6"/>
        <v>Synthetic162</v>
      </c>
      <c r="AL176">
        <f t="shared" si="7"/>
        <v>19</v>
      </c>
      <c r="AM176" t="str">
        <f t="shared" si="8"/>
        <v>N</v>
      </c>
      <c r="AN176">
        <f t="shared" si="9"/>
        <v>10.8</v>
      </c>
      <c r="AO176" t="str">
        <f t="shared" si="10"/>
        <v>Y</v>
      </c>
      <c r="AP176">
        <f t="shared" si="11"/>
        <v>6.2</v>
      </c>
      <c r="AQ176" t="str">
        <f t="shared" si="12"/>
        <v>Y</v>
      </c>
      <c r="AR176">
        <f t="shared" si="13"/>
        <v>9.8000000000000007</v>
      </c>
    </row>
    <row r="177" spans="37:44" x14ac:dyDescent="0.35">
      <c r="AK177" t="str">
        <f t="shared" si="6"/>
        <v>Synthetic163</v>
      </c>
      <c r="AL177">
        <f t="shared" si="7"/>
        <v>20</v>
      </c>
      <c r="AM177" t="str">
        <f t="shared" si="8"/>
        <v>Y</v>
      </c>
      <c r="AN177">
        <f t="shared" si="9"/>
        <v>13.5</v>
      </c>
      <c r="AO177" t="str">
        <f t="shared" si="10"/>
        <v>N</v>
      </c>
      <c r="AP177">
        <f t="shared" si="11"/>
        <v>7.4</v>
      </c>
      <c r="AQ177" t="str">
        <f t="shared" si="12"/>
        <v>Y</v>
      </c>
      <c r="AR177">
        <f t="shared" si="13"/>
        <v>13.5</v>
      </c>
    </row>
    <row r="178" spans="37:44" x14ac:dyDescent="0.35">
      <c r="AK178" t="str">
        <f t="shared" si="6"/>
        <v>Synthetic164</v>
      </c>
      <c r="AL178">
        <f t="shared" si="7"/>
        <v>15</v>
      </c>
      <c r="AM178" t="str">
        <f t="shared" si="8"/>
        <v>Y</v>
      </c>
      <c r="AN178">
        <f t="shared" si="9"/>
        <v>8.1999999999999993</v>
      </c>
      <c r="AO178" t="str">
        <f t="shared" si="10"/>
        <v>Y</v>
      </c>
      <c r="AP178">
        <f t="shared" si="11"/>
        <v>5.5</v>
      </c>
      <c r="AQ178" t="str">
        <f t="shared" si="12"/>
        <v>Y</v>
      </c>
      <c r="AR178">
        <f t="shared" si="13"/>
        <v>5.5</v>
      </c>
    </row>
    <row r="179" spans="37:44" x14ac:dyDescent="0.35">
      <c r="AK179" t="str">
        <f t="shared" ref="AK179:AK213" si="14">BC79</f>
        <v>Synthetic165</v>
      </c>
      <c r="AL179">
        <f t="shared" ref="AL179:AL213" si="15">BD79</f>
        <v>15</v>
      </c>
      <c r="AM179" t="str">
        <f t="shared" ref="AM179:AM213" si="16">BE79</f>
        <v>Y</v>
      </c>
      <c r="AN179">
        <f t="shared" ref="AN179:AN213" si="17">BF79</f>
        <v>9.1</v>
      </c>
      <c r="AO179" t="str">
        <f t="shared" ref="AO179:AO213" si="18">BG79</f>
        <v>N</v>
      </c>
      <c r="AP179">
        <f t="shared" ref="AP179:AP213" si="19">BH79</f>
        <v>4.3</v>
      </c>
      <c r="AQ179" t="str">
        <f t="shared" ref="AQ179:AQ213" si="20">BI79</f>
        <v>Y</v>
      </c>
      <c r="AR179">
        <f t="shared" ref="AR179:AR213" si="21">BJ79</f>
        <v>8.6</v>
      </c>
    </row>
    <row r="180" spans="37:44" x14ac:dyDescent="0.35">
      <c r="AK180" t="str">
        <f t="shared" si="14"/>
        <v>Synthetic166</v>
      </c>
      <c r="AL180">
        <f t="shared" si="15"/>
        <v>18</v>
      </c>
      <c r="AM180" t="str">
        <f t="shared" si="16"/>
        <v>Y</v>
      </c>
      <c r="AN180">
        <f t="shared" si="17"/>
        <v>9.6999999999999993</v>
      </c>
      <c r="AO180" t="str">
        <f t="shared" si="18"/>
        <v>Y</v>
      </c>
      <c r="AP180">
        <f t="shared" si="19"/>
        <v>7.1</v>
      </c>
      <c r="AQ180" t="str">
        <f t="shared" si="20"/>
        <v>Y</v>
      </c>
      <c r="AR180">
        <f t="shared" si="21"/>
        <v>9.9</v>
      </c>
    </row>
    <row r="181" spans="37:44" x14ac:dyDescent="0.35">
      <c r="AK181" t="str">
        <f t="shared" si="14"/>
        <v>Synthetic167</v>
      </c>
      <c r="AL181">
        <f t="shared" si="15"/>
        <v>18</v>
      </c>
      <c r="AM181" t="str">
        <f t="shared" si="16"/>
        <v>N</v>
      </c>
      <c r="AN181">
        <f t="shared" si="17"/>
        <v>10.7</v>
      </c>
      <c r="AO181" t="str">
        <f t="shared" si="18"/>
        <v>Y</v>
      </c>
      <c r="AP181">
        <f t="shared" si="19"/>
        <v>7</v>
      </c>
      <c r="AQ181" t="str">
        <f t="shared" si="20"/>
        <v>Y</v>
      </c>
      <c r="AR181">
        <f t="shared" si="21"/>
        <v>7.7</v>
      </c>
    </row>
    <row r="182" spans="37:44" x14ac:dyDescent="0.35">
      <c r="AK182" t="str">
        <f t="shared" si="14"/>
        <v>Synthetic168</v>
      </c>
      <c r="AL182">
        <f t="shared" si="15"/>
        <v>23</v>
      </c>
      <c r="AM182" t="str">
        <f t="shared" si="16"/>
        <v>Y</v>
      </c>
      <c r="AN182">
        <f t="shared" si="17"/>
        <v>18.8</v>
      </c>
      <c r="AO182" t="str">
        <f t="shared" si="18"/>
        <v>N</v>
      </c>
      <c r="AP182">
        <f t="shared" si="19"/>
        <v>11.8</v>
      </c>
      <c r="AQ182" t="str">
        <f t="shared" si="20"/>
        <v>Y</v>
      </c>
      <c r="AR182">
        <f t="shared" si="21"/>
        <v>23</v>
      </c>
    </row>
    <row r="183" spans="37:44" x14ac:dyDescent="0.35">
      <c r="AK183" t="str">
        <f t="shared" si="14"/>
        <v>Synthetic169</v>
      </c>
      <c r="AL183">
        <f t="shared" si="15"/>
        <v>21</v>
      </c>
      <c r="AM183" t="str">
        <f t="shared" si="16"/>
        <v>Y</v>
      </c>
      <c r="AN183">
        <f t="shared" si="17"/>
        <v>15.7</v>
      </c>
      <c r="AO183" t="str">
        <f t="shared" si="18"/>
        <v>N</v>
      </c>
      <c r="AP183">
        <f t="shared" si="19"/>
        <v>7.9</v>
      </c>
      <c r="AQ183" t="str">
        <f t="shared" si="20"/>
        <v>N</v>
      </c>
      <c r="AR183">
        <f t="shared" si="21"/>
        <v>9.6999999999999993</v>
      </c>
    </row>
    <row r="184" spans="37:44" x14ac:dyDescent="0.35">
      <c r="AK184" t="str">
        <f t="shared" si="14"/>
        <v>Synthetic170</v>
      </c>
      <c r="AL184">
        <f t="shared" si="15"/>
        <v>17</v>
      </c>
      <c r="AM184" t="str">
        <f t="shared" si="16"/>
        <v>Y</v>
      </c>
      <c r="AN184">
        <f t="shared" si="17"/>
        <v>8.3000000000000007</v>
      </c>
      <c r="AO184" t="str">
        <f t="shared" si="18"/>
        <v>Y</v>
      </c>
      <c r="AP184">
        <f t="shared" si="19"/>
        <v>6.6</v>
      </c>
      <c r="AQ184" t="str">
        <f t="shared" si="20"/>
        <v>Y</v>
      </c>
      <c r="AR184">
        <f t="shared" si="21"/>
        <v>6.9</v>
      </c>
    </row>
    <row r="185" spans="37:44" x14ac:dyDescent="0.35">
      <c r="AK185" t="str">
        <f t="shared" si="14"/>
        <v>Synthetic171</v>
      </c>
      <c r="AL185">
        <f t="shared" si="15"/>
        <v>19</v>
      </c>
      <c r="AM185" t="str">
        <f t="shared" si="16"/>
        <v>Y</v>
      </c>
      <c r="AN185">
        <f t="shared" si="17"/>
        <v>8.8000000000000007</v>
      </c>
      <c r="AO185" t="str">
        <f t="shared" si="18"/>
        <v>Y</v>
      </c>
      <c r="AP185">
        <f t="shared" si="19"/>
        <v>6.1</v>
      </c>
      <c r="AQ185" t="str">
        <f t="shared" si="20"/>
        <v>Y</v>
      </c>
      <c r="AR185">
        <f t="shared" si="21"/>
        <v>7.6</v>
      </c>
    </row>
    <row r="186" spans="37:44" x14ac:dyDescent="0.35">
      <c r="AK186" t="str">
        <f t="shared" si="14"/>
        <v>Synthetic172</v>
      </c>
      <c r="AL186">
        <f t="shared" si="15"/>
        <v>21</v>
      </c>
      <c r="AM186" t="str">
        <f t="shared" si="16"/>
        <v>Y</v>
      </c>
      <c r="AN186">
        <f t="shared" si="17"/>
        <v>15</v>
      </c>
      <c r="AO186" t="str">
        <f t="shared" si="18"/>
        <v>N</v>
      </c>
      <c r="AP186">
        <f t="shared" si="19"/>
        <v>7.5</v>
      </c>
      <c r="AQ186" t="str">
        <f t="shared" si="20"/>
        <v>Y</v>
      </c>
      <c r="AR186">
        <f t="shared" si="21"/>
        <v>17.100000000000001</v>
      </c>
    </row>
    <row r="187" spans="37:44" x14ac:dyDescent="0.35">
      <c r="AK187" t="str">
        <f t="shared" si="14"/>
        <v>Synthetic173</v>
      </c>
      <c r="AL187">
        <f t="shared" si="15"/>
        <v>19</v>
      </c>
      <c r="AM187" t="str">
        <f t="shared" si="16"/>
        <v>N</v>
      </c>
      <c r="AN187">
        <f t="shared" si="17"/>
        <v>11.7</v>
      </c>
      <c r="AO187" t="str">
        <f t="shared" si="18"/>
        <v>Y</v>
      </c>
      <c r="AP187">
        <f t="shared" si="19"/>
        <v>6.1</v>
      </c>
      <c r="AQ187" t="str">
        <f t="shared" si="20"/>
        <v>Y</v>
      </c>
      <c r="AR187">
        <f t="shared" si="21"/>
        <v>6.6</v>
      </c>
    </row>
    <row r="188" spans="37:44" x14ac:dyDescent="0.35">
      <c r="AK188" t="str">
        <f t="shared" si="14"/>
        <v>Synthetic174</v>
      </c>
      <c r="AL188">
        <f t="shared" si="15"/>
        <v>21</v>
      </c>
      <c r="AM188" t="str">
        <f t="shared" si="16"/>
        <v>N</v>
      </c>
      <c r="AN188">
        <f t="shared" si="17"/>
        <v>12.5</v>
      </c>
      <c r="AO188" t="str">
        <f t="shared" si="18"/>
        <v>N</v>
      </c>
      <c r="AP188">
        <f t="shared" si="19"/>
        <v>60.5</v>
      </c>
      <c r="AQ188" t="str">
        <f t="shared" si="20"/>
        <v>N</v>
      </c>
      <c r="AR188">
        <f t="shared" si="21"/>
        <v>60.5</v>
      </c>
    </row>
    <row r="189" spans="37:44" x14ac:dyDescent="0.35">
      <c r="AK189" t="str">
        <f t="shared" si="14"/>
        <v>Synthetic175</v>
      </c>
      <c r="AL189">
        <f t="shared" si="15"/>
        <v>22</v>
      </c>
      <c r="AM189" t="str">
        <f t="shared" si="16"/>
        <v>N</v>
      </c>
      <c r="AN189">
        <f t="shared" si="17"/>
        <v>60.6</v>
      </c>
      <c r="AO189" t="str">
        <f t="shared" si="18"/>
        <v>N</v>
      </c>
      <c r="AP189">
        <f t="shared" si="19"/>
        <v>60.6</v>
      </c>
      <c r="AQ189" t="str">
        <f t="shared" si="20"/>
        <v>N</v>
      </c>
      <c r="AR189">
        <f t="shared" si="21"/>
        <v>60.5</v>
      </c>
    </row>
    <row r="190" spans="37:44" x14ac:dyDescent="0.35">
      <c r="AK190" t="str">
        <f t="shared" si="14"/>
        <v>Synthetic176</v>
      </c>
      <c r="AL190">
        <f t="shared" si="15"/>
        <v>22</v>
      </c>
      <c r="AM190" t="str">
        <f t="shared" si="16"/>
        <v>Y</v>
      </c>
      <c r="AN190">
        <f t="shared" si="17"/>
        <v>12.6</v>
      </c>
      <c r="AO190" t="str">
        <f t="shared" si="18"/>
        <v>N</v>
      </c>
      <c r="AP190">
        <f t="shared" si="19"/>
        <v>6.4</v>
      </c>
      <c r="AQ190" t="str">
        <f t="shared" si="20"/>
        <v>Y</v>
      </c>
      <c r="AR190">
        <f t="shared" si="21"/>
        <v>12.9</v>
      </c>
    </row>
    <row r="191" spans="37:44" x14ac:dyDescent="0.35">
      <c r="AK191" t="str">
        <f t="shared" si="14"/>
        <v>Synthetic177</v>
      </c>
      <c r="AL191">
        <f t="shared" si="15"/>
        <v>17</v>
      </c>
      <c r="AM191" t="str">
        <f t="shared" si="16"/>
        <v>N</v>
      </c>
      <c r="AN191">
        <f t="shared" si="17"/>
        <v>7.9</v>
      </c>
      <c r="AO191" t="str">
        <f t="shared" si="18"/>
        <v>Y</v>
      </c>
      <c r="AP191">
        <f t="shared" si="19"/>
        <v>5.6</v>
      </c>
      <c r="AQ191" t="str">
        <f t="shared" si="20"/>
        <v>Y</v>
      </c>
      <c r="AR191">
        <f t="shared" si="21"/>
        <v>6.7</v>
      </c>
    </row>
    <row r="192" spans="37:44" x14ac:dyDescent="0.35">
      <c r="AK192" t="str">
        <f t="shared" si="14"/>
        <v>Synthetic178</v>
      </c>
      <c r="AL192">
        <f t="shared" si="15"/>
        <v>21</v>
      </c>
      <c r="AM192" t="str">
        <f t="shared" si="16"/>
        <v>N</v>
      </c>
      <c r="AN192">
        <f t="shared" si="17"/>
        <v>73.400000000000006</v>
      </c>
      <c r="AO192" t="str">
        <f t="shared" si="18"/>
        <v>N</v>
      </c>
      <c r="AP192">
        <f t="shared" si="19"/>
        <v>60.5</v>
      </c>
      <c r="AQ192" t="str">
        <f t="shared" si="20"/>
        <v>N</v>
      </c>
      <c r="AR192">
        <f t="shared" si="21"/>
        <v>59.1</v>
      </c>
    </row>
    <row r="193" spans="37:44" x14ac:dyDescent="0.35">
      <c r="AK193" t="str">
        <f t="shared" si="14"/>
        <v>Synthetic179</v>
      </c>
      <c r="AL193">
        <f t="shared" si="15"/>
        <v>16</v>
      </c>
      <c r="AM193" t="str">
        <f t="shared" si="16"/>
        <v>Y</v>
      </c>
      <c r="AN193">
        <f t="shared" si="17"/>
        <v>7.3</v>
      </c>
      <c r="AO193" t="str">
        <f t="shared" si="18"/>
        <v>Y</v>
      </c>
      <c r="AP193">
        <f t="shared" si="19"/>
        <v>6.9</v>
      </c>
      <c r="AQ193" t="str">
        <f t="shared" si="20"/>
        <v>Y</v>
      </c>
      <c r="AR193">
        <f t="shared" si="21"/>
        <v>7.3</v>
      </c>
    </row>
    <row r="194" spans="37:44" x14ac:dyDescent="0.35">
      <c r="AK194" t="str">
        <f t="shared" si="14"/>
        <v>Synthetic180</v>
      </c>
      <c r="AL194">
        <f t="shared" si="15"/>
        <v>17</v>
      </c>
      <c r="AM194" t="str">
        <f t="shared" si="16"/>
        <v>Y</v>
      </c>
      <c r="AN194">
        <f t="shared" si="17"/>
        <v>9.8000000000000007</v>
      </c>
      <c r="AO194" t="str">
        <f t="shared" si="18"/>
        <v>N</v>
      </c>
      <c r="AP194">
        <f t="shared" si="19"/>
        <v>6</v>
      </c>
      <c r="AQ194" t="str">
        <f t="shared" si="20"/>
        <v>Y</v>
      </c>
      <c r="AR194">
        <f t="shared" si="21"/>
        <v>7.1</v>
      </c>
    </row>
    <row r="195" spans="37:44" x14ac:dyDescent="0.35">
      <c r="AK195" t="str">
        <f t="shared" si="14"/>
        <v>Synthetic181</v>
      </c>
      <c r="AL195">
        <f t="shared" si="15"/>
        <v>21</v>
      </c>
      <c r="AM195" t="str">
        <f t="shared" si="16"/>
        <v>Y</v>
      </c>
      <c r="AN195">
        <f t="shared" si="17"/>
        <v>17.3</v>
      </c>
      <c r="AO195" t="str">
        <f t="shared" si="18"/>
        <v>N</v>
      </c>
      <c r="AP195">
        <f t="shared" si="19"/>
        <v>8.3000000000000007</v>
      </c>
      <c r="AQ195" t="str">
        <f t="shared" si="20"/>
        <v>Y</v>
      </c>
      <c r="AR195">
        <f t="shared" si="21"/>
        <v>20.399999999999999</v>
      </c>
    </row>
    <row r="196" spans="37:44" x14ac:dyDescent="0.35">
      <c r="AK196" t="str">
        <f t="shared" si="14"/>
        <v>Synthetic182</v>
      </c>
      <c r="AL196">
        <f t="shared" si="15"/>
        <v>19</v>
      </c>
      <c r="AM196" t="str">
        <f t="shared" si="16"/>
        <v>Y</v>
      </c>
      <c r="AN196">
        <f t="shared" si="17"/>
        <v>115.3</v>
      </c>
      <c r="AO196" t="str">
        <f t="shared" si="18"/>
        <v>N</v>
      </c>
      <c r="AP196">
        <f t="shared" si="19"/>
        <v>60.6</v>
      </c>
      <c r="AQ196" t="str">
        <f t="shared" si="20"/>
        <v>Y</v>
      </c>
      <c r="AR196">
        <f t="shared" si="21"/>
        <v>110.2</v>
      </c>
    </row>
    <row r="197" spans="37:44" x14ac:dyDescent="0.35">
      <c r="AK197" t="str">
        <f t="shared" si="14"/>
        <v>Synthetic183</v>
      </c>
      <c r="AL197">
        <f t="shared" si="15"/>
        <v>17</v>
      </c>
      <c r="AM197" t="str">
        <f t="shared" si="16"/>
        <v>Y</v>
      </c>
      <c r="AN197">
        <f t="shared" si="17"/>
        <v>9.5</v>
      </c>
      <c r="AO197" t="str">
        <f t="shared" si="18"/>
        <v>N</v>
      </c>
      <c r="AP197">
        <f t="shared" si="19"/>
        <v>60.5</v>
      </c>
      <c r="AQ197" t="str">
        <f t="shared" si="20"/>
        <v>Y</v>
      </c>
      <c r="AR197">
        <f t="shared" si="21"/>
        <v>11.1</v>
      </c>
    </row>
    <row r="198" spans="37:44" x14ac:dyDescent="0.35">
      <c r="AK198" t="str">
        <f t="shared" si="14"/>
        <v>Synthetic184</v>
      </c>
      <c r="AL198">
        <f t="shared" si="15"/>
        <v>17</v>
      </c>
      <c r="AM198" t="str">
        <f t="shared" si="16"/>
        <v>Y</v>
      </c>
      <c r="AN198">
        <f t="shared" si="17"/>
        <v>6.5</v>
      </c>
      <c r="AO198" t="str">
        <f t="shared" si="18"/>
        <v>Y</v>
      </c>
      <c r="AP198">
        <f t="shared" si="19"/>
        <v>6.1</v>
      </c>
      <c r="AQ198" t="str">
        <f t="shared" si="20"/>
        <v>Y</v>
      </c>
      <c r="AR198">
        <f t="shared" si="21"/>
        <v>6.5</v>
      </c>
    </row>
    <row r="199" spans="37:44" x14ac:dyDescent="0.35">
      <c r="AK199" t="str">
        <f t="shared" si="14"/>
        <v>Synthetic185</v>
      </c>
      <c r="AL199">
        <f t="shared" si="15"/>
        <v>19</v>
      </c>
      <c r="AM199" t="str">
        <f t="shared" si="16"/>
        <v>Y</v>
      </c>
      <c r="AN199">
        <f t="shared" si="17"/>
        <v>10.3</v>
      </c>
      <c r="AO199" t="str">
        <f t="shared" si="18"/>
        <v>N</v>
      </c>
      <c r="AP199">
        <f t="shared" si="19"/>
        <v>6.6</v>
      </c>
      <c r="AQ199" t="str">
        <f t="shared" si="20"/>
        <v>Y</v>
      </c>
      <c r="AR199">
        <f t="shared" si="21"/>
        <v>10.1</v>
      </c>
    </row>
    <row r="200" spans="37:44" x14ac:dyDescent="0.35">
      <c r="AK200" t="str">
        <f t="shared" si="14"/>
        <v>Synthetic186</v>
      </c>
      <c r="AL200">
        <f t="shared" si="15"/>
        <v>16</v>
      </c>
      <c r="AM200" t="str">
        <f t="shared" si="16"/>
        <v>N</v>
      </c>
      <c r="AN200">
        <f t="shared" si="17"/>
        <v>5.9</v>
      </c>
      <c r="AO200" t="str">
        <f t="shared" si="18"/>
        <v>Y</v>
      </c>
      <c r="AP200">
        <f t="shared" si="19"/>
        <v>5</v>
      </c>
      <c r="AQ200" t="str">
        <f t="shared" si="20"/>
        <v>Y</v>
      </c>
      <c r="AR200">
        <f t="shared" si="21"/>
        <v>5.2</v>
      </c>
    </row>
    <row r="201" spans="37:44" x14ac:dyDescent="0.35">
      <c r="AK201" t="str">
        <f t="shared" si="14"/>
        <v>Synthetic187</v>
      </c>
      <c r="AL201">
        <f t="shared" si="15"/>
        <v>21</v>
      </c>
      <c r="AM201" t="str">
        <f t="shared" si="16"/>
        <v>N</v>
      </c>
      <c r="AN201">
        <f t="shared" si="17"/>
        <v>60.6</v>
      </c>
      <c r="AO201" t="str">
        <f t="shared" si="18"/>
        <v>N</v>
      </c>
      <c r="AP201">
        <f t="shared" si="19"/>
        <v>60.6</v>
      </c>
      <c r="AQ201" t="str">
        <f t="shared" si="20"/>
        <v>N</v>
      </c>
      <c r="AR201">
        <f t="shared" si="21"/>
        <v>60.6</v>
      </c>
    </row>
    <row r="202" spans="37:44" x14ac:dyDescent="0.35">
      <c r="AK202" t="str">
        <f t="shared" si="14"/>
        <v>Synthetic188</v>
      </c>
      <c r="AL202">
        <f t="shared" si="15"/>
        <v>17</v>
      </c>
      <c r="AM202" t="str">
        <f t="shared" si="16"/>
        <v>Y</v>
      </c>
      <c r="AN202">
        <f t="shared" si="17"/>
        <v>6.6</v>
      </c>
      <c r="AO202" t="str">
        <f t="shared" si="18"/>
        <v>Y</v>
      </c>
      <c r="AP202">
        <f t="shared" si="19"/>
        <v>6.4</v>
      </c>
      <c r="AQ202" t="str">
        <f t="shared" si="20"/>
        <v>Y</v>
      </c>
      <c r="AR202">
        <f t="shared" si="21"/>
        <v>6.6</v>
      </c>
    </row>
    <row r="203" spans="37:44" x14ac:dyDescent="0.35">
      <c r="AK203" t="str">
        <f t="shared" si="14"/>
        <v>Synthetic189</v>
      </c>
      <c r="AL203">
        <f t="shared" si="15"/>
        <v>19</v>
      </c>
      <c r="AM203" t="str">
        <f t="shared" si="16"/>
        <v>Y</v>
      </c>
      <c r="AN203">
        <f t="shared" si="17"/>
        <v>14.3</v>
      </c>
      <c r="AO203" t="str">
        <f t="shared" si="18"/>
        <v>N</v>
      </c>
      <c r="AP203">
        <f t="shared" si="19"/>
        <v>5.2</v>
      </c>
      <c r="AQ203" t="str">
        <f t="shared" si="20"/>
        <v>Y</v>
      </c>
      <c r="AR203">
        <f t="shared" si="21"/>
        <v>15.1</v>
      </c>
    </row>
    <row r="204" spans="37:44" x14ac:dyDescent="0.35">
      <c r="AK204" t="str">
        <f t="shared" si="14"/>
        <v>Synthetic190</v>
      </c>
      <c r="AL204">
        <f t="shared" si="15"/>
        <v>17</v>
      </c>
      <c r="AM204" t="str">
        <f t="shared" si="16"/>
        <v>Y</v>
      </c>
      <c r="AN204">
        <f t="shared" si="17"/>
        <v>12.5</v>
      </c>
      <c r="AO204" t="str">
        <f t="shared" si="18"/>
        <v>N</v>
      </c>
      <c r="AP204">
        <f t="shared" si="19"/>
        <v>5.8</v>
      </c>
      <c r="AQ204" t="str">
        <f t="shared" si="20"/>
        <v>Y</v>
      </c>
      <c r="AR204">
        <f t="shared" si="21"/>
        <v>7.3</v>
      </c>
    </row>
    <row r="205" spans="37:44" x14ac:dyDescent="0.35">
      <c r="AK205" t="str">
        <f t="shared" si="14"/>
        <v>Synthetic191</v>
      </c>
      <c r="AL205">
        <f t="shared" si="15"/>
        <v>18</v>
      </c>
      <c r="AM205" t="str">
        <f t="shared" si="16"/>
        <v>Y</v>
      </c>
      <c r="AN205">
        <f t="shared" si="17"/>
        <v>11.3</v>
      </c>
      <c r="AO205" t="str">
        <f t="shared" si="18"/>
        <v>N</v>
      </c>
      <c r="AP205">
        <f t="shared" si="19"/>
        <v>6.5</v>
      </c>
      <c r="AQ205" t="str">
        <f t="shared" si="20"/>
        <v>Y</v>
      </c>
      <c r="AR205">
        <f t="shared" si="21"/>
        <v>10</v>
      </c>
    </row>
    <row r="206" spans="37:44" x14ac:dyDescent="0.35">
      <c r="AK206" t="str">
        <f t="shared" si="14"/>
        <v>Synthetic192</v>
      </c>
      <c r="AL206">
        <f t="shared" si="15"/>
        <v>15</v>
      </c>
      <c r="AM206" t="str">
        <f t="shared" si="16"/>
        <v>N</v>
      </c>
      <c r="AN206">
        <f t="shared" si="17"/>
        <v>8</v>
      </c>
      <c r="AO206" t="str">
        <f t="shared" si="18"/>
        <v>Y</v>
      </c>
      <c r="AP206">
        <f t="shared" si="19"/>
        <v>4.7</v>
      </c>
      <c r="AQ206" t="str">
        <f t="shared" si="20"/>
        <v>Y</v>
      </c>
      <c r="AR206">
        <f t="shared" si="21"/>
        <v>6</v>
      </c>
    </row>
    <row r="207" spans="37:44" x14ac:dyDescent="0.35">
      <c r="AK207" t="str">
        <f t="shared" si="14"/>
        <v>Synthetic193</v>
      </c>
      <c r="AL207">
        <f t="shared" si="15"/>
        <v>17</v>
      </c>
      <c r="AM207" t="str">
        <f t="shared" si="16"/>
        <v>Y</v>
      </c>
      <c r="AN207">
        <f t="shared" si="17"/>
        <v>12.1</v>
      </c>
      <c r="AO207" t="str">
        <f t="shared" si="18"/>
        <v>N</v>
      </c>
      <c r="AP207">
        <f t="shared" si="19"/>
        <v>5.2</v>
      </c>
      <c r="AQ207" t="str">
        <f t="shared" si="20"/>
        <v>Y</v>
      </c>
      <c r="AR207">
        <f t="shared" si="21"/>
        <v>12.2</v>
      </c>
    </row>
    <row r="208" spans="37:44" x14ac:dyDescent="0.35">
      <c r="AK208" t="str">
        <f t="shared" si="14"/>
        <v>Synthetic194</v>
      </c>
      <c r="AL208">
        <f t="shared" si="15"/>
        <v>19</v>
      </c>
      <c r="AM208" t="str">
        <f t="shared" si="16"/>
        <v>Y</v>
      </c>
      <c r="AN208">
        <f t="shared" si="17"/>
        <v>10.5</v>
      </c>
      <c r="AO208" t="str">
        <f t="shared" si="18"/>
        <v>N</v>
      </c>
      <c r="AP208">
        <f t="shared" si="19"/>
        <v>6.2</v>
      </c>
      <c r="AQ208" t="str">
        <f t="shared" si="20"/>
        <v>Y</v>
      </c>
      <c r="AR208">
        <f t="shared" si="21"/>
        <v>8.4</v>
      </c>
    </row>
    <row r="209" spans="37:44" x14ac:dyDescent="0.35">
      <c r="AK209" t="str">
        <f t="shared" si="14"/>
        <v>Synthetic195</v>
      </c>
      <c r="AL209">
        <f t="shared" si="15"/>
        <v>17</v>
      </c>
      <c r="AM209" t="str">
        <f t="shared" si="16"/>
        <v>Y</v>
      </c>
      <c r="AN209">
        <f t="shared" si="17"/>
        <v>14.4</v>
      </c>
      <c r="AO209" t="str">
        <f t="shared" si="18"/>
        <v>N</v>
      </c>
      <c r="AP209">
        <f t="shared" si="19"/>
        <v>60.5</v>
      </c>
      <c r="AQ209" t="str">
        <f t="shared" si="20"/>
        <v>Y</v>
      </c>
      <c r="AR209">
        <f t="shared" si="21"/>
        <v>16.3</v>
      </c>
    </row>
    <row r="210" spans="37:44" x14ac:dyDescent="0.35">
      <c r="AK210" t="str">
        <f t="shared" si="14"/>
        <v>Synthetic196</v>
      </c>
      <c r="AL210">
        <f t="shared" si="15"/>
        <v>21</v>
      </c>
      <c r="AM210" t="str">
        <f t="shared" si="16"/>
        <v>Y</v>
      </c>
      <c r="AN210">
        <f t="shared" si="17"/>
        <v>12.5</v>
      </c>
      <c r="AO210" t="str">
        <f t="shared" si="18"/>
        <v>N</v>
      </c>
      <c r="AP210">
        <f t="shared" si="19"/>
        <v>10.6</v>
      </c>
      <c r="AQ210" t="str">
        <f t="shared" si="20"/>
        <v>Y</v>
      </c>
      <c r="AR210">
        <f t="shared" si="21"/>
        <v>21.1</v>
      </c>
    </row>
    <row r="211" spans="37:44" x14ac:dyDescent="0.35">
      <c r="AK211" t="str">
        <f t="shared" si="14"/>
        <v>Synthetic197</v>
      </c>
      <c r="AL211">
        <f t="shared" si="15"/>
        <v>18</v>
      </c>
      <c r="AM211" t="str">
        <f t="shared" si="16"/>
        <v>Y</v>
      </c>
      <c r="AN211">
        <f t="shared" si="17"/>
        <v>10.8</v>
      </c>
      <c r="AO211" t="str">
        <f t="shared" si="18"/>
        <v>N</v>
      </c>
      <c r="AP211">
        <f t="shared" si="19"/>
        <v>7</v>
      </c>
      <c r="AQ211" t="str">
        <f t="shared" si="20"/>
        <v>Y</v>
      </c>
      <c r="AR211">
        <f t="shared" si="21"/>
        <v>12.2</v>
      </c>
    </row>
    <row r="212" spans="37:44" x14ac:dyDescent="0.35">
      <c r="AK212" t="str">
        <f t="shared" si="14"/>
        <v>Synthetic198</v>
      </c>
      <c r="AL212">
        <f t="shared" si="15"/>
        <v>21</v>
      </c>
      <c r="AM212" t="str">
        <f t="shared" si="16"/>
        <v>Y</v>
      </c>
      <c r="AN212">
        <f t="shared" si="17"/>
        <v>11.4</v>
      </c>
      <c r="AO212" t="str">
        <f t="shared" si="18"/>
        <v>N</v>
      </c>
      <c r="AP212">
        <f t="shared" si="19"/>
        <v>10.199999999999999</v>
      </c>
      <c r="AQ212" t="str">
        <f t="shared" si="20"/>
        <v>Y</v>
      </c>
      <c r="AR212">
        <f t="shared" si="21"/>
        <v>18.600000000000001</v>
      </c>
    </row>
    <row r="213" spans="37:44" x14ac:dyDescent="0.35">
      <c r="AK213" t="str">
        <f t="shared" si="14"/>
        <v>Synthetic199</v>
      </c>
      <c r="AL213">
        <f t="shared" si="15"/>
        <v>22</v>
      </c>
      <c r="AM213" t="str">
        <f t="shared" si="16"/>
        <v>Y</v>
      </c>
      <c r="AN213">
        <f t="shared" si="17"/>
        <v>16.100000000000001</v>
      </c>
      <c r="AO213" t="str">
        <f t="shared" si="18"/>
        <v>N</v>
      </c>
      <c r="AP213">
        <f t="shared" si="19"/>
        <v>60.5</v>
      </c>
      <c r="AQ213" t="str">
        <f t="shared" si="20"/>
        <v>Y</v>
      </c>
      <c r="AR213">
        <f t="shared" si="21"/>
        <v>17.2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8801C-55C9-4444-A756-D6A367EB6A21}">
  <dimension ref="A1:BJ213"/>
  <sheetViews>
    <sheetView topLeftCell="AL1" workbookViewId="0">
      <selection activeCell="BC13" sqref="BC13:BJ113"/>
    </sheetView>
  </sheetViews>
  <sheetFormatPr defaultRowHeight="14.5" x14ac:dyDescent="0.35"/>
  <sheetData>
    <row r="1" spans="1:62" x14ac:dyDescent="0.35">
      <c r="A1" t="s">
        <v>46</v>
      </c>
      <c r="J1" t="s">
        <v>45</v>
      </c>
      <c r="S1" t="s">
        <v>44</v>
      </c>
      <c r="AB1" t="s">
        <v>43</v>
      </c>
      <c r="AK1" t="s">
        <v>42</v>
      </c>
      <c r="AT1" t="s">
        <v>168</v>
      </c>
      <c r="BC1" t="s">
        <v>169</v>
      </c>
    </row>
    <row r="2" spans="1:62" x14ac:dyDescent="0.35">
      <c r="A2" t="s">
        <v>41</v>
      </c>
      <c r="B2" t="s">
        <v>35</v>
      </c>
      <c r="C2" t="s">
        <v>276</v>
      </c>
      <c r="D2" t="s">
        <v>277</v>
      </c>
      <c r="E2" t="s">
        <v>278</v>
      </c>
      <c r="F2" t="s">
        <v>279</v>
      </c>
      <c r="G2" t="s">
        <v>280</v>
      </c>
      <c r="H2" t="s">
        <v>281</v>
      </c>
      <c r="J2" t="s">
        <v>41</v>
      </c>
      <c r="K2" t="s">
        <v>35</v>
      </c>
      <c r="L2" t="s">
        <v>276</v>
      </c>
      <c r="M2" t="s">
        <v>277</v>
      </c>
      <c r="N2" t="s">
        <v>278</v>
      </c>
      <c r="O2" t="s">
        <v>279</v>
      </c>
      <c r="P2" t="s">
        <v>280</v>
      </c>
      <c r="Q2" t="s">
        <v>281</v>
      </c>
      <c r="S2" t="s">
        <v>41</v>
      </c>
      <c r="T2" t="s">
        <v>35</v>
      </c>
      <c r="U2" t="s">
        <v>276</v>
      </c>
      <c r="V2" t="s">
        <v>277</v>
      </c>
      <c r="W2" t="s">
        <v>278</v>
      </c>
      <c r="X2" t="s">
        <v>279</v>
      </c>
      <c r="Y2" t="s">
        <v>280</v>
      </c>
      <c r="Z2" t="s">
        <v>281</v>
      </c>
      <c r="AB2" t="s">
        <v>41</v>
      </c>
      <c r="AC2" t="s">
        <v>35</v>
      </c>
      <c r="AD2" t="s">
        <v>276</v>
      </c>
      <c r="AE2" t="s">
        <v>277</v>
      </c>
      <c r="AF2" t="s">
        <v>278</v>
      </c>
      <c r="AG2" t="s">
        <v>279</v>
      </c>
      <c r="AH2" t="s">
        <v>280</v>
      </c>
      <c r="AI2" t="s">
        <v>281</v>
      </c>
      <c r="AK2" t="s">
        <v>41</v>
      </c>
      <c r="AL2" t="s">
        <v>35</v>
      </c>
      <c r="AM2" t="s">
        <v>34</v>
      </c>
      <c r="AN2" t="s">
        <v>33</v>
      </c>
      <c r="AO2" t="s">
        <v>34</v>
      </c>
      <c r="AP2" t="s">
        <v>33</v>
      </c>
      <c r="AQ2" t="s">
        <v>34</v>
      </c>
      <c r="AR2" t="s">
        <v>33</v>
      </c>
      <c r="AT2" t="s">
        <v>41</v>
      </c>
      <c r="AU2" t="s">
        <v>35</v>
      </c>
      <c r="AV2" t="s">
        <v>276</v>
      </c>
      <c r="AW2" t="s">
        <v>277</v>
      </c>
      <c r="AX2" t="s">
        <v>278</v>
      </c>
      <c r="AY2" t="s">
        <v>279</v>
      </c>
      <c r="AZ2" t="s">
        <v>280</v>
      </c>
      <c r="BA2" t="s">
        <v>281</v>
      </c>
      <c r="BC2" t="s">
        <v>41</v>
      </c>
      <c r="BD2" t="s">
        <v>35</v>
      </c>
      <c r="BE2" t="s">
        <v>276</v>
      </c>
      <c r="BF2" t="s">
        <v>277</v>
      </c>
      <c r="BG2" t="s">
        <v>278</v>
      </c>
      <c r="BH2" t="s">
        <v>279</v>
      </c>
      <c r="BI2" t="s">
        <v>280</v>
      </c>
      <c r="BJ2" t="s">
        <v>281</v>
      </c>
    </row>
    <row r="3" spans="1:62" x14ac:dyDescent="0.35">
      <c r="A3">
        <v>0</v>
      </c>
      <c r="B3">
        <v>0</v>
      </c>
      <c r="C3" t="s">
        <v>0</v>
      </c>
      <c r="D3">
        <v>0</v>
      </c>
      <c r="E3" t="s">
        <v>0</v>
      </c>
      <c r="F3">
        <v>0</v>
      </c>
      <c r="G3" t="s">
        <v>0</v>
      </c>
      <c r="H3">
        <v>0</v>
      </c>
      <c r="J3">
        <v>7</v>
      </c>
      <c r="K3">
        <v>522</v>
      </c>
      <c r="L3" t="s">
        <v>0</v>
      </c>
      <c r="M3">
        <v>45.9</v>
      </c>
      <c r="N3" t="s">
        <v>0</v>
      </c>
      <c r="O3">
        <v>39.299999999999997</v>
      </c>
      <c r="P3" t="s">
        <v>0</v>
      </c>
      <c r="Q3">
        <v>46.2</v>
      </c>
      <c r="S3">
        <v>1</v>
      </c>
      <c r="T3">
        <v>63</v>
      </c>
      <c r="U3" t="s">
        <v>0</v>
      </c>
      <c r="V3">
        <v>5.2</v>
      </c>
      <c r="W3" t="s">
        <v>0</v>
      </c>
      <c r="X3">
        <v>4.9000000000000004</v>
      </c>
      <c r="Y3" t="s">
        <v>0</v>
      </c>
      <c r="Z3">
        <v>5.3</v>
      </c>
      <c r="AB3">
        <v>1</v>
      </c>
      <c r="AC3">
        <v>126</v>
      </c>
      <c r="AD3" t="s">
        <v>0</v>
      </c>
      <c r="AE3">
        <v>25.6</v>
      </c>
      <c r="AF3" t="s">
        <v>0</v>
      </c>
      <c r="AG3">
        <v>18</v>
      </c>
      <c r="AH3" t="s">
        <v>0</v>
      </c>
      <c r="AI3">
        <v>21.5</v>
      </c>
      <c r="AK3">
        <f>AT3+BC3</f>
        <v>28</v>
      </c>
      <c r="AL3">
        <f>AU3+BD3</f>
        <v>1428</v>
      </c>
      <c r="AM3" t="s">
        <v>0</v>
      </c>
      <c r="AN3">
        <f>AW3+BF3</f>
        <v>162.5</v>
      </c>
      <c r="AO3" t="s">
        <v>0</v>
      </c>
      <c r="AP3">
        <f>AY3+BH3</f>
        <v>126</v>
      </c>
      <c r="AQ3" t="s">
        <v>0</v>
      </c>
      <c r="AR3">
        <f>BA3+BJ3</f>
        <v>161.80000000000001</v>
      </c>
      <c r="AT3">
        <v>14</v>
      </c>
      <c r="AU3">
        <v>675</v>
      </c>
      <c r="AV3" t="s">
        <v>0</v>
      </c>
      <c r="AW3">
        <v>76.400000000000006</v>
      </c>
      <c r="AX3" t="s">
        <v>0</v>
      </c>
      <c r="AY3">
        <v>61.1</v>
      </c>
      <c r="AZ3" t="s">
        <v>0</v>
      </c>
      <c r="BA3">
        <v>75.2</v>
      </c>
      <c r="BC3">
        <v>14</v>
      </c>
      <c r="BD3">
        <v>753</v>
      </c>
      <c r="BE3" t="s">
        <v>0</v>
      </c>
      <c r="BF3">
        <v>86.1</v>
      </c>
      <c r="BG3" t="s">
        <v>0</v>
      </c>
      <c r="BH3">
        <v>64.900000000000006</v>
      </c>
      <c r="BI3" t="s">
        <v>0</v>
      </c>
      <c r="BJ3">
        <v>86.6</v>
      </c>
    </row>
    <row r="4" spans="1:62" x14ac:dyDescent="0.35">
      <c r="A4">
        <v>0</v>
      </c>
      <c r="B4">
        <v>0</v>
      </c>
      <c r="C4" t="s">
        <v>0</v>
      </c>
      <c r="D4">
        <v>0</v>
      </c>
      <c r="E4" t="s">
        <v>1</v>
      </c>
      <c r="F4">
        <v>0</v>
      </c>
      <c r="G4" t="s">
        <v>0</v>
      </c>
      <c r="H4">
        <v>0</v>
      </c>
      <c r="J4">
        <v>4</v>
      </c>
      <c r="K4">
        <v>333</v>
      </c>
      <c r="L4" t="s">
        <v>0</v>
      </c>
      <c r="M4">
        <v>99.9</v>
      </c>
      <c r="N4" t="s">
        <v>1</v>
      </c>
      <c r="O4">
        <v>27</v>
      </c>
      <c r="P4" t="s">
        <v>0</v>
      </c>
      <c r="Q4">
        <v>99.8</v>
      </c>
      <c r="S4">
        <v>1</v>
      </c>
      <c r="T4">
        <v>99</v>
      </c>
      <c r="U4" t="s">
        <v>0</v>
      </c>
      <c r="V4">
        <v>7.7</v>
      </c>
      <c r="W4" t="s">
        <v>1</v>
      </c>
      <c r="X4">
        <v>3.8</v>
      </c>
      <c r="Y4" t="s">
        <v>0</v>
      </c>
      <c r="Z4">
        <v>7.8</v>
      </c>
      <c r="AB4">
        <v>1</v>
      </c>
      <c r="AC4">
        <v>153</v>
      </c>
      <c r="AD4" t="s">
        <v>0</v>
      </c>
      <c r="AE4">
        <v>93</v>
      </c>
      <c r="AF4" t="s">
        <v>1</v>
      </c>
      <c r="AG4">
        <v>48.8</v>
      </c>
      <c r="AH4" t="s">
        <v>0</v>
      </c>
      <c r="AI4">
        <v>74.7</v>
      </c>
      <c r="AK4">
        <f t="shared" ref="AK4:AK10" si="0">AT4+BC4</f>
        <v>111</v>
      </c>
      <c r="AL4">
        <f t="shared" ref="AL4:AL10" si="1">AU4+BD4</f>
        <v>6228</v>
      </c>
      <c r="AM4" t="s">
        <v>0</v>
      </c>
      <c r="AN4">
        <f t="shared" ref="AN4:AN10" si="2">AW4+BF4</f>
        <v>1347.6999999999998</v>
      </c>
      <c r="AO4" t="s">
        <v>1</v>
      </c>
      <c r="AP4">
        <f t="shared" ref="AP4:AP10" si="3">AY4+BH4</f>
        <v>1825.4</v>
      </c>
      <c r="AQ4" t="s">
        <v>0</v>
      </c>
      <c r="AR4">
        <f t="shared" ref="AR4:AR10" si="4">BA4+BJ4</f>
        <v>1352.2</v>
      </c>
      <c r="AT4">
        <v>60</v>
      </c>
      <c r="AU4">
        <v>3261</v>
      </c>
      <c r="AV4" t="s">
        <v>0</v>
      </c>
      <c r="AW4">
        <v>751.4</v>
      </c>
      <c r="AX4" t="s">
        <v>1</v>
      </c>
      <c r="AY4">
        <v>1142.7</v>
      </c>
      <c r="AZ4" t="s">
        <v>0</v>
      </c>
      <c r="BA4">
        <v>748.5</v>
      </c>
      <c r="BC4">
        <v>51</v>
      </c>
      <c r="BD4">
        <v>2967</v>
      </c>
      <c r="BE4" t="s">
        <v>0</v>
      </c>
      <c r="BF4">
        <v>596.29999999999995</v>
      </c>
      <c r="BG4" t="s">
        <v>1</v>
      </c>
      <c r="BH4">
        <v>682.7</v>
      </c>
      <c r="BI4" t="s">
        <v>0</v>
      </c>
      <c r="BJ4">
        <v>603.70000000000005</v>
      </c>
    </row>
    <row r="5" spans="1:62" x14ac:dyDescent="0.35">
      <c r="A5">
        <v>0</v>
      </c>
      <c r="B5">
        <v>0</v>
      </c>
      <c r="C5" t="s">
        <v>0</v>
      </c>
      <c r="D5">
        <v>0</v>
      </c>
      <c r="E5" t="s">
        <v>0</v>
      </c>
      <c r="F5">
        <v>0</v>
      </c>
      <c r="G5" t="s">
        <v>1</v>
      </c>
      <c r="H5">
        <v>0</v>
      </c>
      <c r="J5">
        <v>0</v>
      </c>
      <c r="K5">
        <v>0</v>
      </c>
      <c r="L5" t="s">
        <v>0</v>
      </c>
      <c r="M5">
        <v>0</v>
      </c>
      <c r="N5" t="s">
        <v>0</v>
      </c>
      <c r="O5">
        <v>0</v>
      </c>
      <c r="P5" t="s">
        <v>1</v>
      </c>
      <c r="Q5">
        <v>0</v>
      </c>
      <c r="S5">
        <v>0</v>
      </c>
      <c r="T5">
        <v>0</v>
      </c>
      <c r="U5" t="s">
        <v>0</v>
      </c>
      <c r="V5">
        <v>0</v>
      </c>
      <c r="W5" t="s">
        <v>0</v>
      </c>
      <c r="X5">
        <v>0</v>
      </c>
      <c r="Y5" t="s">
        <v>1</v>
      </c>
      <c r="Z5">
        <v>0</v>
      </c>
      <c r="AB5">
        <v>0</v>
      </c>
      <c r="AC5">
        <v>0</v>
      </c>
      <c r="AD5" t="s">
        <v>0</v>
      </c>
      <c r="AE5">
        <v>0</v>
      </c>
      <c r="AF5" t="s">
        <v>0</v>
      </c>
      <c r="AG5">
        <v>0</v>
      </c>
      <c r="AH5" t="s">
        <v>1</v>
      </c>
      <c r="AI5">
        <v>0</v>
      </c>
      <c r="AK5">
        <f t="shared" si="0"/>
        <v>0</v>
      </c>
      <c r="AL5">
        <f t="shared" si="1"/>
        <v>0</v>
      </c>
      <c r="AM5" t="s">
        <v>0</v>
      </c>
      <c r="AN5">
        <f t="shared" si="2"/>
        <v>0</v>
      </c>
      <c r="AO5" t="s">
        <v>0</v>
      </c>
      <c r="AP5">
        <f t="shared" si="3"/>
        <v>0</v>
      </c>
      <c r="AQ5" t="s">
        <v>1</v>
      </c>
      <c r="AR5">
        <f t="shared" si="4"/>
        <v>0</v>
      </c>
      <c r="AT5">
        <v>0</v>
      </c>
      <c r="AU5">
        <v>0</v>
      </c>
      <c r="AV5" t="s">
        <v>0</v>
      </c>
      <c r="AW5">
        <v>0</v>
      </c>
      <c r="AX5" t="s">
        <v>0</v>
      </c>
      <c r="AY5">
        <v>0</v>
      </c>
      <c r="AZ5" t="s">
        <v>1</v>
      </c>
      <c r="BA5">
        <v>0</v>
      </c>
      <c r="BC5">
        <v>0</v>
      </c>
      <c r="BD5">
        <v>0</v>
      </c>
      <c r="BE5" t="s">
        <v>0</v>
      </c>
      <c r="BF5">
        <v>0</v>
      </c>
      <c r="BG5" t="s">
        <v>0</v>
      </c>
      <c r="BH5">
        <v>0</v>
      </c>
      <c r="BI5" t="s">
        <v>1</v>
      </c>
      <c r="BJ5">
        <v>0</v>
      </c>
    </row>
    <row r="6" spans="1:62" x14ac:dyDescent="0.35">
      <c r="A6">
        <v>0</v>
      </c>
      <c r="B6">
        <v>0</v>
      </c>
      <c r="C6" t="s">
        <v>0</v>
      </c>
      <c r="D6">
        <v>0</v>
      </c>
      <c r="E6" t="s">
        <v>1</v>
      </c>
      <c r="F6">
        <v>0</v>
      </c>
      <c r="G6" t="s">
        <v>1</v>
      </c>
      <c r="H6">
        <v>0</v>
      </c>
      <c r="J6">
        <v>1</v>
      </c>
      <c r="K6">
        <v>126</v>
      </c>
      <c r="L6" t="s">
        <v>0</v>
      </c>
      <c r="M6">
        <v>29.9</v>
      </c>
      <c r="N6" t="s">
        <v>1</v>
      </c>
      <c r="O6">
        <v>9.1</v>
      </c>
      <c r="P6" t="s">
        <v>1</v>
      </c>
      <c r="Q6">
        <v>29.5</v>
      </c>
      <c r="S6">
        <v>0</v>
      </c>
      <c r="T6">
        <v>0</v>
      </c>
      <c r="U6" t="s">
        <v>0</v>
      </c>
      <c r="V6">
        <v>0</v>
      </c>
      <c r="W6" t="s">
        <v>1</v>
      </c>
      <c r="X6">
        <v>0</v>
      </c>
      <c r="Y6" t="s">
        <v>1</v>
      </c>
      <c r="Z6">
        <v>0</v>
      </c>
      <c r="AB6">
        <v>0</v>
      </c>
      <c r="AC6">
        <v>0</v>
      </c>
      <c r="AD6" t="s">
        <v>0</v>
      </c>
      <c r="AE6">
        <v>0</v>
      </c>
      <c r="AF6" t="s">
        <v>1</v>
      </c>
      <c r="AG6">
        <v>0</v>
      </c>
      <c r="AH6" t="s">
        <v>1</v>
      </c>
      <c r="AI6">
        <v>0</v>
      </c>
      <c r="AK6">
        <f t="shared" si="0"/>
        <v>0</v>
      </c>
      <c r="AL6">
        <f t="shared" si="1"/>
        <v>0</v>
      </c>
      <c r="AM6" t="s">
        <v>0</v>
      </c>
      <c r="AN6">
        <f t="shared" si="2"/>
        <v>0</v>
      </c>
      <c r="AO6" t="s">
        <v>1</v>
      </c>
      <c r="AP6">
        <f t="shared" si="3"/>
        <v>0</v>
      </c>
      <c r="AQ6" t="s">
        <v>1</v>
      </c>
      <c r="AR6">
        <f t="shared" si="4"/>
        <v>0</v>
      </c>
      <c r="AT6">
        <v>0</v>
      </c>
      <c r="AU6">
        <v>0</v>
      </c>
      <c r="AV6" t="s">
        <v>0</v>
      </c>
      <c r="AW6">
        <v>0</v>
      </c>
      <c r="AX6" t="s">
        <v>1</v>
      </c>
      <c r="AY6">
        <v>0</v>
      </c>
      <c r="AZ6" t="s">
        <v>1</v>
      </c>
      <c r="BA6">
        <v>0</v>
      </c>
      <c r="BC6">
        <v>0</v>
      </c>
      <c r="BD6">
        <v>0</v>
      </c>
      <c r="BE6" t="s">
        <v>0</v>
      </c>
      <c r="BF6">
        <v>0</v>
      </c>
      <c r="BG6" t="s">
        <v>1</v>
      </c>
      <c r="BH6">
        <v>0</v>
      </c>
      <c r="BI6" t="s">
        <v>1</v>
      </c>
      <c r="BJ6">
        <v>0</v>
      </c>
    </row>
    <row r="7" spans="1:62" x14ac:dyDescent="0.35">
      <c r="A7">
        <v>0</v>
      </c>
      <c r="B7">
        <v>0</v>
      </c>
      <c r="C7" t="s">
        <v>1</v>
      </c>
      <c r="D7">
        <v>0</v>
      </c>
      <c r="E7" t="s">
        <v>0</v>
      </c>
      <c r="F7">
        <v>0</v>
      </c>
      <c r="G7" t="s">
        <v>0</v>
      </c>
      <c r="H7">
        <v>0</v>
      </c>
      <c r="J7">
        <v>0</v>
      </c>
      <c r="K7">
        <v>0</v>
      </c>
      <c r="L7" t="s">
        <v>1</v>
      </c>
      <c r="M7">
        <v>0</v>
      </c>
      <c r="N7" t="s">
        <v>0</v>
      </c>
      <c r="O7">
        <v>0</v>
      </c>
      <c r="P7" t="s">
        <v>0</v>
      </c>
      <c r="Q7">
        <v>0</v>
      </c>
      <c r="S7">
        <v>2</v>
      </c>
      <c r="T7">
        <v>198</v>
      </c>
      <c r="U7" t="s">
        <v>1</v>
      </c>
      <c r="V7">
        <v>169.9</v>
      </c>
      <c r="W7" t="s">
        <v>0</v>
      </c>
      <c r="X7">
        <v>163.80000000000001</v>
      </c>
      <c r="Y7" t="s">
        <v>0</v>
      </c>
      <c r="Z7">
        <v>163.1</v>
      </c>
      <c r="AB7">
        <v>1</v>
      </c>
      <c r="AC7">
        <v>87</v>
      </c>
      <c r="AD7" t="s">
        <v>1</v>
      </c>
      <c r="AE7">
        <v>6.6</v>
      </c>
      <c r="AF7" t="s">
        <v>0</v>
      </c>
      <c r="AG7">
        <v>5</v>
      </c>
      <c r="AH7" t="s">
        <v>0</v>
      </c>
      <c r="AI7">
        <v>4.9000000000000004</v>
      </c>
      <c r="AK7">
        <f t="shared" si="0"/>
        <v>15</v>
      </c>
      <c r="AL7">
        <f t="shared" si="1"/>
        <v>828</v>
      </c>
      <c r="AM7" t="s">
        <v>1</v>
      </c>
      <c r="AN7">
        <f t="shared" si="2"/>
        <v>85.6</v>
      </c>
      <c r="AO7" t="s">
        <v>0</v>
      </c>
      <c r="AP7">
        <f t="shared" si="3"/>
        <v>72.300000000000011</v>
      </c>
      <c r="AQ7" t="s">
        <v>0</v>
      </c>
      <c r="AR7">
        <f t="shared" si="4"/>
        <v>89.9</v>
      </c>
      <c r="AT7">
        <v>7</v>
      </c>
      <c r="AU7">
        <v>396</v>
      </c>
      <c r="AV7" t="s">
        <v>1</v>
      </c>
      <c r="AW7">
        <v>43.7</v>
      </c>
      <c r="AX7" t="s">
        <v>0</v>
      </c>
      <c r="AY7">
        <v>34.1</v>
      </c>
      <c r="AZ7" t="s">
        <v>0</v>
      </c>
      <c r="BA7">
        <v>45.2</v>
      </c>
      <c r="BC7">
        <v>8</v>
      </c>
      <c r="BD7">
        <v>432</v>
      </c>
      <c r="BE7" t="s">
        <v>1</v>
      </c>
      <c r="BF7">
        <v>41.9</v>
      </c>
      <c r="BG7" t="s">
        <v>0</v>
      </c>
      <c r="BH7">
        <v>38.200000000000003</v>
      </c>
      <c r="BI7" t="s">
        <v>0</v>
      </c>
      <c r="BJ7">
        <v>44.7</v>
      </c>
    </row>
    <row r="8" spans="1:62" x14ac:dyDescent="0.35">
      <c r="A8">
        <v>0</v>
      </c>
      <c r="B8">
        <v>0</v>
      </c>
      <c r="C8" t="s">
        <v>1</v>
      </c>
      <c r="D8">
        <v>0</v>
      </c>
      <c r="E8" t="s">
        <v>1</v>
      </c>
      <c r="F8">
        <v>0</v>
      </c>
      <c r="G8" t="s">
        <v>0</v>
      </c>
      <c r="H8">
        <v>0</v>
      </c>
      <c r="J8">
        <v>1</v>
      </c>
      <c r="K8">
        <v>114</v>
      </c>
      <c r="L8" t="s">
        <v>1</v>
      </c>
      <c r="M8">
        <v>121.9</v>
      </c>
      <c r="N8" t="s">
        <v>1</v>
      </c>
      <c r="O8">
        <v>60.5</v>
      </c>
      <c r="P8" t="s">
        <v>0</v>
      </c>
      <c r="Q8">
        <v>103.5</v>
      </c>
      <c r="S8">
        <v>0</v>
      </c>
      <c r="T8">
        <v>0</v>
      </c>
      <c r="U8" t="s">
        <v>1</v>
      </c>
      <c r="V8">
        <v>0</v>
      </c>
      <c r="W8" t="s">
        <v>1</v>
      </c>
      <c r="X8">
        <v>0</v>
      </c>
      <c r="Y8" t="s">
        <v>0</v>
      </c>
      <c r="Z8">
        <v>0</v>
      </c>
      <c r="AB8">
        <v>0</v>
      </c>
      <c r="AC8">
        <v>0</v>
      </c>
      <c r="AD8" t="s">
        <v>1</v>
      </c>
      <c r="AE8">
        <v>0</v>
      </c>
      <c r="AF8" t="s">
        <v>1</v>
      </c>
      <c r="AG8">
        <v>0</v>
      </c>
      <c r="AH8" t="s">
        <v>0</v>
      </c>
      <c r="AI8">
        <v>0</v>
      </c>
      <c r="AK8">
        <f t="shared" si="0"/>
        <v>21</v>
      </c>
      <c r="AL8">
        <f t="shared" si="1"/>
        <v>1242</v>
      </c>
      <c r="AM8" t="s">
        <v>1</v>
      </c>
      <c r="AN8">
        <f t="shared" si="2"/>
        <v>165.4</v>
      </c>
      <c r="AO8" t="s">
        <v>1</v>
      </c>
      <c r="AP8">
        <f t="shared" si="3"/>
        <v>101.9</v>
      </c>
      <c r="AQ8" t="s">
        <v>0</v>
      </c>
      <c r="AR8">
        <f t="shared" si="4"/>
        <v>175.6</v>
      </c>
      <c r="AT8">
        <v>9</v>
      </c>
      <c r="AU8">
        <v>567</v>
      </c>
      <c r="AV8" t="s">
        <v>1</v>
      </c>
      <c r="AW8">
        <v>81.2</v>
      </c>
      <c r="AX8" t="s">
        <v>1</v>
      </c>
      <c r="AY8">
        <v>47.5</v>
      </c>
      <c r="AZ8" t="s">
        <v>0</v>
      </c>
      <c r="BA8">
        <v>87.5</v>
      </c>
      <c r="BC8">
        <v>12</v>
      </c>
      <c r="BD8">
        <v>675</v>
      </c>
      <c r="BE8" t="s">
        <v>1</v>
      </c>
      <c r="BF8">
        <v>84.2</v>
      </c>
      <c r="BG8" t="s">
        <v>1</v>
      </c>
      <c r="BH8">
        <v>54.4</v>
      </c>
      <c r="BI8" t="s">
        <v>0</v>
      </c>
      <c r="BJ8">
        <v>88.1</v>
      </c>
    </row>
    <row r="9" spans="1:62" x14ac:dyDescent="0.35">
      <c r="A9">
        <v>1</v>
      </c>
      <c r="B9">
        <v>72</v>
      </c>
      <c r="C9" t="s">
        <v>1</v>
      </c>
      <c r="D9">
        <v>9.3000000000000007</v>
      </c>
      <c r="E9" t="s">
        <v>0</v>
      </c>
      <c r="F9">
        <v>7.6</v>
      </c>
      <c r="G9" t="s">
        <v>1</v>
      </c>
      <c r="H9">
        <v>9.1999999999999993</v>
      </c>
      <c r="J9">
        <v>1</v>
      </c>
      <c r="K9">
        <v>75</v>
      </c>
      <c r="L9" t="s">
        <v>1</v>
      </c>
      <c r="M9">
        <v>8.6999999999999993</v>
      </c>
      <c r="N9" t="s">
        <v>0</v>
      </c>
      <c r="O9">
        <v>4.9000000000000004</v>
      </c>
      <c r="P9" t="s">
        <v>1</v>
      </c>
      <c r="Q9">
        <v>8.6999999999999993</v>
      </c>
      <c r="S9">
        <v>1</v>
      </c>
      <c r="T9">
        <v>87</v>
      </c>
      <c r="U9" t="s">
        <v>1</v>
      </c>
      <c r="V9">
        <v>65.599999999999994</v>
      </c>
      <c r="W9" t="s">
        <v>0</v>
      </c>
      <c r="X9">
        <v>27.8</v>
      </c>
      <c r="Y9" t="s">
        <v>1</v>
      </c>
      <c r="Z9">
        <v>65.3</v>
      </c>
      <c r="AB9">
        <v>0</v>
      </c>
      <c r="AC9">
        <v>0</v>
      </c>
      <c r="AD9" t="s">
        <v>1</v>
      </c>
      <c r="AE9">
        <v>0</v>
      </c>
      <c r="AF9" t="s">
        <v>0</v>
      </c>
      <c r="AG9">
        <v>0</v>
      </c>
      <c r="AH9" t="s">
        <v>1</v>
      </c>
      <c r="AI9">
        <v>0</v>
      </c>
      <c r="AK9">
        <f t="shared" si="0"/>
        <v>0</v>
      </c>
      <c r="AL9">
        <f t="shared" si="1"/>
        <v>0</v>
      </c>
      <c r="AM9" t="s">
        <v>1</v>
      </c>
      <c r="AN9">
        <f t="shared" si="2"/>
        <v>0</v>
      </c>
      <c r="AO9" t="s">
        <v>0</v>
      </c>
      <c r="AP9">
        <f t="shared" si="3"/>
        <v>0</v>
      </c>
      <c r="AQ9" t="s">
        <v>1</v>
      </c>
      <c r="AR9">
        <f t="shared" si="4"/>
        <v>0</v>
      </c>
      <c r="AT9">
        <v>0</v>
      </c>
      <c r="AU9">
        <v>0</v>
      </c>
      <c r="AV9" t="s">
        <v>1</v>
      </c>
      <c r="AW9">
        <v>0</v>
      </c>
      <c r="AX9" t="s">
        <v>0</v>
      </c>
      <c r="AY9">
        <v>0</v>
      </c>
      <c r="AZ9" t="s">
        <v>1</v>
      </c>
      <c r="BA9">
        <v>0</v>
      </c>
      <c r="BC9">
        <v>0</v>
      </c>
      <c r="BD9">
        <v>0</v>
      </c>
      <c r="BE9" t="s">
        <v>1</v>
      </c>
      <c r="BF9">
        <v>0</v>
      </c>
      <c r="BG9" t="s">
        <v>0</v>
      </c>
      <c r="BH9">
        <v>0</v>
      </c>
      <c r="BI9" t="s">
        <v>1</v>
      </c>
      <c r="BJ9">
        <v>0</v>
      </c>
    </row>
    <row r="10" spans="1:62" x14ac:dyDescent="0.35">
      <c r="A10">
        <v>2</v>
      </c>
      <c r="B10">
        <v>198</v>
      </c>
      <c r="C10" t="s">
        <v>1</v>
      </c>
      <c r="D10">
        <v>80.5</v>
      </c>
      <c r="E10" t="s">
        <v>1</v>
      </c>
      <c r="F10">
        <v>22.3</v>
      </c>
      <c r="G10" t="s">
        <v>1</v>
      </c>
      <c r="H10">
        <v>60.2</v>
      </c>
      <c r="J10">
        <v>6</v>
      </c>
      <c r="K10">
        <v>831</v>
      </c>
      <c r="L10" t="s">
        <v>1</v>
      </c>
      <c r="M10">
        <v>233.7</v>
      </c>
      <c r="N10" t="s">
        <v>1</v>
      </c>
      <c r="O10">
        <v>35.1</v>
      </c>
      <c r="P10" t="s">
        <v>1</v>
      </c>
      <c r="Q10">
        <v>257.10000000000002</v>
      </c>
      <c r="S10">
        <v>5</v>
      </c>
      <c r="T10">
        <v>723</v>
      </c>
      <c r="U10" t="s">
        <v>1</v>
      </c>
      <c r="V10">
        <v>981.6</v>
      </c>
      <c r="W10" t="s">
        <v>1</v>
      </c>
      <c r="X10">
        <v>778.6</v>
      </c>
      <c r="Y10" t="s">
        <v>1</v>
      </c>
      <c r="Z10">
        <v>784.3</v>
      </c>
      <c r="AB10">
        <v>0</v>
      </c>
      <c r="AC10">
        <v>0</v>
      </c>
      <c r="AD10" t="s">
        <v>1</v>
      </c>
      <c r="AE10">
        <v>0</v>
      </c>
      <c r="AF10" t="s">
        <v>1</v>
      </c>
      <c r="AG10">
        <v>0</v>
      </c>
      <c r="AH10" t="s">
        <v>1</v>
      </c>
      <c r="AI10">
        <v>0</v>
      </c>
      <c r="AK10">
        <f t="shared" si="0"/>
        <v>25</v>
      </c>
      <c r="AL10">
        <f t="shared" si="1"/>
        <v>1473</v>
      </c>
      <c r="AM10" t="s">
        <v>1</v>
      </c>
      <c r="AN10">
        <f t="shared" si="2"/>
        <v>1075.0999999999999</v>
      </c>
      <c r="AO10" t="s">
        <v>1</v>
      </c>
      <c r="AP10">
        <f t="shared" si="3"/>
        <v>925.8</v>
      </c>
      <c r="AQ10" t="s">
        <v>1</v>
      </c>
      <c r="AR10">
        <f t="shared" si="4"/>
        <v>1136.5999999999999</v>
      </c>
      <c r="AT10">
        <v>10</v>
      </c>
      <c r="AU10">
        <v>573</v>
      </c>
      <c r="AV10" t="s">
        <v>1</v>
      </c>
      <c r="AW10">
        <v>403.4</v>
      </c>
      <c r="AX10" t="s">
        <v>1</v>
      </c>
      <c r="AY10">
        <v>310</v>
      </c>
      <c r="AZ10" t="s">
        <v>1</v>
      </c>
      <c r="BA10">
        <v>537.29999999999995</v>
      </c>
      <c r="BC10">
        <v>15</v>
      </c>
      <c r="BD10">
        <v>900</v>
      </c>
      <c r="BE10" t="s">
        <v>1</v>
      </c>
      <c r="BF10">
        <v>671.7</v>
      </c>
      <c r="BG10" t="s">
        <v>1</v>
      </c>
      <c r="BH10">
        <v>615.79999999999995</v>
      </c>
      <c r="BI10" t="s">
        <v>1</v>
      </c>
      <c r="BJ10">
        <v>599.29999999999995</v>
      </c>
    </row>
    <row r="13" spans="1:62" x14ac:dyDescent="0.35">
      <c r="A13" t="s">
        <v>36</v>
      </c>
      <c r="B13" t="s">
        <v>35</v>
      </c>
      <c r="C13" t="s">
        <v>276</v>
      </c>
      <c r="D13" t="s">
        <v>277</v>
      </c>
      <c r="E13" t="s">
        <v>278</v>
      </c>
      <c r="F13" t="s">
        <v>279</v>
      </c>
      <c r="G13" t="s">
        <v>280</v>
      </c>
      <c r="H13" t="s">
        <v>281</v>
      </c>
      <c r="J13" t="s">
        <v>36</v>
      </c>
      <c r="K13" t="s">
        <v>35</v>
      </c>
      <c r="L13" t="s">
        <v>276</v>
      </c>
      <c r="M13" t="s">
        <v>277</v>
      </c>
      <c r="N13" t="s">
        <v>278</v>
      </c>
      <c r="O13" t="s">
        <v>279</v>
      </c>
      <c r="P13" t="s">
        <v>280</v>
      </c>
      <c r="Q13" t="s">
        <v>281</v>
      </c>
      <c r="S13" t="s">
        <v>36</v>
      </c>
      <c r="T13" t="s">
        <v>35</v>
      </c>
      <c r="U13" t="s">
        <v>276</v>
      </c>
      <c r="V13" t="s">
        <v>277</v>
      </c>
      <c r="W13" t="s">
        <v>278</v>
      </c>
      <c r="X13" t="s">
        <v>279</v>
      </c>
      <c r="Y13" t="s">
        <v>280</v>
      </c>
      <c r="Z13" t="s">
        <v>281</v>
      </c>
      <c r="AB13" t="s">
        <v>36</v>
      </c>
      <c r="AC13" t="s">
        <v>35</v>
      </c>
      <c r="AD13" t="s">
        <v>276</v>
      </c>
      <c r="AE13" t="s">
        <v>277</v>
      </c>
      <c r="AF13" t="s">
        <v>278</v>
      </c>
      <c r="AG13" t="s">
        <v>279</v>
      </c>
      <c r="AH13" t="s">
        <v>280</v>
      </c>
      <c r="AI13" t="s">
        <v>281</v>
      </c>
      <c r="AK13" t="s">
        <v>36</v>
      </c>
      <c r="AL13" t="s">
        <v>35</v>
      </c>
      <c r="AM13" t="s">
        <v>34</v>
      </c>
      <c r="AN13" t="s">
        <v>33</v>
      </c>
      <c r="AO13" t="s">
        <v>34</v>
      </c>
      <c r="AP13" t="s">
        <v>33</v>
      </c>
      <c r="AQ13" t="s">
        <v>34</v>
      </c>
      <c r="AR13" t="s">
        <v>33</v>
      </c>
      <c r="AT13" t="s">
        <v>36</v>
      </c>
      <c r="AU13" t="s">
        <v>35</v>
      </c>
      <c r="AV13" t="s">
        <v>276</v>
      </c>
      <c r="AW13" t="s">
        <v>277</v>
      </c>
      <c r="AX13" t="s">
        <v>278</v>
      </c>
      <c r="AY13" t="s">
        <v>279</v>
      </c>
      <c r="AZ13" t="s">
        <v>280</v>
      </c>
      <c r="BA13" t="s">
        <v>281</v>
      </c>
      <c r="BC13" t="s">
        <v>36</v>
      </c>
      <c r="BD13" t="s">
        <v>35</v>
      </c>
      <c r="BE13" t="s">
        <v>276</v>
      </c>
      <c r="BF13" t="s">
        <v>277</v>
      </c>
      <c r="BG13" t="s">
        <v>278</v>
      </c>
      <c r="BH13" t="s">
        <v>279</v>
      </c>
      <c r="BI13" t="s">
        <v>280</v>
      </c>
      <c r="BJ13" t="s">
        <v>281</v>
      </c>
    </row>
    <row r="14" spans="1:62" x14ac:dyDescent="0.35">
      <c r="A14" t="s">
        <v>40</v>
      </c>
      <c r="B14">
        <v>45</v>
      </c>
      <c r="C14" t="s">
        <v>1</v>
      </c>
      <c r="D14">
        <v>71.2</v>
      </c>
      <c r="E14" t="s">
        <v>1</v>
      </c>
      <c r="F14">
        <v>14.6</v>
      </c>
      <c r="G14" t="s">
        <v>1</v>
      </c>
      <c r="H14">
        <v>51.1</v>
      </c>
      <c r="J14" t="s">
        <v>39</v>
      </c>
      <c r="K14">
        <v>28</v>
      </c>
      <c r="L14" t="s">
        <v>0</v>
      </c>
      <c r="M14">
        <v>21.2</v>
      </c>
      <c r="N14" t="s">
        <v>1</v>
      </c>
      <c r="O14">
        <v>7.4</v>
      </c>
      <c r="P14" t="s">
        <v>0</v>
      </c>
      <c r="Q14">
        <v>21.1</v>
      </c>
      <c r="S14" t="s">
        <v>38</v>
      </c>
      <c r="T14">
        <v>21</v>
      </c>
      <c r="U14" t="s">
        <v>0</v>
      </c>
      <c r="V14">
        <v>5.2</v>
      </c>
      <c r="W14" t="s">
        <v>0</v>
      </c>
      <c r="X14">
        <v>4.9000000000000004</v>
      </c>
      <c r="Y14" t="s">
        <v>0</v>
      </c>
      <c r="Z14">
        <v>5.3</v>
      </c>
      <c r="AB14" t="s">
        <v>37</v>
      </c>
      <c r="AC14">
        <v>29</v>
      </c>
      <c r="AD14" t="s">
        <v>1</v>
      </c>
      <c r="AE14">
        <v>6.6</v>
      </c>
      <c r="AF14" t="s">
        <v>0</v>
      </c>
      <c r="AG14">
        <v>5</v>
      </c>
      <c r="AH14" t="s">
        <v>0</v>
      </c>
      <c r="AI14">
        <v>4.9000000000000004</v>
      </c>
      <c r="AK14" t="str">
        <f>AT14</f>
        <v>Synthetic000</v>
      </c>
      <c r="AL14">
        <f t="shared" ref="AL14:AR14" si="5">AU14</f>
        <v>17</v>
      </c>
      <c r="AM14" t="str">
        <f t="shared" si="5"/>
        <v>N</v>
      </c>
      <c r="AN14">
        <f t="shared" si="5"/>
        <v>5.4</v>
      </c>
      <c r="AO14" t="str">
        <f t="shared" si="5"/>
        <v>Y</v>
      </c>
      <c r="AP14">
        <f t="shared" si="5"/>
        <v>4.8</v>
      </c>
      <c r="AQ14" t="str">
        <f t="shared" si="5"/>
        <v>Y</v>
      </c>
      <c r="AR14">
        <f t="shared" si="5"/>
        <v>4.8</v>
      </c>
      <c r="AT14" t="s">
        <v>63</v>
      </c>
      <c r="AU14">
        <v>17</v>
      </c>
      <c r="AV14" t="s">
        <v>1</v>
      </c>
      <c r="AW14">
        <v>5.4</v>
      </c>
      <c r="AX14" t="s">
        <v>0</v>
      </c>
      <c r="AY14">
        <v>4.8</v>
      </c>
      <c r="AZ14" t="s">
        <v>0</v>
      </c>
      <c r="BA14">
        <v>4.8</v>
      </c>
      <c r="BC14" t="s">
        <v>170</v>
      </c>
      <c r="BD14">
        <v>21</v>
      </c>
      <c r="BE14" t="s">
        <v>0</v>
      </c>
      <c r="BF14">
        <v>10.199999999999999</v>
      </c>
      <c r="BG14" t="s">
        <v>1</v>
      </c>
      <c r="BH14">
        <v>6.1</v>
      </c>
      <c r="BI14" t="s">
        <v>0</v>
      </c>
      <c r="BJ14">
        <v>10.1</v>
      </c>
    </row>
    <row r="15" spans="1:62" x14ac:dyDescent="0.35">
      <c r="A15" t="s">
        <v>32</v>
      </c>
      <c r="B15">
        <v>21</v>
      </c>
      <c r="C15" t="s">
        <v>1</v>
      </c>
      <c r="D15">
        <v>9.3000000000000007</v>
      </c>
      <c r="E15" t="s">
        <v>1</v>
      </c>
      <c r="F15">
        <v>7.6</v>
      </c>
      <c r="G15" t="s">
        <v>1</v>
      </c>
      <c r="H15">
        <v>9.1</v>
      </c>
      <c r="J15" t="s">
        <v>31</v>
      </c>
      <c r="K15">
        <v>23</v>
      </c>
      <c r="L15" t="s">
        <v>1</v>
      </c>
      <c r="M15">
        <v>5.4</v>
      </c>
      <c r="N15" t="s">
        <v>1</v>
      </c>
      <c r="O15">
        <v>3.9</v>
      </c>
      <c r="P15" t="s">
        <v>1</v>
      </c>
      <c r="Q15">
        <v>5.5</v>
      </c>
      <c r="S15" t="s">
        <v>30</v>
      </c>
      <c r="T15">
        <v>24</v>
      </c>
      <c r="U15" t="s">
        <v>1</v>
      </c>
      <c r="V15">
        <v>20.6</v>
      </c>
      <c r="W15" t="s">
        <v>1</v>
      </c>
      <c r="X15">
        <v>14.1</v>
      </c>
      <c r="Y15" t="s">
        <v>1</v>
      </c>
      <c r="Z15">
        <v>20.399999999999999</v>
      </c>
      <c r="AB15" t="s">
        <v>29</v>
      </c>
      <c r="AC15">
        <v>42</v>
      </c>
      <c r="AD15" t="s">
        <v>0</v>
      </c>
      <c r="AE15">
        <v>25.6</v>
      </c>
      <c r="AF15" t="s">
        <v>0</v>
      </c>
      <c r="AG15">
        <v>18</v>
      </c>
      <c r="AH15" t="s">
        <v>0</v>
      </c>
      <c r="AI15">
        <v>21.5</v>
      </c>
      <c r="AK15" t="str">
        <f t="shared" ref="AK15:AK78" si="6">AT15</f>
        <v>Synthetic001</v>
      </c>
      <c r="AL15">
        <f t="shared" ref="AL15:AL78" si="7">AU15</f>
        <v>23</v>
      </c>
      <c r="AM15" t="str">
        <f t="shared" ref="AM15:AM78" si="8">AV15</f>
        <v>Y</v>
      </c>
      <c r="AN15">
        <f t="shared" ref="AN15:AN78" si="9">AW15</f>
        <v>10.6</v>
      </c>
      <c r="AO15" t="str">
        <f t="shared" ref="AO15:AO78" si="10">AX15</f>
        <v>N</v>
      </c>
      <c r="AP15">
        <f t="shared" ref="AP15:AP78" si="11">AY15</f>
        <v>5.8</v>
      </c>
      <c r="AQ15" t="str">
        <f t="shared" ref="AQ15:AQ78" si="12">AZ15</f>
        <v>Y</v>
      </c>
      <c r="AR15">
        <f t="shared" ref="AR15:AR78" si="13">BA15</f>
        <v>10.9</v>
      </c>
      <c r="AT15" t="s">
        <v>64</v>
      </c>
      <c r="AU15">
        <v>23</v>
      </c>
      <c r="AV15" t="s">
        <v>0</v>
      </c>
      <c r="AW15">
        <v>10.6</v>
      </c>
      <c r="AX15" t="s">
        <v>1</v>
      </c>
      <c r="AY15">
        <v>5.8</v>
      </c>
      <c r="AZ15" t="s">
        <v>0</v>
      </c>
      <c r="BA15">
        <v>10.9</v>
      </c>
      <c r="BC15" t="s">
        <v>171</v>
      </c>
      <c r="BD15">
        <v>18</v>
      </c>
      <c r="BE15" t="s">
        <v>0</v>
      </c>
      <c r="BF15">
        <v>5.9</v>
      </c>
      <c r="BG15" t="s">
        <v>1</v>
      </c>
      <c r="BH15">
        <v>4.4000000000000004</v>
      </c>
      <c r="BI15" t="s">
        <v>0</v>
      </c>
      <c r="BJ15">
        <v>5.8</v>
      </c>
    </row>
    <row r="16" spans="1:62" x14ac:dyDescent="0.35">
      <c r="A16" t="s">
        <v>28</v>
      </c>
      <c r="B16">
        <v>24</v>
      </c>
      <c r="C16" t="s">
        <v>1</v>
      </c>
      <c r="D16">
        <v>9.3000000000000007</v>
      </c>
      <c r="E16" t="s">
        <v>0</v>
      </c>
      <c r="F16">
        <v>7.6</v>
      </c>
      <c r="G16" t="s">
        <v>1</v>
      </c>
      <c r="H16">
        <v>9.1999999999999993</v>
      </c>
      <c r="J16" t="s">
        <v>27</v>
      </c>
      <c r="K16">
        <v>34</v>
      </c>
      <c r="L16" t="s">
        <v>0</v>
      </c>
      <c r="M16">
        <v>60.8</v>
      </c>
      <c r="N16" t="s">
        <v>1</v>
      </c>
      <c r="O16">
        <v>10.1</v>
      </c>
      <c r="P16" t="s">
        <v>0</v>
      </c>
      <c r="Q16">
        <v>60.7</v>
      </c>
      <c r="S16" t="s">
        <v>26</v>
      </c>
      <c r="T16">
        <v>33</v>
      </c>
      <c r="U16" t="s">
        <v>0</v>
      </c>
      <c r="V16">
        <v>7.7</v>
      </c>
      <c r="W16" t="s">
        <v>1</v>
      </c>
      <c r="X16">
        <v>3.8</v>
      </c>
      <c r="Y16" t="s">
        <v>0</v>
      </c>
      <c r="Z16">
        <v>7.8</v>
      </c>
      <c r="AB16" t="s">
        <v>282</v>
      </c>
      <c r="AC16">
        <v>51</v>
      </c>
      <c r="AD16" t="s">
        <v>0</v>
      </c>
      <c r="AE16">
        <v>93</v>
      </c>
      <c r="AF16" t="s">
        <v>1</v>
      </c>
      <c r="AG16">
        <v>48.8</v>
      </c>
      <c r="AH16" t="s">
        <v>0</v>
      </c>
      <c r="AI16">
        <v>74.7</v>
      </c>
      <c r="AK16" t="str">
        <f t="shared" si="6"/>
        <v>Synthetic002</v>
      </c>
      <c r="AL16">
        <f t="shared" si="7"/>
        <v>13</v>
      </c>
      <c r="AM16" t="str">
        <f t="shared" si="8"/>
        <v>Y</v>
      </c>
      <c r="AN16">
        <f t="shared" si="9"/>
        <v>3.7</v>
      </c>
      <c r="AO16" t="str">
        <f t="shared" si="10"/>
        <v>Y</v>
      </c>
      <c r="AP16">
        <f t="shared" si="11"/>
        <v>3.7</v>
      </c>
      <c r="AQ16" t="str">
        <f t="shared" si="12"/>
        <v>Y</v>
      </c>
      <c r="AR16">
        <f t="shared" si="13"/>
        <v>3.7</v>
      </c>
      <c r="AT16" t="s">
        <v>65</v>
      </c>
      <c r="AU16">
        <v>13</v>
      </c>
      <c r="AV16" t="s">
        <v>0</v>
      </c>
      <c r="AW16">
        <v>3.7</v>
      </c>
      <c r="AX16" t="s">
        <v>0</v>
      </c>
      <c r="AY16">
        <v>3.7</v>
      </c>
      <c r="AZ16" t="s">
        <v>0</v>
      </c>
      <c r="BA16">
        <v>3.7</v>
      </c>
      <c r="BC16" t="s">
        <v>172</v>
      </c>
      <c r="BD16">
        <v>16</v>
      </c>
      <c r="BE16" t="s">
        <v>1</v>
      </c>
      <c r="BF16">
        <v>4.8</v>
      </c>
      <c r="BG16" t="s">
        <v>1</v>
      </c>
      <c r="BH16">
        <v>4.2</v>
      </c>
      <c r="BI16" t="s">
        <v>0</v>
      </c>
      <c r="BJ16">
        <v>5</v>
      </c>
    </row>
    <row r="17" spans="10:62" x14ac:dyDescent="0.35">
      <c r="J17" t="s">
        <v>25</v>
      </c>
      <c r="K17">
        <v>88</v>
      </c>
      <c r="L17" t="s">
        <v>1</v>
      </c>
      <c r="M17">
        <v>60.5</v>
      </c>
      <c r="N17" t="s">
        <v>1</v>
      </c>
      <c r="O17">
        <v>1.4</v>
      </c>
      <c r="P17" t="s">
        <v>1</v>
      </c>
      <c r="Q17">
        <v>60.5</v>
      </c>
      <c r="S17" t="s">
        <v>24</v>
      </c>
      <c r="T17">
        <v>30</v>
      </c>
      <c r="U17" t="s">
        <v>1</v>
      </c>
      <c r="V17">
        <v>10</v>
      </c>
      <c r="W17" t="s">
        <v>1</v>
      </c>
      <c r="X17">
        <v>7.6</v>
      </c>
      <c r="Y17" t="s">
        <v>1</v>
      </c>
      <c r="Z17">
        <v>9.9</v>
      </c>
      <c r="AK17" t="str">
        <f t="shared" si="6"/>
        <v>Synthetic003</v>
      </c>
      <c r="AL17">
        <f t="shared" si="7"/>
        <v>13</v>
      </c>
      <c r="AM17" t="str">
        <f t="shared" si="8"/>
        <v>Y</v>
      </c>
      <c r="AN17">
        <f t="shared" si="9"/>
        <v>3.8</v>
      </c>
      <c r="AO17" t="str">
        <f t="shared" si="10"/>
        <v>Y</v>
      </c>
      <c r="AP17">
        <f t="shared" si="11"/>
        <v>3.8</v>
      </c>
      <c r="AQ17" t="str">
        <f t="shared" si="12"/>
        <v>Y</v>
      </c>
      <c r="AR17">
        <f t="shared" si="13"/>
        <v>3.7</v>
      </c>
      <c r="AT17" t="s">
        <v>66</v>
      </c>
      <c r="AU17">
        <v>13</v>
      </c>
      <c r="AV17" t="s">
        <v>0</v>
      </c>
      <c r="AW17">
        <v>3.8</v>
      </c>
      <c r="AX17" t="s">
        <v>0</v>
      </c>
      <c r="AY17">
        <v>3.8</v>
      </c>
      <c r="AZ17" t="s">
        <v>0</v>
      </c>
      <c r="BA17">
        <v>3.7</v>
      </c>
      <c r="BC17" t="s">
        <v>173</v>
      </c>
      <c r="BD17">
        <v>18</v>
      </c>
      <c r="BE17" t="s">
        <v>1</v>
      </c>
      <c r="BF17">
        <v>6.2</v>
      </c>
      <c r="BG17" t="s">
        <v>1</v>
      </c>
      <c r="BH17">
        <v>4.5</v>
      </c>
      <c r="BI17" t="s">
        <v>0</v>
      </c>
      <c r="BJ17">
        <v>6.4</v>
      </c>
    </row>
    <row r="18" spans="10:62" x14ac:dyDescent="0.35">
      <c r="J18" t="s">
        <v>23</v>
      </c>
      <c r="K18">
        <v>26</v>
      </c>
      <c r="L18" t="s">
        <v>0</v>
      </c>
      <c r="M18">
        <v>8.6999999999999993</v>
      </c>
      <c r="N18" t="s">
        <v>0</v>
      </c>
      <c r="O18">
        <v>8.6999999999999993</v>
      </c>
      <c r="P18" t="s">
        <v>0</v>
      </c>
      <c r="Q18">
        <v>8.6999999999999993</v>
      </c>
      <c r="S18" t="s">
        <v>22</v>
      </c>
      <c r="T18">
        <v>36</v>
      </c>
      <c r="U18" t="s">
        <v>1</v>
      </c>
      <c r="V18">
        <v>140.1</v>
      </c>
      <c r="W18" t="s">
        <v>0</v>
      </c>
      <c r="X18">
        <v>138.4</v>
      </c>
      <c r="Y18" t="s">
        <v>0</v>
      </c>
      <c r="Z18">
        <v>138.30000000000001</v>
      </c>
      <c r="AK18" t="str">
        <f t="shared" si="6"/>
        <v>Synthetic004</v>
      </c>
      <c r="AL18">
        <f t="shared" si="7"/>
        <v>18</v>
      </c>
      <c r="AM18" t="str">
        <f t="shared" si="8"/>
        <v>N</v>
      </c>
      <c r="AN18">
        <f t="shared" si="9"/>
        <v>5.6</v>
      </c>
      <c r="AO18" t="str">
        <f t="shared" si="10"/>
        <v>N</v>
      </c>
      <c r="AP18">
        <f t="shared" si="11"/>
        <v>4.7</v>
      </c>
      <c r="AQ18" t="str">
        <f t="shared" si="12"/>
        <v>Y</v>
      </c>
      <c r="AR18">
        <f t="shared" si="13"/>
        <v>6</v>
      </c>
      <c r="AT18" t="s">
        <v>67</v>
      </c>
      <c r="AU18">
        <v>18</v>
      </c>
      <c r="AV18" t="s">
        <v>1</v>
      </c>
      <c r="AW18">
        <v>5.6</v>
      </c>
      <c r="AX18" t="s">
        <v>1</v>
      </c>
      <c r="AY18">
        <v>4.7</v>
      </c>
      <c r="AZ18" t="s">
        <v>0</v>
      </c>
      <c r="BA18">
        <v>6</v>
      </c>
      <c r="BC18" t="s">
        <v>174</v>
      </c>
      <c r="BD18">
        <v>17</v>
      </c>
      <c r="BE18" t="s">
        <v>0</v>
      </c>
      <c r="BF18">
        <v>5.8</v>
      </c>
      <c r="BG18" t="s">
        <v>1</v>
      </c>
      <c r="BH18">
        <v>4.3</v>
      </c>
      <c r="BI18" t="s">
        <v>0</v>
      </c>
      <c r="BJ18">
        <v>6</v>
      </c>
    </row>
    <row r="19" spans="10:62" x14ac:dyDescent="0.35">
      <c r="J19" t="s">
        <v>21</v>
      </c>
      <c r="K19">
        <v>42</v>
      </c>
      <c r="L19" t="s">
        <v>0</v>
      </c>
      <c r="M19">
        <v>29.9</v>
      </c>
      <c r="N19" t="s">
        <v>1</v>
      </c>
      <c r="O19">
        <v>9.1</v>
      </c>
      <c r="P19" t="s">
        <v>1</v>
      </c>
      <c r="Q19">
        <v>29.5</v>
      </c>
      <c r="S19" t="s">
        <v>20</v>
      </c>
      <c r="T19">
        <v>29</v>
      </c>
      <c r="U19" t="s">
        <v>1</v>
      </c>
      <c r="V19">
        <v>65.599999999999994</v>
      </c>
      <c r="W19" t="s">
        <v>0</v>
      </c>
      <c r="X19">
        <v>27.8</v>
      </c>
      <c r="Y19" t="s">
        <v>1</v>
      </c>
      <c r="Z19">
        <v>65.3</v>
      </c>
      <c r="AK19" t="str">
        <f t="shared" si="6"/>
        <v>Synthetic005</v>
      </c>
      <c r="AL19">
        <f t="shared" si="7"/>
        <v>16</v>
      </c>
      <c r="AM19" t="str">
        <f t="shared" si="8"/>
        <v>Y</v>
      </c>
      <c r="AN19">
        <f t="shared" si="9"/>
        <v>7.3</v>
      </c>
      <c r="AO19" t="str">
        <f t="shared" si="10"/>
        <v>N</v>
      </c>
      <c r="AP19">
        <f t="shared" si="11"/>
        <v>3.9</v>
      </c>
      <c r="AQ19" t="str">
        <f t="shared" si="12"/>
        <v>Y</v>
      </c>
      <c r="AR19">
        <f t="shared" si="13"/>
        <v>7.2</v>
      </c>
      <c r="AT19" t="s">
        <v>68</v>
      </c>
      <c r="AU19">
        <v>16</v>
      </c>
      <c r="AV19" t="s">
        <v>0</v>
      </c>
      <c r="AW19">
        <v>7.3</v>
      </c>
      <c r="AX19" t="s">
        <v>1</v>
      </c>
      <c r="AY19">
        <v>3.9</v>
      </c>
      <c r="AZ19" t="s">
        <v>0</v>
      </c>
      <c r="BA19">
        <v>7.2</v>
      </c>
      <c r="BC19" t="s">
        <v>175</v>
      </c>
      <c r="BD19">
        <v>20</v>
      </c>
      <c r="BE19" t="s">
        <v>1</v>
      </c>
      <c r="BF19">
        <v>160.30000000000001</v>
      </c>
      <c r="BG19" t="s">
        <v>1</v>
      </c>
      <c r="BH19">
        <v>60.6</v>
      </c>
      <c r="BI19" t="s">
        <v>1</v>
      </c>
      <c r="BJ19">
        <v>60.6</v>
      </c>
    </row>
    <row r="20" spans="10:62" x14ac:dyDescent="0.35">
      <c r="J20" t="s">
        <v>19</v>
      </c>
      <c r="K20">
        <v>25</v>
      </c>
      <c r="L20" t="s">
        <v>1</v>
      </c>
      <c r="M20">
        <v>8.6999999999999993</v>
      </c>
      <c r="N20" t="s">
        <v>0</v>
      </c>
      <c r="O20">
        <v>4.9000000000000004</v>
      </c>
      <c r="P20" t="s">
        <v>1</v>
      </c>
      <c r="Q20">
        <v>8.6999999999999993</v>
      </c>
      <c r="S20" t="s">
        <v>18</v>
      </c>
      <c r="T20">
        <v>55</v>
      </c>
      <c r="U20" t="s">
        <v>1</v>
      </c>
      <c r="V20">
        <v>60.5</v>
      </c>
      <c r="W20" t="s">
        <v>1</v>
      </c>
      <c r="X20">
        <v>88.3</v>
      </c>
      <c r="Y20" t="s">
        <v>1</v>
      </c>
      <c r="Z20">
        <v>88.6</v>
      </c>
      <c r="AK20" t="str">
        <f t="shared" si="6"/>
        <v>Synthetic006</v>
      </c>
      <c r="AL20">
        <f t="shared" si="7"/>
        <v>21</v>
      </c>
      <c r="AM20" t="str">
        <f t="shared" si="8"/>
        <v>N</v>
      </c>
      <c r="AN20">
        <f t="shared" si="9"/>
        <v>6.9</v>
      </c>
      <c r="AO20" t="str">
        <f t="shared" si="10"/>
        <v>Y</v>
      </c>
      <c r="AP20">
        <f t="shared" si="11"/>
        <v>4.8</v>
      </c>
      <c r="AQ20" t="str">
        <f t="shared" si="12"/>
        <v>Y</v>
      </c>
      <c r="AR20">
        <f t="shared" si="13"/>
        <v>7.5</v>
      </c>
      <c r="AT20" t="s">
        <v>69</v>
      </c>
      <c r="AU20">
        <v>21</v>
      </c>
      <c r="AV20" t="s">
        <v>1</v>
      </c>
      <c r="AW20">
        <v>6.9</v>
      </c>
      <c r="AX20" t="s">
        <v>0</v>
      </c>
      <c r="AY20">
        <v>4.8</v>
      </c>
      <c r="AZ20" t="s">
        <v>0</v>
      </c>
      <c r="BA20">
        <v>7.5</v>
      </c>
      <c r="BC20" t="s">
        <v>176</v>
      </c>
      <c r="BD20">
        <v>19</v>
      </c>
      <c r="BE20" t="s">
        <v>1</v>
      </c>
      <c r="BF20">
        <v>11.3</v>
      </c>
      <c r="BG20" t="s">
        <v>1</v>
      </c>
      <c r="BH20">
        <v>8.5</v>
      </c>
      <c r="BI20" t="s">
        <v>1</v>
      </c>
      <c r="BJ20">
        <v>9.6</v>
      </c>
    </row>
    <row r="21" spans="10:62" x14ac:dyDescent="0.35">
      <c r="J21" t="s">
        <v>17</v>
      </c>
      <c r="K21">
        <v>28</v>
      </c>
      <c r="L21" t="s">
        <v>1</v>
      </c>
      <c r="M21">
        <v>7</v>
      </c>
      <c r="N21" t="s">
        <v>1</v>
      </c>
      <c r="O21">
        <v>5.0999999999999996</v>
      </c>
      <c r="P21" t="s">
        <v>1</v>
      </c>
      <c r="Q21">
        <v>5.2</v>
      </c>
      <c r="S21" t="s">
        <v>16</v>
      </c>
      <c r="T21">
        <v>39</v>
      </c>
      <c r="U21" t="s">
        <v>1</v>
      </c>
      <c r="V21">
        <v>25.3</v>
      </c>
      <c r="W21" t="s">
        <v>1</v>
      </c>
      <c r="X21">
        <v>9.1</v>
      </c>
      <c r="Y21" t="s">
        <v>1</v>
      </c>
      <c r="Z21">
        <v>9.1999999999999993</v>
      </c>
      <c r="AK21" t="str">
        <f t="shared" si="6"/>
        <v>Synthetic007</v>
      </c>
      <c r="AL21">
        <f t="shared" si="7"/>
        <v>18</v>
      </c>
      <c r="AM21" t="str">
        <f t="shared" si="8"/>
        <v>Y</v>
      </c>
      <c r="AN21">
        <f t="shared" si="9"/>
        <v>5.6</v>
      </c>
      <c r="AO21" t="str">
        <f t="shared" si="10"/>
        <v>N</v>
      </c>
      <c r="AP21">
        <f t="shared" si="11"/>
        <v>3.9</v>
      </c>
      <c r="AQ21" t="str">
        <f t="shared" si="12"/>
        <v>Y</v>
      </c>
      <c r="AR21">
        <f t="shared" si="13"/>
        <v>5.8</v>
      </c>
      <c r="AT21" t="s">
        <v>70</v>
      </c>
      <c r="AU21">
        <v>18</v>
      </c>
      <c r="AV21" t="s">
        <v>0</v>
      </c>
      <c r="AW21">
        <v>5.6</v>
      </c>
      <c r="AX21" t="s">
        <v>1</v>
      </c>
      <c r="AY21">
        <v>3.9</v>
      </c>
      <c r="AZ21" t="s">
        <v>0</v>
      </c>
      <c r="BA21">
        <v>5.8</v>
      </c>
      <c r="BC21" t="s">
        <v>177</v>
      </c>
      <c r="BD21">
        <v>18</v>
      </c>
      <c r="BE21" t="s">
        <v>1</v>
      </c>
      <c r="BF21">
        <v>5.3</v>
      </c>
      <c r="BG21" t="s">
        <v>1</v>
      </c>
      <c r="BH21">
        <v>4.8</v>
      </c>
      <c r="BI21" t="s">
        <v>0</v>
      </c>
      <c r="BJ21">
        <v>5.6</v>
      </c>
    </row>
    <row r="22" spans="10:62" x14ac:dyDescent="0.35">
      <c r="J22" t="s">
        <v>15</v>
      </c>
      <c r="K22">
        <v>38</v>
      </c>
      <c r="L22" t="s">
        <v>1</v>
      </c>
      <c r="M22">
        <v>121.9</v>
      </c>
      <c r="N22" t="s">
        <v>1</v>
      </c>
      <c r="O22">
        <v>60.5</v>
      </c>
      <c r="P22" t="s">
        <v>0</v>
      </c>
      <c r="Q22">
        <v>103.5</v>
      </c>
      <c r="S22" t="s">
        <v>14</v>
      </c>
      <c r="T22">
        <v>93</v>
      </c>
      <c r="U22" t="s">
        <v>1</v>
      </c>
      <c r="V22">
        <v>865.2</v>
      </c>
      <c r="W22" t="s">
        <v>1</v>
      </c>
      <c r="X22">
        <v>659.6</v>
      </c>
      <c r="Y22" t="s">
        <v>1</v>
      </c>
      <c r="Z22">
        <v>656.2</v>
      </c>
      <c r="AK22" t="str">
        <f t="shared" si="6"/>
        <v>Synthetic008</v>
      </c>
      <c r="AL22">
        <f t="shared" si="7"/>
        <v>19</v>
      </c>
      <c r="AM22" t="str">
        <f t="shared" si="8"/>
        <v>Y</v>
      </c>
      <c r="AN22">
        <f t="shared" si="9"/>
        <v>12.5</v>
      </c>
      <c r="AO22" t="str">
        <f t="shared" si="10"/>
        <v>N</v>
      </c>
      <c r="AP22">
        <f t="shared" si="11"/>
        <v>60.4</v>
      </c>
      <c r="AQ22" t="str">
        <f t="shared" si="12"/>
        <v>Y</v>
      </c>
      <c r="AR22">
        <f t="shared" si="13"/>
        <v>12.5</v>
      </c>
      <c r="AT22" t="s">
        <v>71</v>
      </c>
      <c r="AU22">
        <v>19</v>
      </c>
      <c r="AV22" t="s">
        <v>0</v>
      </c>
      <c r="AW22">
        <v>12.5</v>
      </c>
      <c r="AX22" t="s">
        <v>1</v>
      </c>
      <c r="AY22">
        <v>60.4</v>
      </c>
      <c r="AZ22" t="s">
        <v>0</v>
      </c>
      <c r="BA22">
        <v>12.5</v>
      </c>
      <c r="BC22" t="s">
        <v>178</v>
      </c>
      <c r="BD22">
        <v>19</v>
      </c>
      <c r="BE22" t="s">
        <v>0</v>
      </c>
      <c r="BF22">
        <v>7.3</v>
      </c>
      <c r="BG22" t="s">
        <v>0</v>
      </c>
      <c r="BH22">
        <v>4.9000000000000004</v>
      </c>
      <c r="BI22" t="s">
        <v>0</v>
      </c>
      <c r="BJ22">
        <v>7.3</v>
      </c>
    </row>
    <row r="23" spans="10:62" x14ac:dyDescent="0.35">
      <c r="J23" t="s">
        <v>13</v>
      </c>
      <c r="K23">
        <v>28</v>
      </c>
      <c r="L23" t="s">
        <v>0</v>
      </c>
      <c r="M23">
        <v>5.3</v>
      </c>
      <c r="N23" t="s">
        <v>0</v>
      </c>
      <c r="O23">
        <v>4.9000000000000004</v>
      </c>
      <c r="P23" t="s">
        <v>0</v>
      </c>
      <c r="Q23">
        <v>5.2</v>
      </c>
      <c r="S23" t="s">
        <v>12</v>
      </c>
      <c r="T23">
        <v>30</v>
      </c>
      <c r="U23" t="s">
        <v>1</v>
      </c>
      <c r="V23">
        <v>29.7</v>
      </c>
      <c r="W23" t="s">
        <v>0</v>
      </c>
      <c r="X23">
        <v>25.4</v>
      </c>
      <c r="Y23" t="s">
        <v>0</v>
      </c>
      <c r="Z23">
        <v>24.8</v>
      </c>
      <c r="AK23" t="str">
        <f t="shared" si="6"/>
        <v>Synthetic009</v>
      </c>
      <c r="AL23">
        <f t="shared" si="7"/>
        <v>21</v>
      </c>
      <c r="AM23" t="str">
        <f t="shared" si="8"/>
        <v>Y</v>
      </c>
      <c r="AN23">
        <f t="shared" si="9"/>
        <v>11.3</v>
      </c>
      <c r="AO23" t="str">
        <f t="shared" si="10"/>
        <v>N</v>
      </c>
      <c r="AP23">
        <f t="shared" si="11"/>
        <v>60.5</v>
      </c>
      <c r="AQ23" t="str">
        <f t="shared" si="12"/>
        <v>Y</v>
      </c>
      <c r="AR23">
        <f t="shared" si="13"/>
        <v>11.4</v>
      </c>
      <c r="AT23" t="s">
        <v>72</v>
      </c>
      <c r="AU23">
        <v>21</v>
      </c>
      <c r="AV23" t="s">
        <v>0</v>
      </c>
      <c r="AW23">
        <v>11.3</v>
      </c>
      <c r="AX23" t="s">
        <v>1</v>
      </c>
      <c r="AY23">
        <v>60.5</v>
      </c>
      <c r="AZ23" t="s">
        <v>0</v>
      </c>
      <c r="BA23">
        <v>11.4</v>
      </c>
      <c r="BC23" t="s">
        <v>179</v>
      </c>
      <c r="BD23">
        <v>20</v>
      </c>
      <c r="BE23" t="s">
        <v>1</v>
      </c>
      <c r="BF23">
        <v>9.1</v>
      </c>
      <c r="BG23" t="s">
        <v>1</v>
      </c>
      <c r="BH23">
        <v>4.0999999999999996</v>
      </c>
      <c r="BI23" t="s">
        <v>0</v>
      </c>
      <c r="BJ23">
        <v>9.8000000000000007</v>
      </c>
    </row>
    <row r="24" spans="10:62" x14ac:dyDescent="0.35">
      <c r="J24" t="s">
        <v>11</v>
      </c>
      <c r="K24">
        <v>53</v>
      </c>
      <c r="L24" t="s">
        <v>1</v>
      </c>
      <c r="M24">
        <v>60.8</v>
      </c>
      <c r="N24" t="s">
        <v>1</v>
      </c>
      <c r="O24">
        <v>11.6</v>
      </c>
      <c r="P24" t="s">
        <v>1</v>
      </c>
      <c r="Q24">
        <v>91.6</v>
      </c>
      <c r="AK24" t="str">
        <f t="shared" si="6"/>
        <v>Synthetic010</v>
      </c>
      <c r="AL24">
        <f t="shared" si="7"/>
        <v>14</v>
      </c>
      <c r="AM24" t="str">
        <f t="shared" si="8"/>
        <v>Y</v>
      </c>
      <c r="AN24">
        <f t="shared" si="9"/>
        <v>4.5</v>
      </c>
      <c r="AO24" t="str">
        <f t="shared" si="10"/>
        <v>Y</v>
      </c>
      <c r="AP24">
        <f t="shared" si="11"/>
        <v>3.8</v>
      </c>
      <c r="AQ24" t="str">
        <f t="shared" si="12"/>
        <v>Y</v>
      </c>
      <c r="AR24">
        <f t="shared" si="13"/>
        <v>4.5</v>
      </c>
      <c r="AT24" t="s">
        <v>73</v>
      </c>
      <c r="AU24">
        <v>14</v>
      </c>
      <c r="AV24" t="s">
        <v>0</v>
      </c>
      <c r="AW24">
        <v>4.5</v>
      </c>
      <c r="AX24" t="s">
        <v>0</v>
      </c>
      <c r="AY24">
        <v>3.8</v>
      </c>
      <c r="AZ24" t="s">
        <v>0</v>
      </c>
      <c r="BA24">
        <v>4.5</v>
      </c>
      <c r="BC24" t="s">
        <v>180</v>
      </c>
      <c r="BD24">
        <v>18</v>
      </c>
      <c r="BE24" t="s">
        <v>0</v>
      </c>
      <c r="BF24">
        <v>6.5</v>
      </c>
      <c r="BG24" t="s">
        <v>1</v>
      </c>
      <c r="BH24">
        <v>4.5999999999999996</v>
      </c>
      <c r="BI24" t="s">
        <v>0</v>
      </c>
      <c r="BJ24">
        <v>6.8</v>
      </c>
    </row>
    <row r="25" spans="10:62" x14ac:dyDescent="0.35">
      <c r="J25" t="s">
        <v>10</v>
      </c>
      <c r="K25">
        <v>21</v>
      </c>
      <c r="L25" t="s">
        <v>0</v>
      </c>
      <c r="M25">
        <v>4.9000000000000004</v>
      </c>
      <c r="N25" t="s">
        <v>1</v>
      </c>
      <c r="O25">
        <v>4.5</v>
      </c>
      <c r="P25" t="s">
        <v>0</v>
      </c>
      <c r="Q25">
        <v>5.0999999999999996</v>
      </c>
      <c r="AK25" t="str">
        <f t="shared" si="6"/>
        <v>Synthetic011</v>
      </c>
      <c r="AL25">
        <f t="shared" si="7"/>
        <v>19</v>
      </c>
      <c r="AM25" t="str">
        <f t="shared" si="8"/>
        <v>Y</v>
      </c>
      <c r="AN25">
        <f t="shared" si="9"/>
        <v>35.9</v>
      </c>
      <c r="AO25" t="str">
        <f t="shared" si="10"/>
        <v>N</v>
      </c>
      <c r="AP25">
        <f t="shared" si="11"/>
        <v>5</v>
      </c>
      <c r="AQ25" t="str">
        <f t="shared" si="12"/>
        <v>Y</v>
      </c>
      <c r="AR25">
        <f t="shared" si="13"/>
        <v>35.5</v>
      </c>
      <c r="AT25" t="s">
        <v>74</v>
      </c>
      <c r="AU25">
        <v>19</v>
      </c>
      <c r="AV25" t="s">
        <v>0</v>
      </c>
      <c r="AW25">
        <v>35.9</v>
      </c>
      <c r="AX25" t="s">
        <v>1</v>
      </c>
      <c r="AY25">
        <v>5</v>
      </c>
      <c r="AZ25" t="s">
        <v>0</v>
      </c>
      <c r="BA25">
        <v>35.5</v>
      </c>
      <c r="BC25" t="s">
        <v>181</v>
      </c>
      <c r="BD25">
        <v>16</v>
      </c>
      <c r="BE25" t="s">
        <v>0</v>
      </c>
      <c r="BF25">
        <v>5.2</v>
      </c>
      <c r="BG25" t="s">
        <v>0</v>
      </c>
      <c r="BH25">
        <v>4.0999999999999996</v>
      </c>
      <c r="BI25" t="s">
        <v>0</v>
      </c>
      <c r="BJ25">
        <v>5.4</v>
      </c>
    </row>
    <row r="26" spans="10:62" x14ac:dyDescent="0.35">
      <c r="J26" t="s">
        <v>9</v>
      </c>
      <c r="K26">
        <v>33</v>
      </c>
      <c r="L26" t="s">
        <v>1</v>
      </c>
      <c r="M26">
        <v>17.7</v>
      </c>
      <c r="N26" t="s">
        <v>1</v>
      </c>
      <c r="O26">
        <v>6.2</v>
      </c>
      <c r="P26" t="s">
        <v>1</v>
      </c>
      <c r="Q26">
        <v>12.2</v>
      </c>
      <c r="AK26" t="str">
        <f t="shared" si="6"/>
        <v>Synthetic012</v>
      </c>
      <c r="AL26">
        <f t="shared" si="7"/>
        <v>15</v>
      </c>
      <c r="AM26" t="str">
        <f t="shared" si="8"/>
        <v>N</v>
      </c>
      <c r="AN26">
        <f t="shared" si="9"/>
        <v>3.8</v>
      </c>
      <c r="AO26" t="str">
        <f t="shared" si="10"/>
        <v>Y</v>
      </c>
      <c r="AP26">
        <f t="shared" si="11"/>
        <v>4.0999999999999996</v>
      </c>
      <c r="AQ26" t="str">
        <f t="shared" si="12"/>
        <v>Y</v>
      </c>
      <c r="AR26">
        <f t="shared" si="13"/>
        <v>4</v>
      </c>
      <c r="AT26" t="s">
        <v>75</v>
      </c>
      <c r="AU26">
        <v>15</v>
      </c>
      <c r="AV26" t="s">
        <v>1</v>
      </c>
      <c r="AW26">
        <v>3.8</v>
      </c>
      <c r="AX26" t="s">
        <v>0</v>
      </c>
      <c r="AY26">
        <v>4.0999999999999996</v>
      </c>
      <c r="AZ26" t="s">
        <v>0</v>
      </c>
      <c r="BA26">
        <v>4</v>
      </c>
      <c r="BC26" t="s">
        <v>182</v>
      </c>
      <c r="BD26">
        <v>24</v>
      </c>
      <c r="BE26" t="s">
        <v>0</v>
      </c>
      <c r="BF26">
        <v>12.7</v>
      </c>
      <c r="BG26" t="s">
        <v>1</v>
      </c>
      <c r="BH26">
        <v>5.0999999999999996</v>
      </c>
      <c r="BI26" t="s">
        <v>0</v>
      </c>
      <c r="BJ26">
        <v>12.8</v>
      </c>
    </row>
    <row r="27" spans="10:62" x14ac:dyDescent="0.35">
      <c r="J27" t="s">
        <v>8</v>
      </c>
      <c r="K27">
        <v>28</v>
      </c>
      <c r="L27" t="s">
        <v>0</v>
      </c>
      <c r="M27">
        <v>8.3000000000000007</v>
      </c>
      <c r="N27" t="s">
        <v>0</v>
      </c>
      <c r="O27">
        <v>5.0999999999999996</v>
      </c>
      <c r="P27" t="s">
        <v>0</v>
      </c>
      <c r="Q27">
        <v>8.5</v>
      </c>
      <c r="AK27" t="str">
        <f t="shared" si="6"/>
        <v>Synthetic013</v>
      </c>
      <c r="AL27">
        <f t="shared" si="7"/>
        <v>15</v>
      </c>
      <c r="AM27" t="str">
        <f t="shared" si="8"/>
        <v>Y</v>
      </c>
      <c r="AN27">
        <f t="shared" si="9"/>
        <v>4.4000000000000004</v>
      </c>
      <c r="AO27" t="str">
        <f t="shared" si="10"/>
        <v>Y</v>
      </c>
      <c r="AP27">
        <f t="shared" si="11"/>
        <v>4.2</v>
      </c>
      <c r="AQ27" t="str">
        <f t="shared" si="12"/>
        <v>Y</v>
      </c>
      <c r="AR27">
        <f t="shared" si="13"/>
        <v>4.3</v>
      </c>
      <c r="AT27" t="s">
        <v>76</v>
      </c>
      <c r="AU27">
        <v>15</v>
      </c>
      <c r="AV27" t="s">
        <v>0</v>
      </c>
      <c r="AW27">
        <v>4.4000000000000004</v>
      </c>
      <c r="AX27" t="s">
        <v>0</v>
      </c>
      <c r="AY27">
        <v>4.2</v>
      </c>
      <c r="AZ27" t="s">
        <v>0</v>
      </c>
      <c r="BA27">
        <v>4.3</v>
      </c>
      <c r="BC27" t="s">
        <v>183</v>
      </c>
      <c r="BD27">
        <v>19</v>
      </c>
      <c r="BE27" t="s">
        <v>0</v>
      </c>
      <c r="BF27">
        <v>7.4</v>
      </c>
      <c r="BG27" t="s">
        <v>1</v>
      </c>
      <c r="BH27">
        <v>4.5999999999999996</v>
      </c>
      <c r="BI27" t="s">
        <v>0</v>
      </c>
      <c r="BJ27">
        <v>7.5</v>
      </c>
    </row>
    <row r="28" spans="10:62" x14ac:dyDescent="0.35">
      <c r="J28" t="s">
        <v>7</v>
      </c>
      <c r="K28">
        <v>21</v>
      </c>
      <c r="L28" t="s">
        <v>0</v>
      </c>
      <c r="M28">
        <v>5.4</v>
      </c>
      <c r="N28" t="s">
        <v>0</v>
      </c>
      <c r="O28">
        <v>4.7</v>
      </c>
      <c r="P28" t="s">
        <v>0</v>
      </c>
      <c r="Q28">
        <v>5.5</v>
      </c>
      <c r="AK28" t="str">
        <f t="shared" si="6"/>
        <v>Synthetic014</v>
      </c>
      <c r="AL28">
        <f t="shared" si="7"/>
        <v>17</v>
      </c>
      <c r="AM28" t="str">
        <f t="shared" si="8"/>
        <v>Y</v>
      </c>
      <c r="AN28">
        <f t="shared" si="9"/>
        <v>5</v>
      </c>
      <c r="AO28" t="str">
        <f t="shared" si="10"/>
        <v>N</v>
      </c>
      <c r="AP28">
        <f t="shared" si="11"/>
        <v>4.3</v>
      </c>
      <c r="AQ28" t="str">
        <f t="shared" si="12"/>
        <v>Y</v>
      </c>
      <c r="AR28">
        <f t="shared" si="13"/>
        <v>5.0999999999999996</v>
      </c>
      <c r="AT28" t="s">
        <v>77</v>
      </c>
      <c r="AU28">
        <v>17</v>
      </c>
      <c r="AV28" t="s">
        <v>0</v>
      </c>
      <c r="AW28">
        <v>5</v>
      </c>
      <c r="AX28" t="s">
        <v>1</v>
      </c>
      <c r="AY28">
        <v>4.3</v>
      </c>
      <c r="AZ28" t="s">
        <v>0</v>
      </c>
      <c r="BA28">
        <v>5.0999999999999996</v>
      </c>
      <c r="BC28" t="s">
        <v>184</v>
      </c>
      <c r="BD28">
        <v>19</v>
      </c>
      <c r="BE28" t="s">
        <v>1</v>
      </c>
      <c r="BF28">
        <v>7.9</v>
      </c>
      <c r="BG28" t="s">
        <v>1</v>
      </c>
      <c r="BH28">
        <v>4.5999999999999996</v>
      </c>
      <c r="BI28" t="s">
        <v>0</v>
      </c>
      <c r="BJ28">
        <v>7.9</v>
      </c>
    </row>
    <row r="29" spans="10:62" x14ac:dyDescent="0.35">
      <c r="J29" t="s">
        <v>6</v>
      </c>
      <c r="K29">
        <v>23</v>
      </c>
      <c r="L29" t="s">
        <v>0</v>
      </c>
      <c r="M29">
        <v>5.3</v>
      </c>
      <c r="N29" t="s">
        <v>0</v>
      </c>
      <c r="O29">
        <v>4.8</v>
      </c>
      <c r="P29" t="s">
        <v>0</v>
      </c>
      <c r="Q29">
        <v>5.2</v>
      </c>
      <c r="AK29" t="str">
        <f t="shared" si="6"/>
        <v>Synthetic015</v>
      </c>
      <c r="AL29">
        <f t="shared" si="7"/>
        <v>19</v>
      </c>
      <c r="AM29" t="str">
        <f t="shared" si="8"/>
        <v>Y</v>
      </c>
      <c r="AN29">
        <f t="shared" si="9"/>
        <v>8.3000000000000007</v>
      </c>
      <c r="AO29" t="str">
        <f t="shared" si="10"/>
        <v>N</v>
      </c>
      <c r="AP29">
        <f t="shared" si="11"/>
        <v>4.5</v>
      </c>
      <c r="AQ29" t="str">
        <f t="shared" si="12"/>
        <v>Y</v>
      </c>
      <c r="AR29">
        <f t="shared" si="13"/>
        <v>8.4</v>
      </c>
      <c r="AT29" t="s">
        <v>78</v>
      </c>
      <c r="AU29">
        <v>19</v>
      </c>
      <c r="AV29" t="s">
        <v>0</v>
      </c>
      <c r="AW29">
        <v>8.3000000000000007</v>
      </c>
      <c r="AX29" t="s">
        <v>1</v>
      </c>
      <c r="AY29">
        <v>4.5</v>
      </c>
      <c r="AZ29" t="s">
        <v>0</v>
      </c>
      <c r="BA29">
        <v>8.4</v>
      </c>
      <c r="BC29" t="s">
        <v>185</v>
      </c>
      <c r="BD29">
        <v>18</v>
      </c>
      <c r="BE29" t="s">
        <v>0</v>
      </c>
      <c r="BF29">
        <v>6.1</v>
      </c>
      <c r="BG29" t="s">
        <v>1</v>
      </c>
      <c r="BH29">
        <v>5</v>
      </c>
      <c r="BI29" t="s">
        <v>0</v>
      </c>
      <c r="BJ29">
        <v>6.3</v>
      </c>
    </row>
    <row r="30" spans="10:62" x14ac:dyDescent="0.35">
      <c r="J30" t="s">
        <v>5</v>
      </c>
      <c r="K30">
        <v>52</v>
      </c>
      <c r="L30" t="s">
        <v>1</v>
      </c>
      <c r="M30">
        <v>82.2</v>
      </c>
      <c r="N30" t="s">
        <v>1</v>
      </c>
      <c r="O30">
        <v>6.8</v>
      </c>
      <c r="P30" t="s">
        <v>1</v>
      </c>
      <c r="Q30">
        <v>82</v>
      </c>
      <c r="AK30" t="str">
        <f t="shared" si="6"/>
        <v>Synthetic016</v>
      </c>
      <c r="AL30">
        <f t="shared" si="7"/>
        <v>15</v>
      </c>
      <c r="AM30" t="str">
        <f t="shared" si="8"/>
        <v>Y</v>
      </c>
      <c r="AN30">
        <f t="shared" si="9"/>
        <v>4.2</v>
      </c>
      <c r="AO30" t="str">
        <f t="shared" si="10"/>
        <v>Y</v>
      </c>
      <c r="AP30">
        <f t="shared" si="11"/>
        <v>3.9</v>
      </c>
      <c r="AQ30" t="str">
        <f t="shared" si="12"/>
        <v>Y</v>
      </c>
      <c r="AR30">
        <f t="shared" si="13"/>
        <v>4.2</v>
      </c>
      <c r="AT30" t="s">
        <v>79</v>
      </c>
      <c r="AU30">
        <v>15</v>
      </c>
      <c r="AV30" t="s">
        <v>0</v>
      </c>
      <c r="AW30">
        <v>4.2</v>
      </c>
      <c r="AX30" t="s">
        <v>0</v>
      </c>
      <c r="AY30">
        <v>3.9</v>
      </c>
      <c r="AZ30" t="s">
        <v>0</v>
      </c>
      <c r="BA30">
        <v>4.2</v>
      </c>
      <c r="BC30" t="s">
        <v>186</v>
      </c>
      <c r="BD30">
        <v>16</v>
      </c>
      <c r="BE30" t="s">
        <v>0</v>
      </c>
      <c r="BF30">
        <v>5.3</v>
      </c>
      <c r="BG30" t="s">
        <v>0</v>
      </c>
      <c r="BH30">
        <v>4</v>
      </c>
      <c r="BI30" t="s">
        <v>0</v>
      </c>
      <c r="BJ30">
        <v>5.3</v>
      </c>
    </row>
    <row r="31" spans="10:62" x14ac:dyDescent="0.35">
      <c r="J31" t="s">
        <v>4</v>
      </c>
      <c r="K31">
        <v>28</v>
      </c>
      <c r="L31" t="s">
        <v>0</v>
      </c>
      <c r="M31">
        <v>13</v>
      </c>
      <c r="N31" t="s">
        <v>1</v>
      </c>
      <c r="O31">
        <v>5</v>
      </c>
      <c r="P31" t="s">
        <v>0</v>
      </c>
      <c r="Q31">
        <v>12.9</v>
      </c>
      <c r="AK31" t="str">
        <f t="shared" si="6"/>
        <v>Synthetic017</v>
      </c>
      <c r="AL31">
        <f t="shared" si="7"/>
        <v>19</v>
      </c>
      <c r="AM31" t="str">
        <f t="shared" si="8"/>
        <v>N</v>
      </c>
      <c r="AN31">
        <f t="shared" si="9"/>
        <v>6.3</v>
      </c>
      <c r="AO31" t="str">
        <f t="shared" si="10"/>
        <v>Y</v>
      </c>
      <c r="AP31">
        <f t="shared" si="11"/>
        <v>4.5</v>
      </c>
      <c r="AQ31" t="str">
        <f t="shared" si="12"/>
        <v>Y</v>
      </c>
      <c r="AR31">
        <f t="shared" si="13"/>
        <v>6.6</v>
      </c>
      <c r="AT31" t="s">
        <v>80</v>
      </c>
      <c r="AU31">
        <v>19</v>
      </c>
      <c r="AV31" t="s">
        <v>1</v>
      </c>
      <c r="AW31">
        <v>6.3</v>
      </c>
      <c r="AX31" t="s">
        <v>0</v>
      </c>
      <c r="AY31">
        <v>4.5</v>
      </c>
      <c r="AZ31" t="s">
        <v>0</v>
      </c>
      <c r="BA31">
        <v>6.6</v>
      </c>
      <c r="BC31" t="s">
        <v>187</v>
      </c>
      <c r="BD31">
        <v>19</v>
      </c>
      <c r="BE31" t="s">
        <v>0</v>
      </c>
      <c r="BF31">
        <v>10.1</v>
      </c>
      <c r="BG31" t="s">
        <v>1</v>
      </c>
      <c r="BH31">
        <v>4.3</v>
      </c>
      <c r="BI31" t="s">
        <v>0</v>
      </c>
      <c r="BJ31">
        <v>10</v>
      </c>
    </row>
    <row r="32" spans="10:62" x14ac:dyDescent="0.35">
      <c r="J32" t="s">
        <v>3</v>
      </c>
      <c r="K32">
        <v>19</v>
      </c>
      <c r="L32" t="s">
        <v>0</v>
      </c>
      <c r="M32">
        <v>4.3</v>
      </c>
      <c r="N32" t="s">
        <v>0</v>
      </c>
      <c r="O32">
        <v>4.0999999999999996</v>
      </c>
      <c r="P32" t="s">
        <v>0</v>
      </c>
      <c r="Q32">
        <v>4.3</v>
      </c>
      <c r="AK32" t="str">
        <f t="shared" si="6"/>
        <v>Synthetic018</v>
      </c>
      <c r="AL32">
        <f t="shared" si="7"/>
        <v>16</v>
      </c>
      <c r="AM32" t="str">
        <f t="shared" si="8"/>
        <v>Y</v>
      </c>
      <c r="AN32">
        <f t="shared" si="9"/>
        <v>5.0999999999999996</v>
      </c>
      <c r="AO32" t="str">
        <f t="shared" si="10"/>
        <v>N</v>
      </c>
      <c r="AP32">
        <f t="shared" si="11"/>
        <v>3.9</v>
      </c>
      <c r="AQ32" t="str">
        <f t="shared" si="12"/>
        <v>Y</v>
      </c>
      <c r="AR32">
        <f t="shared" si="13"/>
        <v>5</v>
      </c>
      <c r="AT32" t="s">
        <v>81</v>
      </c>
      <c r="AU32">
        <v>16</v>
      </c>
      <c r="AV32" t="s">
        <v>0</v>
      </c>
      <c r="AW32">
        <v>5.0999999999999996</v>
      </c>
      <c r="AX32" t="s">
        <v>1</v>
      </c>
      <c r="AY32">
        <v>3.9</v>
      </c>
      <c r="AZ32" t="s">
        <v>0</v>
      </c>
      <c r="BA32">
        <v>5</v>
      </c>
      <c r="BC32" t="s">
        <v>188</v>
      </c>
      <c r="BD32">
        <v>18</v>
      </c>
      <c r="BE32" t="s">
        <v>1</v>
      </c>
      <c r="BF32">
        <v>5.6</v>
      </c>
      <c r="BG32" t="s">
        <v>0</v>
      </c>
      <c r="BH32">
        <v>5</v>
      </c>
      <c r="BI32" t="s">
        <v>0</v>
      </c>
      <c r="BJ32">
        <v>5.9</v>
      </c>
    </row>
    <row r="33" spans="10:62" x14ac:dyDescent="0.35">
      <c r="J33" t="s">
        <v>2</v>
      </c>
      <c r="K33">
        <v>29</v>
      </c>
      <c r="L33" t="s">
        <v>0</v>
      </c>
      <c r="M33">
        <v>8.6</v>
      </c>
      <c r="N33" t="s">
        <v>0</v>
      </c>
      <c r="O33">
        <v>7</v>
      </c>
      <c r="P33" t="s">
        <v>0</v>
      </c>
      <c r="Q33">
        <v>8.8000000000000007</v>
      </c>
      <c r="AK33" t="str">
        <f t="shared" si="6"/>
        <v>Synthetic019</v>
      </c>
      <c r="AL33">
        <f t="shared" si="7"/>
        <v>15</v>
      </c>
      <c r="AM33" t="str">
        <f t="shared" si="8"/>
        <v>Y</v>
      </c>
      <c r="AN33">
        <f t="shared" si="9"/>
        <v>6.1</v>
      </c>
      <c r="AO33" t="str">
        <f t="shared" si="10"/>
        <v>N</v>
      </c>
      <c r="AP33">
        <f t="shared" si="11"/>
        <v>3.9</v>
      </c>
      <c r="AQ33" t="str">
        <f t="shared" si="12"/>
        <v>Y</v>
      </c>
      <c r="AR33">
        <f t="shared" si="13"/>
        <v>6.2</v>
      </c>
      <c r="AT33" t="s">
        <v>82</v>
      </c>
      <c r="AU33">
        <v>15</v>
      </c>
      <c r="AV33" t="s">
        <v>0</v>
      </c>
      <c r="AW33">
        <v>6.1</v>
      </c>
      <c r="AX33" t="s">
        <v>1</v>
      </c>
      <c r="AY33">
        <v>3.9</v>
      </c>
      <c r="AZ33" t="s">
        <v>0</v>
      </c>
      <c r="BA33">
        <v>6.2</v>
      </c>
      <c r="BC33" t="s">
        <v>189</v>
      </c>
      <c r="BD33">
        <v>16</v>
      </c>
      <c r="BE33" t="s">
        <v>1</v>
      </c>
      <c r="BF33">
        <v>5.0999999999999996</v>
      </c>
      <c r="BG33" t="s">
        <v>1</v>
      </c>
      <c r="BH33">
        <v>4.3</v>
      </c>
      <c r="BI33" t="s">
        <v>0</v>
      </c>
      <c r="BJ33">
        <v>5.4</v>
      </c>
    </row>
    <row r="34" spans="10:62" x14ac:dyDescent="0.35">
      <c r="AK34" t="str">
        <f t="shared" si="6"/>
        <v>Synthetic020</v>
      </c>
      <c r="AL34">
        <f t="shared" si="7"/>
        <v>16</v>
      </c>
      <c r="AM34" t="str">
        <f t="shared" si="8"/>
        <v>Y</v>
      </c>
      <c r="AN34">
        <f t="shared" si="9"/>
        <v>6.9</v>
      </c>
      <c r="AO34" t="str">
        <f t="shared" si="10"/>
        <v>N</v>
      </c>
      <c r="AP34">
        <f t="shared" si="11"/>
        <v>4</v>
      </c>
      <c r="AQ34" t="str">
        <f t="shared" si="12"/>
        <v>Y</v>
      </c>
      <c r="AR34">
        <f t="shared" si="13"/>
        <v>7</v>
      </c>
      <c r="AT34" t="s">
        <v>83</v>
      </c>
      <c r="AU34">
        <v>16</v>
      </c>
      <c r="AV34" t="s">
        <v>0</v>
      </c>
      <c r="AW34">
        <v>6.9</v>
      </c>
      <c r="AX34" t="s">
        <v>1</v>
      </c>
      <c r="AY34">
        <v>4</v>
      </c>
      <c r="AZ34" t="s">
        <v>0</v>
      </c>
      <c r="BA34">
        <v>7</v>
      </c>
      <c r="BC34" t="s">
        <v>190</v>
      </c>
      <c r="BD34">
        <v>17</v>
      </c>
      <c r="BE34" t="s">
        <v>1</v>
      </c>
      <c r="BF34">
        <v>6.2</v>
      </c>
      <c r="BG34" t="s">
        <v>1</v>
      </c>
      <c r="BH34">
        <v>7.5</v>
      </c>
      <c r="BI34" t="s">
        <v>1</v>
      </c>
      <c r="BJ34">
        <v>7.8</v>
      </c>
    </row>
    <row r="35" spans="10:62" x14ac:dyDescent="0.35">
      <c r="AK35" t="str">
        <f t="shared" si="6"/>
        <v>Synthetic021</v>
      </c>
      <c r="AL35">
        <f t="shared" si="7"/>
        <v>22</v>
      </c>
      <c r="AM35" t="str">
        <f t="shared" si="8"/>
        <v>N</v>
      </c>
      <c r="AN35">
        <f t="shared" si="9"/>
        <v>10.199999999999999</v>
      </c>
      <c r="AO35" t="str">
        <f t="shared" si="10"/>
        <v>N</v>
      </c>
      <c r="AP35">
        <f t="shared" si="11"/>
        <v>5.5</v>
      </c>
      <c r="AQ35" t="str">
        <f t="shared" si="12"/>
        <v>Y</v>
      </c>
      <c r="AR35">
        <f t="shared" si="13"/>
        <v>10.7</v>
      </c>
      <c r="AT35" t="s">
        <v>84</v>
      </c>
      <c r="AU35">
        <v>22</v>
      </c>
      <c r="AV35" t="s">
        <v>1</v>
      </c>
      <c r="AW35">
        <v>10.199999999999999</v>
      </c>
      <c r="AX35" t="s">
        <v>1</v>
      </c>
      <c r="AY35">
        <v>5.5</v>
      </c>
      <c r="AZ35" t="s">
        <v>0</v>
      </c>
      <c r="BA35">
        <v>10.7</v>
      </c>
      <c r="BC35" t="s">
        <v>191</v>
      </c>
      <c r="BD35">
        <v>18</v>
      </c>
      <c r="BE35" t="s">
        <v>0</v>
      </c>
      <c r="BF35">
        <v>6.7</v>
      </c>
      <c r="BG35" t="s">
        <v>1</v>
      </c>
      <c r="BH35">
        <v>4.5</v>
      </c>
      <c r="BI35" t="s">
        <v>0</v>
      </c>
      <c r="BJ35">
        <v>6.8</v>
      </c>
    </row>
    <row r="36" spans="10:62" x14ac:dyDescent="0.35">
      <c r="AK36" t="str">
        <f t="shared" si="6"/>
        <v>Synthetic022</v>
      </c>
      <c r="AL36">
        <f t="shared" si="7"/>
        <v>14</v>
      </c>
      <c r="AM36" t="str">
        <f t="shared" si="8"/>
        <v>Y</v>
      </c>
      <c r="AN36">
        <f t="shared" si="9"/>
        <v>4.5</v>
      </c>
      <c r="AO36" t="str">
        <f t="shared" si="10"/>
        <v>Y</v>
      </c>
      <c r="AP36">
        <f t="shared" si="11"/>
        <v>3.9</v>
      </c>
      <c r="AQ36" t="str">
        <f t="shared" si="12"/>
        <v>Y</v>
      </c>
      <c r="AR36">
        <f t="shared" si="13"/>
        <v>4.5</v>
      </c>
      <c r="AT36" t="s">
        <v>85</v>
      </c>
      <c r="AU36">
        <v>14</v>
      </c>
      <c r="AV36" t="s">
        <v>0</v>
      </c>
      <c r="AW36">
        <v>4.5</v>
      </c>
      <c r="AX36" t="s">
        <v>0</v>
      </c>
      <c r="AY36">
        <v>3.9</v>
      </c>
      <c r="AZ36" t="s">
        <v>0</v>
      </c>
      <c r="BA36">
        <v>4.5</v>
      </c>
      <c r="BC36" t="s">
        <v>192</v>
      </c>
      <c r="BD36">
        <v>18</v>
      </c>
      <c r="BE36" t="s">
        <v>1</v>
      </c>
      <c r="BF36">
        <v>60.5</v>
      </c>
      <c r="BG36" t="s">
        <v>1</v>
      </c>
      <c r="BH36">
        <v>60.5</v>
      </c>
      <c r="BI36" t="s">
        <v>1</v>
      </c>
      <c r="BJ36">
        <v>60.4</v>
      </c>
    </row>
    <row r="37" spans="10:62" x14ac:dyDescent="0.35">
      <c r="AK37" t="str">
        <f t="shared" si="6"/>
        <v>Synthetic023</v>
      </c>
      <c r="AL37">
        <f t="shared" si="7"/>
        <v>19</v>
      </c>
      <c r="AM37" t="str">
        <f t="shared" si="8"/>
        <v>Y</v>
      </c>
      <c r="AN37">
        <f t="shared" si="9"/>
        <v>10.9</v>
      </c>
      <c r="AO37" t="str">
        <f t="shared" si="10"/>
        <v>N</v>
      </c>
      <c r="AP37">
        <f t="shared" si="11"/>
        <v>60.5</v>
      </c>
      <c r="AQ37" t="str">
        <f t="shared" si="12"/>
        <v>Y</v>
      </c>
      <c r="AR37">
        <f t="shared" si="13"/>
        <v>10.8</v>
      </c>
      <c r="AT37" t="s">
        <v>86</v>
      </c>
      <c r="AU37">
        <v>19</v>
      </c>
      <c r="AV37" t="s">
        <v>0</v>
      </c>
      <c r="AW37">
        <v>10.9</v>
      </c>
      <c r="AX37" t="s">
        <v>1</v>
      </c>
      <c r="AY37">
        <v>60.5</v>
      </c>
      <c r="AZ37" t="s">
        <v>0</v>
      </c>
      <c r="BA37">
        <v>10.8</v>
      </c>
      <c r="BC37" t="s">
        <v>193</v>
      </c>
      <c r="BD37">
        <v>18</v>
      </c>
      <c r="BE37" t="s">
        <v>0</v>
      </c>
      <c r="BF37">
        <v>5.9</v>
      </c>
      <c r="BG37" t="s">
        <v>0</v>
      </c>
      <c r="BH37">
        <v>4.7</v>
      </c>
      <c r="BI37" t="s">
        <v>0</v>
      </c>
      <c r="BJ37">
        <v>6</v>
      </c>
    </row>
    <row r="38" spans="10:62" x14ac:dyDescent="0.35">
      <c r="AK38" t="str">
        <f t="shared" si="6"/>
        <v>Synthetic024</v>
      </c>
      <c r="AL38">
        <f t="shared" si="7"/>
        <v>14</v>
      </c>
      <c r="AM38" t="str">
        <f t="shared" si="8"/>
        <v>Y</v>
      </c>
      <c r="AN38">
        <f t="shared" si="9"/>
        <v>4.4000000000000004</v>
      </c>
      <c r="AO38" t="str">
        <f t="shared" si="10"/>
        <v>Y</v>
      </c>
      <c r="AP38">
        <f t="shared" si="11"/>
        <v>3.9</v>
      </c>
      <c r="AQ38" t="str">
        <f t="shared" si="12"/>
        <v>Y</v>
      </c>
      <c r="AR38">
        <f t="shared" si="13"/>
        <v>4.4000000000000004</v>
      </c>
      <c r="AT38" t="s">
        <v>87</v>
      </c>
      <c r="AU38">
        <v>14</v>
      </c>
      <c r="AV38" t="s">
        <v>0</v>
      </c>
      <c r="AW38">
        <v>4.4000000000000004</v>
      </c>
      <c r="AX38" t="s">
        <v>0</v>
      </c>
      <c r="AY38">
        <v>3.9</v>
      </c>
      <c r="AZ38" t="s">
        <v>0</v>
      </c>
      <c r="BA38">
        <v>4.4000000000000004</v>
      </c>
      <c r="BC38" t="s">
        <v>194</v>
      </c>
      <c r="BD38">
        <v>19</v>
      </c>
      <c r="BE38" t="s">
        <v>1</v>
      </c>
      <c r="BF38">
        <v>7</v>
      </c>
      <c r="BG38" t="s">
        <v>1</v>
      </c>
      <c r="BH38">
        <v>4.8</v>
      </c>
      <c r="BI38" t="s">
        <v>0</v>
      </c>
      <c r="BJ38">
        <v>7.4</v>
      </c>
    </row>
    <row r="39" spans="10:62" x14ac:dyDescent="0.35">
      <c r="AK39" t="str">
        <f t="shared" si="6"/>
        <v>Synthetic025</v>
      </c>
      <c r="AL39">
        <f t="shared" si="7"/>
        <v>18</v>
      </c>
      <c r="AM39" t="str">
        <f t="shared" si="8"/>
        <v>Y</v>
      </c>
      <c r="AN39">
        <f t="shared" si="9"/>
        <v>6.3</v>
      </c>
      <c r="AO39" t="str">
        <f t="shared" si="10"/>
        <v>N</v>
      </c>
      <c r="AP39">
        <f t="shared" si="11"/>
        <v>4.4000000000000004</v>
      </c>
      <c r="AQ39" t="str">
        <f t="shared" si="12"/>
        <v>Y</v>
      </c>
      <c r="AR39">
        <f t="shared" si="13"/>
        <v>6.2</v>
      </c>
      <c r="AT39" t="s">
        <v>88</v>
      </c>
      <c r="AU39">
        <v>18</v>
      </c>
      <c r="AV39" t="s">
        <v>0</v>
      </c>
      <c r="AW39">
        <v>6.3</v>
      </c>
      <c r="AX39" t="s">
        <v>1</v>
      </c>
      <c r="AY39">
        <v>4.4000000000000004</v>
      </c>
      <c r="AZ39" t="s">
        <v>0</v>
      </c>
      <c r="BA39">
        <v>6.2</v>
      </c>
      <c r="BC39" t="s">
        <v>195</v>
      </c>
      <c r="BD39">
        <v>20</v>
      </c>
      <c r="BE39" t="s">
        <v>1</v>
      </c>
      <c r="BF39">
        <v>79.2</v>
      </c>
      <c r="BG39" t="s">
        <v>1</v>
      </c>
      <c r="BH39">
        <v>60.5</v>
      </c>
      <c r="BI39" t="s">
        <v>1</v>
      </c>
      <c r="BJ39">
        <v>80.8</v>
      </c>
    </row>
    <row r="40" spans="10:62" x14ac:dyDescent="0.35">
      <c r="AK40" t="str">
        <f t="shared" si="6"/>
        <v>Synthetic026</v>
      </c>
      <c r="AL40">
        <f t="shared" si="7"/>
        <v>24</v>
      </c>
      <c r="AM40" t="str">
        <f t="shared" si="8"/>
        <v>N</v>
      </c>
      <c r="AN40">
        <f t="shared" si="9"/>
        <v>11.3</v>
      </c>
      <c r="AO40" t="str">
        <f t="shared" si="10"/>
        <v>N</v>
      </c>
      <c r="AP40">
        <f t="shared" si="11"/>
        <v>5.8</v>
      </c>
      <c r="AQ40" t="str">
        <f t="shared" si="12"/>
        <v>Y</v>
      </c>
      <c r="AR40">
        <f t="shared" si="13"/>
        <v>12.4</v>
      </c>
      <c r="AT40" t="s">
        <v>89</v>
      </c>
      <c r="AU40">
        <v>24</v>
      </c>
      <c r="AV40" t="s">
        <v>1</v>
      </c>
      <c r="AW40">
        <v>11.3</v>
      </c>
      <c r="AX40" t="s">
        <v>1</v>
      </c>
      <c r="AY40">
        <v>5.8</v>
      </c>
      <c r="AZ40" t="s">
        <v>0</v>
      </c>
      <c r="BA40">
        <v>12.4</v>
      </c>
      <c r="BC40" t="s">
        <v>196</v>
      </c>
      <c r="BD40">
        <v>18</v>
      </c>
      <c r="BE40" t="s">
        <v>0</v>
      </c>
      <c r="BF40">
        <v>6.8</v>
      </c>
      <c r="BG40" t="s">
        <v>1</v>
      </c>
      <c r="BH40">
        <v>4.3</v>
      </c>
      <c r="BI40" t="s">
        <v>0</v>
      </c>
      <c r="BJ40">
        <v>6.7</v>
      </c>
    </row>
    <row r="41" spans="10:62" x14ac:dyDescent="0.35">
      <c r="AK41" t="str">
        <f t="shared" si="6"/>
        <v>Synthetic027</v>
      </c>
      <c r="AL41">
        <f t="shared" si="7"/>
        <v>21</v>
      </c>
      <c r="AM41" t="str">
        <f t="shared" si="8"/>
        <v>N</v>
      </c>
      <c r="AN41">
        <f t="shared" si="9"/>
        <v>8</v>
      </c>
      <c r="AO41" t="str">
        <f t="shared" si="10"/>
        <v>Y</v>
      </c>
      <c r="AP41">
        <f t="shared" si="11"/>
        <v>5.5</v>
      </c>
      <c r="AQ41" t="str">
        <f t="shared" si="12"/>
        <v>Y</v>
      </c>
      <c r="AR41">
        <f t="shared" si="13"/>
        <v>8.1999999999999993</v>
      </c>
      <c r="AT41" t="s">
        <v>90</v>
      </c>
      <c r="AU41">
        <v>21</v>
      </c>
      <c r="AV41" t="s">
        <v>1</v>
      </c>
      <c r="AW41">
        <v>8</v>
      </c>
      <c r="AX41" t="s">
        <v>0</v>
      </c>
      <c r="AY41">
        <v>5.5</v>
      </c>
      <c r="AZ41" t="s">
        <v>0</v>
      </c>
      <c r="BA41">
        <v>8.1999999999999993</v>
      </c>
      <c r="BC41" t="s">
        <v>197</v>
      </c>
      <c r="BD41">
        <v>17</v>
      </c>
      <c r="BE41" t="s">
        <v>0</v>
      </c>
      <c r="BF41">
        <v>4.9000000000000004</v>
      </c>
      <c r="BG41" t="s">
        <v>0</v>
      </c>
      <c r="BH41">
        <v>4.8</v>
      </c>
      <c r="BI41" t="s">
        <v>0</v>
      </c>
      <c r="BJ41">
        <v>5</v>
      </c>
    </row>
    <row r="42" spans="10:62" x14ac:dyDescent="0.35">
      <c r="AK42" t="str">
        <f t="shared" si="6"/>
        <v>Synthetic028</v>
      </c>
      <c r="AL42">
        <f t="shared" si="7"/>
        <v>17</v>
      </c>
      <c r="AM42" t="str">
        <f t="shared" si="8"/>
        <v>Y</v>
      </c>
      <c r="AN42">
        <f t="shared" si="9"/>
        <v>21</v>
      </c>
      <c r="AO42" t="str">
        <f t="shared" si="10"/>
        <v>N</v>
      </c>
      <c r="AP42">
        <f t="shared" si="11"/>
        <v>60.5</v>
      </c>
      <c r="AQ42" t="str">
        <f t="shared" si="12"/>
        <v>Y</v>
      </c>
      <c r="AR42">
        <f t="shared" si="13"/>
        <v>20.7</v>
      </c>
      <c r="AT42" t="s">
        <v>91</v>
      </c>
      <c r="AU42">
        <v>17</v>
      </c>
      <c r="AV42" t="s">
        <v>0</v>
      </c>
      <c r="AW42">
        <v>21</v>
      </c>
      <c r="AX42" t="s">
        <v>1</v>
      </c>
      <c r="AY42">
        <v>60.5</v>
      </c>
      <c r="AZ42" t="s">
        <v>0</v>
      </c>
      <c r="BA42">
        <v>20.7</v>
      </c>
      <c r="BC42" t="s">
        <v>198</v>
      </c>
      <c r="BD42">
        <v>24</v>
      </c>
      <c r="BE42" t="s">
        <v>0</v>
      </c>
      <c r="BF42">
        <v>103.5</v>
      </c>
      <c r="BG42" t="s">
        <v>1</v>
      </c>
      <c r="BH42">
        <v>60.6</v>
      </c>
      <c r="BI42" t="s">
        <v>0</v>
      </c>
      <c r="BJ42">
        <v>104.1</v>
      </c>
    </row>
    <row r="43" spans="10:62" x14ac:dyDescent="0.35">
      <c r="AK43" t="str">
        <f t="shared" si="6"/>
        <v>Synthetic029</v>
      </c>
      <c r="AL43">
        <f t="shared" si="7"/>
        <v>17</v>
      </c>
      <c r="AM43" t="str">
        <f t="shared" si="8"/>
        <v>Y</v>
      </c>
      <c r="AN43">
        <f t="shared" si="9"/>
        <v>8.4</v>
      </c>
      <c r="AO43" t="str">
        <f t="shared" si="10"/>
        <v>N</v>
      </c>
      <c r="AP43">
        <f t="shared" si="11"/>
        <v>3.8</v>
      </c>
      <c r="AQ43" t="str">
        <f t="shared" si="12"/>
        <v>Y</v>
      </c>
      <c r="AR43">
        <f t="shared" si="13"/>
        <v>8.1999999999999993</v>
      </c>
      <c r="AT43" t="s">
        <v>92</v>
      </c>
      <c r="AU43">
        <v>17</v>
      </c>
      <c r="AV43" t="s">
        <v>0</v>
      </c>
      <c r="AW43">
        <v>8.4</v>
      </c>
      <c r="AX43" t="s">
        <v>1</v>
      </c>
      <c r="AY43">
        <v>3.8</v>
      </c>
      <c r="AZ43" t="s">
        <v>0</v>
      </c>
      <c r="BA43">
        <v>8.1999999999999993</v>
      </c>
      <c r="BC43" t="s">
        <v>199</v>
      </c>
      <c r="BD43">
        <v>21</v>
      </c>
      <c r="BE43" t="s">
        <v>0</v>
      </c>
      <c r="BF43">
        <v>8.3000000000000007</v>
      </c>
      <c r="BG43" t="s">
        <v>1</v>
      </c>
      <c r="BH43">
        <v>5</v>
      </c>
      <c r="BI43" t="s">
        <v>0</v>
      </c>
      <c r="BJ43">
        <v>8.3000000000000007</v>
      </c>
    </row>
    <row r="44" spans="10:62" x14ac:dyDescent="0.35">
      <c r="AK44" t="str">
        <f t="shared" si="6"/>
        <v>Synthetic030</v>
      </c>
      <c r="AL44">
        <f t="shared" si="7"/>
        <v>18</v>
      </c>
      <c r="AM44" t="str">
        <f t="shared" si="8"/>
        <v>Y</v>
      </c>
      <c r="AN44">
        <f t="shared" si="9"/>
        <v>6</v>
      </c>
      <c r="AO44" t="str">
        <f t="shared" si="10"/>
        <v>N</v>
      </c>
      <c r="AP44">
        <f t="shared" si="11"/>
        <v>4.4000000000000004</v>
      </c>
      <c r="AQ44" t="str">
        <f t="shared" si="12"/>
        <v>Y</v>
      </c>
      <c r="AR44">
        <f t="shared" si="13"/>
        <v>6</v>
      </c>
      <c r="AT44" t="s">
        <v>93</v>
      </c>
      <c r="AU44">
        <v>18</v>
      </c>
      <c r="AV44" t="s">
        <v>0</v>
      </c>
      <c r="AW44">
        <v>6</v>
      </c>
      <c r="AX44" t="s">
        <v>1</v>
      </c>
      <c r="AY44">
        <v>4.4000000000000004</v>
      </c>
      <c r="AZ44" t="s">
        <v>0</v>
      </c>
      <c r="BA44">
        <v>6</v>
      </c>
      <c r="BC44" t="s">
        <v>200</v>
      </c>
      <c r="BD44">
        <v>18</v>
      </c>
      <c r="BE44" t="s">
        <v>0</v>
      </c>
      <c r="BF44">
        <v>6.7</v>
      </c>
      <c r="BG44" t="s">
        <v>1</v>
      </c>
      <c r="BH44">
        <v>4.5</v>
      </c>
      <c r="BI44" t="s">
        <v>0</v>
      </c>
      <c r="BJ44">
        <v>6.3</v>
      </c>
    </row>
    <row r="45" spans="10:62" x14ac:dyDescent="0.35">
      <c r="AK45" t="str">
        <f t="shared" si="6"/>
        <v>Synthetic031</v>
      </c>
      <c r="AL45">
        <f t="shared" si="7"/>
        <v>16</v>
      </c>
      <c r="AM45" t="str">
        <f t="shared" si="8"/>
        <v>N</v>
      </c>
      <c r="AN45">
        <f t="shared" si="9"/>
        <v>4.7</v>
      </c>
      <c r="AO45" t="str">
        <f t="shared" si="10"/>
        <v>N</v>
      </c>
      <c r="AP45">
        <f t="shared" si="11"/>
        <v>4.2</v>
      </c>
      <c r="AQ45" t="str">
        <f t="shared" si="12"/>
        <v>N</v>
      </c>
      <c r="AR45">
        <f t="shared" si="13"/>
        <v>4.0999999999999996</v>
      </c>
      <c r="AT45" t="s">
        <v>94</v>
      </c>
      <c r="AU45">
        <v>16</v>
      </c>
      <c r="AV45" t="s">
        <v>1</v>
      </c>
      <c r="AW45">
        <v>4.7</v>
      </c>
      <c r="AX45" t="s">
        <v>1</v>
      </c>
      <c r="AY45">
        <v>4.2</v>
      </c>
      <c r="AZ45" t="s">
        <v>1</v>
      </c>
      <c r="BA45">
        <v>4.0999999999999996</v>
      </c>
      <c r="BC45" t="s">
        <v>201</v>
      </c>
      <c r="BD45">
        <v>16</v>
      </c>
      <c r="BE45" t="s">
        <v>0</v>
      </c>
      <c r="BF45">
        <v>6</v>
      </c>
      <c r="BG45" t="s">
        <v>1</v>
      </c>
      <c r="BH45">
        <v>3.9</v>
      </c>
      <c r="BI45" t="s">
        <v>0</v>
      </c>
      <c r="BJ45">
        <v>6</v>
      </c>
    </row>
    <row r="46" spans="10:62" x14ac:dyDescent="0.35">
      <c r="AK46" t="str">
        <f t="shared" si="6"/>
        <v>Synthetic032</v>
      </c>
      <c r="AL46">
        <f t="shared" si="7"/>
        <v>15</v>
      </c>
      <c r="AM46" t="str">
        <f t="shared" si="8"/>
        <v>Y</v>
      </c>
      <c r="AN46">
        <f t="shared" si="9"/>
        <v>4.3</v>
      </c>
      <c r="AO46" t="str">
        <f t="shared" si="10"/>
        <v>N</v>
      </c>
      <c r="AP46">
        <f t="shared" si="11"/>
        <v>3.7</v>
      </c>
      <c r="AQ46" t="str">
        <f t="shared" si="12"/>
        <v>Y</v>
      </c>
      <c r="AR46">
        <f t="shared" si="13"/>
        <v>4.4000000000000004</v>
      </c>
      <c r="AT46" t="s">
        <v>95</v>
      </c>
      <c r="AU46">
        <v>15</v>
      </c>
      <c r="AV46" t="s">
        <v>0</v>
      </c>
      <c r="AW46">
        <v>4.3</v>
      </c>
      <c r="AX46" t="s">
        <v>1</v>
      </c>
      <c r="AY46">
        <v>3.7</v>
      </c>
      <c r="AZ46" t="s">
        <v>0</v>
      </c>
      <c r="BA46">
        <v>4.4000000000000004</v>
      </c>
      <c r="BC46" t="s">
        <v>202</v>
      </c>
      <c r="BD46">
        <v>19</v>
      </c>
      <c r="BE46" t="s">
        <v>1</v>
      </c>
      <c r="BF46">
        <v>25.6</v>
      </c>
      <c r="BG46" t="s">
        <v>1</v>
      </c>
      <c r="BH46">
        <v>60.5</v>
      </c>
      <c r="BI46" t="s">
        <v>1</v>
      </c>
      <c r="BJ46">
        <v>13.7</v>
      </c>
    </row>
    <row r="47" spans="10:62" x14ac:dyDescent="0.35">
      <c r="AK47" t="str">
        <f t="shared" si="6"/>
        <v>Synthetic033</v>
      </c>
      <c r="AL47">
        <f t="shared" si="7"/>
        <v>26</v>
      </c>
      <c r="AM47" t="str">
        <f t="shared" si="8"/>
        <v>N</v>
      </c>
      <c r="AN47">
        <f t="shared" si="9"/>
        <v>60.5</v>
      </c>
      <c r="AO47" t="str">
        <f t="shared" si="10"/>
        <v>N</v>
      </c>
      <c r="AP47">
        <f t="shared" si="11"/>
        <v>60.4</v>
      </c>
      <c r="AQ47" t="str">
        <f t="shared" si="12"/>
        <v>N</v>
      </c>
      <c r="AR47">
        <f t="shared" si="13"/>
        <v>60.5</v>
      </c>
      <c r="AT47" t="s">
        <v>96</v>
      </c>
      <c r="AU47">
        <v>26</v>
      </c>
      <c r="AV47" t="s">
        <v>1</v>
      </c>
      <c r="AW47">
        <v>60.5</v>
      </c>
      <c r="AX47" t="s">
        <v>1</v>
      </c>
      <c r="AY47">
        <v>60.4</v>
      </c>
      <c r="AZ47" t="s">
        <v>1</v>
      </c>
      <c r="BA47">
        <v>60.5</v>
      </c>
      <c r="BC47" t="s">
        <v>203</v>
      </c>
      <c r="BD47">
        <v>18</v>
      </c>
      <c r="BE47" t="s">
        <v>0</v>
      </c>
      <c r="BF47">
        <v>5.9</v>
      </c>
      <c r="BG47" t="s">
        <v>1</v>
      </c>
      <c r="BH47">
        <v>4.4000000000000004</v>
      </c>
      <c r="BI47" t="s">
        <v>0</v>
      </c>
      <c r="BJ47">
        <v>5.8</v>
      </c>
    </row>
    <row r="48" spans="10:62" x14ac:dyDescent="0.35">
      <c r="AK48" t="str">
        <f t="shared" si="6"/>
        <v>Synthetic034</v>
      </c>
      <c r="AL48">
        <f t="shared" si="7"/>
        <v>18</v>
      </c>
      <c r="AM48" t="str">
        <f t="shared" si="8"/>
        <v>N</v>
      </c>
      <c r="AN48">
        <f t="shared" si="9"/>
        <v>6.9</v>
      </c>
      <c r="AO48" t="str">
        <f t="shared" si="10"/>
        <v>N</v>
      </c>
      <c r="AP48">
        <f t="shared" si="11"/>
        <v>7.5</v>
      </c>
      <c r="AQ48" t="str">
        <f t="shared" si="12"/>
        <v>N</v>
      </c>
      <c r="AR48">
        <f t="shared" si="13"/>
        <v>8.6999999999999993</v>
      </c>
      <c r="AT48" t="s">
        <v>97</v>
      </c>
      <c r="AU48">
        <v>18</v>
      </c>
      <c r="AV48" t="s">
        <v>1</v>
      </c>
      <c r="AW48">
        <v>6.9</v>
      </c>
      <c r="AX48" t="s">
        <v>1</v>
      </c>
      <c r="AY48">
        <v>7.5</v>
      </c>
      <c r="AZ48" t="s">
        <v>1</v>
      </c>
      <c r="BA48">
        <v>8.6999999999999993</v>
      </c>
      <c r="BC48" t="s">
        <v>204</v>
      </c>
      <c r="BD48">
        <v>18</v>
      </c>
      <c r="BE48" t="s">
        <v>0</v>
      </c>
      <c r="BF48">
        <v>6.4</v>
      </c>
      <c r="BG48" t="s">
        <v>1</v>
      </c>
      <c r="BH48">
        <v>4.7</v>
      </c>
      <c r="BI48" t="s">
        <v>0</v>
      </c>
      <c r="BJ48">
        <v>6.4</v>
      </c>
    </row>
    <row r="49" spans="37:62" x14ac:dyDescent="0.35">
      <c r="AK49" t="str">
        <f t="shared" si="6"/>
        <v>Synthetic035</v>
      </c>
      <c r="AL49">
        <f t="shared" si="7"/>
        <v>18</v>
      </c>
      <c r="AM49" t="str">
        <f t="shared" si="8"/>
        <v>Y</v>
      </c>
      <c r="AN49">
        <f t="shared" si="9"/>
        <v>9</v>
      </c>
      <c r="AO49" t="str">
        <f t="shared" si="10"/>
        <v>N</v>
      </c>
      <c r="AP49">
        <f t="shared" si="11"/>
        <v>60.5</v>
      </c>
      <c r="AQ49" t="str">
        <f t="shared" si="12"/>
        <v>Y</v>
      </c>
      <c r="AR49">
        <f t="shared" si="13"/>
        <v>8.9</v>
      </c>
      <c r="AT49" t="s">
        <v>98</v>
      </c>
      <c r="AU49">
        <v>18</v>
      </c>
      <c r="AV49" t="s">
        <v>0</v>
      </c>
      <c r="AW49">
        <v>9</v>
      </c>
      <c r="AX49" t="s">
        <v>1</v>
      </c>
      <c r="AY49">
        <v>60.5</v>
      </c>
      <c r="AZ49" t="s">
        <v>0</v>
      </c>
      <c r="BA49">
        <v>8.9</v>
      </c>
      <c r="BC49" t="s">
        <v>205</v>
      </c>
      <c r="BD49">
        <v>19</v>
      </c>
      <c r="BE49" t="s">
        <v>1</v>
      </c>
      <c r="BF49">
        <v>7.7</v>
      </c>
      <c r="BG49" t="s">
        <v>1</v>
      </c>
      <c r="BH49">
        <v>4.7</v>
      </c>
      <c r="BI49" t="s">
        <v>0</v>
      </c>
      <c r="BJ49">
        <v>8.3000000000000007</v>
      </c>
    </row>
    <row r="50" spans="37:62" x14ac:dyDescent="0.35">
      <c r="AK50" t="str">
        <f t="shared" si="6"/>
        <v>Synthetic036</v>
      </c>
      <c r="AL50">
        <f t="shared" si="7"/>
        <v>17</v>
      </c>
      <c r="AM50" t="str">
        <f t="shared" si="8"/>
        <v>N</v>
      </c>
      <c r="AN50">
        <f t="shared" si="9"/>
        <v>60.6</v>
      </c>
      <c r="AO50" t="str">
        <f t="shared" si="10"/>
        <v>N</v>
      </c>
      <c r="AP50">
        <f t="shared" si="11"/>
        <v>60.5</v>
      </c>
      <c r="AQ50" t="str">
        <f t="shared" si="12"/>
        <v>N</v>
      </c>
      <c r="AR50">
        <f t="shared" si="13"/>
        <v>60.5</v>
      </c>
      <c r="AT50" t="s">
        <v>99</v>
      </c>
      <c r="AU50">
        <v>17</v>
      </c>
      <c r="AV50" t="s">
        <v>1</v>
      </c>
      <c r="AW50">
        <v>60.6</v>
      </c>
      <c r="AX50" t="s">
        <v>1</v>
      </c>
      <c r="AY50">
        <v>60.5</v>
      </c>
      <c r="AZ50" t="s">
        <v>1</v>
      </c>
      <c r="BA50">
        <v>60.5</v>
      </c>
      <c r="BC50" t="s">
        <v>206</v>
      </c>
      <c r="BD50">
        <v>18</v>
      </c>
      <c r="BE50" t="s">
        <v>1</v>
      </c>
      <c r="BF50">
        <v>60.4</v>
      </c>
      <c r="BG50" t="s">
        <v>1</v>
      </c>
      <c r="BH50">
        <v>60.5</v>
      </c>
      <c r="BI50" t="s">
        <v>1</v>
      </c>
      <c r="BJ50">
        <v>60.5</v>
      </c>
    </row>
    <row r="51" spans="37:62" x14ac:dyDescent="0.35">
      <c r="AK51" t="str">
        <f t="shared" si="6"/>
        <v>Synthetic037</v>
      </c>
      <c r="AL51">
        <f t="shared" si="7"/>
        <v>18</v>
      </c>
      <c r="AM51" t="str">
        <f t="shared" si="8"/>
        <v>Y</v>
      </c>
      <c r="AN51">
        <f t="shared" si="9"/>
        <v>6.6</v>
      </c>
      <c r="AO51" t="str">
        <f t="shared" si="10"/>
        <v>N</v>
      </c>
      <c r="AP51">
        <f t="shared" si="11"/>
        <v>4.4000000000000004</v>
      </c>
      <c r="AQ51" t="str">
        <f t="shared" si="12"/>
        <v>Y</v>
      </c>
      <c r="AR51">
        <f t="shared" si="13"/>
        <v>6.6</v>
      </c>
      <c r="AT51" t="s">
        <v>100</v>
      </c>
      <c r="AU51">
        <v>18</v>
      </c>
      <c r="AV51" t="s">
        <v>0</v>
      </c>
      <c r="AW51">
        <v>6.6</v>
      </c>
      <c r="AX51" t="s">
        <v>1</v>
      </c>
      <c r="AY51">
        <v>4.4000000000000004</v>
      </c>
      <c r="AZ51" t="s">
        <v>0</v>
      </c>
      <c r="BA51">
        <v>6.6</v>
      </c>
      <c r="BC51" t="s">
        <v>207</v>
      </c>
      <c r="BD51">
        <v>18</v>
      </c>
      <c r="BE51" t="s">
        <v>1</v>
      </c>
      <c r="BF51">
        <v>7.3</v>
      </c>
      <c r="BG51" t="s">
        <v>1</v>
      </c>
      <c r="BH51">
        <v>7.3</v>
      </c>
      <c r="BI51" t="s">
        <v>1</v>
      </c>
      <c r="BJ51">
        <v>8.8000000000000007</v>
      </c>
    </row>
    <row r="52" spans="37:62" x14ac:dyDescent="0.35">
      <c r="AK52" t="str">
        <f t="shared" si="6"/>
        <v>Synthetic038</v>
      </c>
      <c r="AL52">
        <f t="shared" si="7"/>
        <v>18</v>
      </c>
      <c r="AM52" t="str">
        <f t="shared" si="8"/>
        <v>N</v>
      </c>
      <c r="AN52">
        <f t="shared" si="9"/>
        <v>60.5</v>
      </c>
      <c r="AO52" t="str">
        <f t="shared" si="10"/>
        <v>N</v>
      </c>
      <c r="AP52">
        <f t="shared" si="11"/>
        <v>60.5</v>
      </c>
      <c r="AQ52" t="str">
        <f t="shared" si="12"/>
        <v>N</v>
      </c>
      <c r="AR52">
        <f t="shared" si="13"/>
        <v>60.5</v>
      </c>
      <c r="AT52" t="s">
        <v>101</v>
      </c>
      <c r="AU52">
        <v>18</v>
      </c>
      <c r="AV52" t="s">
        <v>1</v>
      </c>
      <c r="AW52">
        <v>60.5</v>
      </c>
      <c r="AX52" t="s">
        <v>1</v>
      </c>
      <c r="AY52">
        <v>60.5</v>
      </c>
      <c r="AZ52" t="s">
        <v>1</v>
      </c>
      <c r="BA52">
        <v>60.5</v>
      </c>
      <c r="BC52" t="s">
        <v>208</v>
      </c>
      <c r="BD52">
        <v>16</v>
      </c>
      <c r="BE52" t="s">
        <v>0</v>
      </c>
      <c r="BF52">
        <v>5.0999999999999996</v>
      </c>
      <c r="BG52" t="s">
        <v>0</v>
      </c>
      <c r="BH52">
        <v>4</v>
      </c>
      <c r="BI52" t="s">
        <v>0</v>
      </c>
      <c r="BJ52">
        <v>5</v>
      </c>
    </row>
    <row r="53" spans="37:62" x14ac:dyDescent="0.35">
      <c r="AK53" t="str">
        <f t="shared" si="6"/>
        <v>Synthetic039</v>
      </c>
      <c r="AL53">
        <f t="shared" si="7"/>
        <v>16</v>
      </c>
      <c r="AM53" t="str">
        <f t="shared" si="8"/>
        <v>Y</v>
      </c>
      <c r="AN53">
        <f t="shared" si="9"/>
        <v>5.0999999999999996</v>
      </c>
      <c r="AO53" t="str">
        <f t="shared" si="10"/>
        <v>N</v>
      </c>
      <c r="AP53">
        <f t="shared" si="11"/>
        <v>4</v>
      </c>
      <c r="AQ53" t="str">
        <f t="shared" si="12"/>
        <v>Y</v>
      </c>
      <c r="AR53">
        <f t="shared" si="13"/>
        <v>5.3</v>
      </c>
      <c r="AT53" t="s">
        <v>102</v>
      </c>
      <c r="AU53">
        <v>16</v>
      </c>
      <c r="AV53" t="s">
        <v>0</v>
      </c>
      <c r="AW53">
        <v>5.0999999999999996</v>
      </c>
      <c r="AX53" t="s">
        <v>1</v>
      </c>
      <c r="AY53">
        <v>4</v>
      </c>
      <c r="AZ53" t="s">
        <v>0</v>
      </c>
      <c r="BA53">
        <v>5.3</v>
      </c>
      <c r="BC53" t="s">
        <v>209</v>
      </c>
      <c r="BD53">
        <v>18</v>
      </c>
      <c r="BE53" t="s">
        <v>0</v>
      </c>
      <c r="BF53">
        <v>6</v>
      </c>
      <c r="BG53" t="s">
        <v>1</v>
      </c>
      <c r="BH53">
        <v>4.7</v>
      </c>
      <c r="BI53" t="s">
        <v>0</v>
      </c>
      <c r="BJ53">
        <v>6.2</v>
      </c>
    </row>
    <row r="54" spans="37:62" x14ac:dyDescent="0.35">
      <c r="AK54" t="str">
        <f t="shared" si="6"/>
        <v>Synthetic040</v>
      </c>
      <c r="AL54">
        <f t="shared" si="7"/>
        <v>18</v>
      </c>
      <c r="AM54" t="str">
        <f t="shared" si="8"/>
        <v>N</v>
      </c>
      <c r="AN54">
        <f t="shared" si="9"/>
        <v>9</v>
      </c>
      <c r="AO54" t="str">
        <f t="shared" si="10"/>
        <v>N</v>
      </c>
      <c r="AP54">
        <f t="shared" si="11"/>
        <v>8.1</v>
      </c>
      <c r="AQ54" t="str">
        <f t="shared" si="12"/>
        <v>N</v>
      </c>
      <c r="AR54">
        <f t="shared" si="13"/>
        <v>8.3000000000000007</v>
      </c>
      <c r="AT54" t="s">
        <v>103</v>
      </c>
      <c r="AU54">
        <v>18</v>
      </c>
      <c r="AV54" t="s">
        <v>1</v>
      </c>
      <c r="AW54">
        <v>9</v>
      </c>
      <c r="AX54" t="s">
        <v>1</v>
      </c>
      <c r="AY54">
        <v>8.1</v>
      </c>
      <c r="AZ54" t="s">
        <v>1</v>
      </c>
      <c r="BA54">
        <v>8.3000000000000007</v>
      </c>
      <c r="BC54" t="s">
        <v>210</v>
      </c>
      <c r="BD54">
        <v>18</v>
      </c>
      <c r="BE54" t="s">
        <v>1</v>
      </c>
      <c r="BF54">
        <v>5.4</v>
      </c>
      <c r="BG54" t="s">
        <v>0</v>
      </c>
      <c r="BH54">
        <v>4.7</v>
      </c>
      <c r="BI54" t="s">
        <v>0</v>
      </c>
      <c r="BJ54">
        <v>5.8</v>
      </c>
    </row>
    <row r="55" spans="37:62" x14ac:dyDescent="0.35">
      <c r="AK55" t="str">
        <f t="shared" si="6"/>
        <v>Synthetic041</v>
      </c>
      <c r="AL55">
        <f t="shared" si="7"/>
        <v>23</v>
      </c>
      <c r="AM55" t="str">
        <f t="shared" si="8"/>
        <v>N</v>
      </c>
      <c r="AN55">
        <f t="shared" si="9"/>
        <v>12.1</v>
      </c>
      <c r="AO55" t="str">
        <f t="shared" si="10"/>
        <v>N</v>
      </c>
      <c r="AP55">
        <f t="shared" si="11"/>
        <v>5.2</v>
      </c>
      <c r="AQ55" t="str">
        <f t="shared" si="12"/>
        <v>Y</v>
      </c>
      <c r="AR55">
        <f t="shared" si="13"/>
        <v>12.7</v>
      </c>
      <c r="AT55" t="s">
        <v>104</v>
      </c>
      <c r="AU55">
        <v>23</v>
      </c>
      <c r="AV55" t="s">
        <v>1</v>
      </c>
      <c r="AW55">
        <v>12.1</v>
      </c>
      <c r="AX55" t="s">
        <v>1</v>
      </c>
      <c r="AY55">
        <v>5.2</v>
      </c>
      <c r="AZ55" t="s">
        <v>0</v>
      </c>
      <c r="BA55">
        <v>12.7</v>
      </c>
      <c r="BC55" t="s">
        <v>211</v>
      </c>
      <c r="BD55">
        <v>18</v>
      </c>
      <c r="BE55" t="s">
        <v>0</v>
      </c>
      <c r="BF55">
        <v>8.8000000000000007</v>
      </c>
      <c r="BG55" t="s">
        <v>1</v>
      </c>
      <c r="BH55">
        <v>4.2</v>
      </c>
      <c r="BI55" t="s">
        <v>0</v>
      </c>
      <c r="BJ55">
        <v>8.5</v>
      </c>
    </row>
    <row r="56" spans="37:62" x14ac:dyDescent="0.35">
      <c r="AK56" t="str">
        <f t="shared" si="6"/>
        <v>Synthetic042</v>
      </c>
      <c r="AL56">
        <f t="shared" si="7"/>
        <v>16</v>
      </c>
      <c r="AM56" t="str">
        <f t="shared" si="8"/>
        <v>Y</v>
      </c>
      <c r="AN56">
        <f t="shared" si="9"/>
        <v>5.0999999999999996</v>
      </c>
      <c r="AO56" t="str">
        <f t="shared" si="10"/>
        <v>Y</v>
      </c>
      <c r="AP56">
        <f t="shared" si="11"/>
        <v>4.2</v>
      </c>
      <c r="AQ56" t="str">
        <f t="shared" si="12"/>
        <v>Y</v>
      </c>
      <c r="AR56">
        <f t="shared" si="13"/>
        <v>5</v>
      </c>
      <c r="AT56" t="s">
        <v>105</v>
      </c>
      <c r="AU56">
        <v>16</v>
      </c>
      <c r="AV56" t="s">
        <v>0</v>
      </c>
      <c r="AW56">
        <v>5.0999999999999996</v>
      </c>
      <c r="AX56" t="s">
        <v>0</v>
      </c>
      <c r="AY56">
        <v>4.2</v>
      </c>
      <c r="AZ56" t="s">
        <v>0</v>
      </c>
      <c r="BA56">
        <v>5</v>
      </c>
      <c r="BC56" t="s">
        <v>212</v>
      </c>
      <c r="BD56">
        <v>19</v>
      </c>
      <c r="BE56" t="s">
        <v>1</v>
      </c>
      <c r="BF56">
        <v>60.6</v>
      </c>
      <c r="BG56" t="s">
        <v>1</v>
      </c>
      <c r="BH56">
        <v>60.4</v>
      </c>
      <c r="BI56" t="s">
        <v>1</v>
      </c>
      <c r="BJ56">
        <v>60.5</v>
      </c>
    </row>
    <row r="57" spans="37:62" x14ac:dyDescent="0.35">
      <c r="AK57" t="str">
        <f t="shared" si="6"/>
        <v>Synthetic043</v>
      </c>
      <c r="AL57">
        <f t="shared" si="7"/>
        <v>17</v>
      </c>
      <c r="AM57" t="str">
        <f t="shared" si="8"/>
        <v>Y</v>
      </c>
      <c r="AN57">
        <f t="shared" si="9"/>
        <v>7</v>
      </c>
      <c r="AO57" t="str">
        <f t="shared" si="10"/>
        <v>N</v>
      </c>
      <c r="AP57">
        <f t="shared" si="11"/>
        <v>60.5</v>
      </c>
      <c r="AQ57" t="str">
        <f t="shared" si="12"/>
        <v>Y</v>
      </c>
      <c r="AR57">
        <f t="shared" si="13"/>
        <v>7</v>
      </c>
      <c r="AT57" t="s">
        <v>106</v>
      </c>
      <c r="AU57">
        <v>17</v>
      </c>
      <c r="AV57" t="s">
        <v>0</v>
      </c>
      <c r="AW57">
        <v>7</v>
      </c>
      <c r="AX57" t="s">
        <v>1</v>
      </c>
      <c r="AY57">
        <v>60.5</v>
      </c>
      <c r="AZ57" t="s">
        <v>0</v>
      </c>
      <c r="BA57">
        <v>7</v>
      </c>
      <c r="BC57" t="s">
        <v>213</v>
      </c>
      <c r="BD57">
        <v>19</v>
      </c>
      <c r="BE57" t="s">
        <v>0</v>
      </c>
      <c r="BF57">
        <v>7.5</v>
      </c>
      <c r="BG57" t="s">
        <v>0</v>
      </c>
      <c r="BH57">
        <v>4.9000000000000004</v>
      </c>
      <c r="BI57" t="s">
        <v>0</v>
      </c>
      <c r="BJ57">
        <v>7.6</v>
      </c>
    </row>
    <row r="58" spans="37:62" x14ac:dyDescent="0.35">
      <c r="AK58" t="str">
        <f t="shared" si="6"/>
        <v>Synthetic044</v>
      </c>
      <c r="AL58">
        <f t="shared" si="7"/>
        <v>16</v>
      </c>
      <c r="AM58" t="str">
        <f t="shared" si="8"/>
        <v>Y</v>
      </c>
      <c r="AN58">
        <f t="shared" si="9"/>
        <v>7</v>
      </c>
      <c r="AO58" t="str">
        <f t="shared" si="10"/>
        <v>N</v>
      </c>
      <c r="AP58">
        <f t="shared" si="11"/>
        <v>3.9</v>
      </c>
      <c r="AQ58" t="str">
        <f t="shared" si="12"/>
        <v>Y</v>
      </c>
      <c r="AR58">
        <f t="shared" si="13"/>
        <v>7</v>
      </c>
      <c r="AT58" t="s">
        <v>107</v>
      </c>
      <c r="AU58">
        <v>16</v>
      </c>
      <c r="AV58" t="s">
        <v>0</v>
      </c>
      <c r="AW58">
        <v>7</v>
      </c>
      <c r="AX58" t="s">
        <v>1</v>
      </c>
      <c r="AY58">
        <v>3.9</v>
      </c>
      <c r="AZ58" t="s">
        <v>0</v>
      </c>
      <c r="BA58">
        <v>7</v>
      </c>
      <c r="BC58" t="s">
        <v>214</v>
      </c>
      <c r="BD58">
        <v>18</v>
      </c>
      <c r="BE58" t="s">
        <v>0</v>
      </c>
      <c r="BF58">
        <v>5.9</v>
      </c>
      <c r="BG58" t="s">
        <v>0</v>
      </c>
      <c r="BH58">
        <v>4.5</v>
      </c>
      <c r="BI58" t="s">
        <v>0</v>
      </c>
      <c r="BJ58">
        <v>5.9</v>
      </c>
    </row>
    <row r="59" spans="37:62" x14ac:dyDescent="0.35">
      <c r="AK59" t="str">
        <f t="shared" si="6"/>
        <v>Synthetic045</v>
      </c>
      <c r="AL59">
        <f t="shared" si="7"/>
        <v>19</v>
      </c>
      <c r="AM59" t="str">
        <f t="shared" si="8"/>
        <v>N</v>
      </c>
      <c r="AN59">
        <f t="shared" si="9"/>
        <v>6.8</v>
      </c>
      <c r="AO59" t="str">
        <f t="shared" si="10"/>
        <v>N</v>
      </c>
      <c r="AP59">
        <f t="shared" si="11"/>
        <v>4.9000000000000004</v>
      </c>
      <c r="AQ59" t="str">
        <f t="shared" si="12"/>
        <v>N</v>
      </c>
      <c r="AR59">
        <f t="shared" si="13"/>
        <v>5.8</v>
      </c>
      <c r="AT59" t="s">
        <v>108</v>
      </c>
      <c r="AU59">
        <v>19</v>
      </c>
      <c r="AV59" t="s">
        <v>1</v>
      </c>
      <c r="AW59">
        <v>6.8</v>
      </c>
      <c r="AX59" t="s">
        <v>1</v>
      </c>
      <c r="AY59">
        <v>4.9000000000000004</v>
      </c>
      <c r="AZ59" t="s">
        <v>1</v>
      </c>
      <c r="BA59">
        <v>5.8</v>
      </c>
      <c r="BC59" t="s">
        <v>215</v>
      </c>
      <c r="BD59">
        <v>18</v>
      </c>
      <c r="BE59" t="s">
        <v>0</v>
      </c>
      <c r="BF59">
        <v>7.7</v>
      </c>
      <c r="BG59" t="s">
        <v>1</v>
      </c>
      <c r="BH59">
        <v>4</v>
      </c>
      <c r="BI59" t="s">
        <v>0</v>
      </c>
      <c r="BJ59">
        <v>7.5</v>
      </c>
    </row>
    <row r="60" spans="37:62" x14ac:dyDescent="0.35">
      <c r="AK60" t="str">
        <f t="shared" si="6"/>
        <v>Synthetic046</v>
      </c>
      <c r="AL60">
        <f t="shared" si="7"/>
        <v>23</v>
      </c>
      <c r="AM60" t="str">
        <f t="shared" si="8"/>
        <v>N</v>
      </c>
      <c r="AN60">
        <f t="shared" si="9"/>
        <v>10</v>
      </c>
      <c r="AO60" t="str">
        <f t="shared" si="10"/>
        <v>N</v>
      </c>
      <c r="AP60">
        <f t="shared" si="11"/>
        <v>6.2</v>
      </c>
      <c r="AQ60" t="str">
        <f t="shared" si="12"/>
        <v>Y</v>
      </c>
      <c r="AR60">
        <f t="shared" si="13"/>
        <v>10.8</v>
      </c>
      <c r="AT60" t="s">
        <v>109</v>
      </c>
      <c r="AU60">
        <v>23</v>
      </c>
      <c r="AV60" t="s">
        <v>1</v>
      </c>
      <c r="AW60">
        <v>10</v>
      </c>
      <c r="AX60" t="s">
        <v>1</v>
      </c>
      <c r="AY60">
        <v>6.2</v>
      </c>
      <c r="AZ60" t="s">
        <v>0</v>
      </c>
      <c r="BA60">
        <v>10.8</v>
      </c>
      <c r="BC60" t="s">
        <v>216</v>
      </c>
      <c r="BD60">
        <v>18</v>
      </c>
      <c r="BE60" t="s">
        <v>0</v>
      </c>
      <c r="BF60">
        <v>6.3</v>
      </c>
      <c r="BG60" t="s">
        <v>1</v>
      </c>
      <c r="BH60">
        <v>4.4000000000000004</v>
      </c>
      <c r="BI60" t="s">
        <v>0</v>
      </c>
      <c r="BJ60">
        <v>6.1</v>
      </c>
    </row>
    <row r="61" spans="37:62" x14ac:dyDescent="0.35">
      <c r="AK61" t="str">
        <f t="shared" si="6"/>
        <v>Synthetic047</v>
      </c>
      <c r="AL61">
        <f t="shared" si="7"/>
        <v>18</v>
      </c>
      <c r="AM61" t="str">
        <f t="shared" si="8"/>
        <v>N</v>
      </c>
      <c r="AN61">
        <f t="shared" si="9"/>
        <v>6.1</v>
      </c>
      <c r="AO61" t="str">
        <f t="shared" si="10"/>
        <v>N</v>
      </c>
      <c r="AP61">
        <f t="shared" si="11"/>
        <v>4.5</v>
      </c>
      <c r="AQ61" t="str">
        <f t="shared" si="12"/>
        <v>Y</v>
      </c>
      <c r="AR61">
        <f t="shared" si="13"/>
        <v>6.2</v>
      </c>
      <c r="AT61" t="s">
        <v>110</v>
      </c>
      <c r="AU61">
        <v>18</v>
      </c>
      <c r="AV61" t="s">
        <v>1</v>
      </c>
      <c r="AW61">
        <v>6.1</v>
      </c>
      <c r="AX61" t="s">
        <v>1</v>
      </c>
      <c r="AY61">
        <v>4.5</v>
      </c>
      <c r="AZ61" t="s">
        <v>0</v>
      </c>
      <c r="BA61">
        <v>6.2</v>
      </c>
      <c r="BC61" t="s">
        <v>217</v>
      </c>
      <c r="BD61">
        <v>23</v>
      </c>
      <c r="BE61" t="s">
        <v>1</v>
      </c>
      <c r="BF61">
        <v>13</v>
      </c>
      <c r="BG61" t="s">
        <v>1</v>
      </c>
      <c r="BH61">
        <v>4.8</v>
      </c>
      <c r="BI61" t="s">
        <v>1</v>
      </c>
      <c r="BJ61">
        <v>10.1</v>
      </c>
    </row>
    <row r="62" spans="37:62" x14ac:dyDescent="0.35">
      <c r="AK62" t="str">
        <f t="shared" si="6"/>
        <v>Synthetic048</v>
      </c>
      <c r="AL62">
        <f t="shared" si="7"/>
        <v>18</v>
      </c>
      <c r="AM62" t="str">
        <f t="shared" si="8"/>
        <v>N</v>
      </c>
      <c r="AN62">
        <f t="shared" si="9"/>
        <v>5.5</v>
      </c>
      <c r="AO62" t="str">
        <f t="shared" si="10"/>
        <v>Y</v>
      </c>
      <c r="AP62">
        <f t="shared" si="11"/>
        <v>4.9000000000000004</v>
      </c>
      <c r="AQ62" t="str">
        <f t="shared" si="12"/>
        <v>Y</v>
      </c>
      <c r="AR62">
        <f t="shared" si="13"/>
        <v>5.6</v>
      </c>
      <c r="AT62" t="s">
        <v>111</v>
      </c>
      <c r="AU62">
        <v>18</v>
      </c>
      <c r="AV62" t="s">
        <v>1</v>
      </c>
      <c r="AW62">
        <v>5.5</v>
      </c>
      <c r="AX62" t="s">
        <v>0</v>
      </c>
      <c r="AY62">
        <v>4.9000000000000004</v>
      </c>
      <c r="AZ62" t="s">
        <v>0</v>
      </c>
      <c r="BA62">
        <v>5.6</v>
      </c>
      <c r="BC62" t="s">
        <v>218</v>
      </c>
      <c r="BD62">
        <v>26</v>
      </c>
      <c r="BE62" t="s">
        <v>0</v>
      </c>
      <c r="BF62">
        <v>14.5</v>
      </c>
      <c r="BG62" t="s">
        <v>1</v>
      </c>
      <c r="BH62">
        <v>60.5</v>
      </c>
      <c r="BI62" t="s">
        <v>0</v>
      </c>
      <c r="BJ62">
        <v>14.4</v>
      </c>
    </row>
    <row r="63" spans="37:62" x14ac:dyDescent="0.35">
      <c r="AK63" t="str">
        <f t="shared" si="6"/>
        <v>Synthetic049</v>
      </c>
      <c r="AL63">
        <f t="shared" si="7"/>
        <v>19</v>
      </c>
      <c r="AM63" t="str">
        <f t="shared" si="8"/>
        <v>Y</v>
      </c>
      <c r="AN63">
        <f t="shared" si="9"/>
        <v>60.6</v>
      </c>
      <c r="AO63" t="str">
        <f t="shared" si="10"/>
        <v>N</v>
      </c>
      <c r="AP63">
        <f t="shared" si="11"/>
        <v>60.5</v>
      </c>
      <c r="AQ63" t="str">
        <f t="shared" si="12"/>
        <v>Y</v>
      </c>
      <c r="AR63">
        <f t="shared" si="13"/>
        <v>60.6</v>
      </c>
      <c r="AT63" t="s">
        <v>112</v>
      </c>
      <c r="AU63">
        <v>19</v>
      </c>
      <c r="AV63" t="s">
        <v>0</v>
      </c>
      <c r="AW63">
        <v>60.6</v>
      </c>
      <c r="AX63" t="s">
        <v>1</v>
      </c>
      <c r="AY63">
        <v>60.5</v>
      </c>
      <c r="AZ63" t="s">
        <v>0</v>
      </c>
      <c r="BA63">
        <v>60.6</v>
      </c>
      <c r="BC63" t="s">
        <v>219</v>
      </c>
      <c r="BD63">
        <v>18</v>
      </c>
      <c r="BE63" t="s">
        <v>0</v>
      </c>
      <c r="BF63">
        <v>8.5</v>
      </c>
      <c r="BG63" t="s">
        <v>1</v>
      </c>
      <c r="BH63">
        <v>4.0999999999999996</v>
      </c>
      <c r="BI63" t="s">
        <v>0</v>
      </c>
      <c r="BJ63">
        <v>8.5</v>
      </c>
    </row>
    <row r="64" spans="37:62" x14ac:dyDescent="0.35">
      <c r="AK64" t="str">
        <f t="shared" si="6"/>
        <v>Synthetic050</v>
      </c>
      <c r="AL64">
        <f t="shared" si="7"/>
        <v>16</v>
      </c>
      <c r="AM64" t="str">
        <f t="shared" si="8"/>
        <v>Y</v>
      </c>
      <c r="AN64">
        <f t="shared" si="9"/>
        <v>5.7</v>
      </c>
      <c r="AO64" t="str">
        <f t="shared" si="10"/>
        <v>N</v>
      </c>
      <c r="AP64">
        <f t="shared" si="11"/>
        <v>4.0999999999999996</v>
      </c>
      <c r="AQ64" t="str">
        <f t="shared" si="12"/>
        <v>Y</v>
      </c>
      <c r="AR64">
        <f t="shared" si="13"/>
        <v>5.6</v>
      </c>
      <c r="AT64" t="s">
        <v>113</v>
      </c>
      <c r="AU64">
        <v>16</v>
      </c>
      <c r="AV64" t="s">
        <v>0</v>
      </c>
      <c r="AW64">
        <v>5.7</v>
      </c>
      <c r="AX64" t="s">
        <v>1</v>
      </c>
      <c r="AY64">
        <v>4.0999999999999996</v>
      </c>
      <c r="AZ64" t="s">
        <v>0</v>
      </c>
      <c r="BA64">
        <v>5.6</v>
      </c>
      <c r="BC64" t="s">
        <v>220</v>
      </c>
      <c r="BD64">
        <v>20</v>
      </c>
      <c r="BE64" t="s">
        <v>1</v>
      </c>
      <c r="BF64">
        <v>6.3</v>
      </c>
      <c r="BG64" t="s">
        <v>0</v>
      </c>
      <c r="BH64">
        <v>5.3</v>
      </c>
      <c r="BI64" t="s">
        <v>0</v>
      </c>
      <c r="BJ64">
        <v>7</v>
      </c>
    </row>
    <row r="65" spans="37:62" x14ac:dyDescent="0.35">
      <c r="AK65" t="str">
        <f t="shared" si="6"/>
        <v>Synthetic051</v>
      </c>
      <c r="AL65">
        <f t="shared" si="7"/>
        <v>18</v>
      </c>
      <c r="AM65" t="str">
        <f t="shared" si="8"/>
        <v>Y</v>
      </c>
      <c r="AN65">
        <f t="shared" si="9"/>
        <v>32.6</v>
      </c>
      <c r="AO65" t="str">
        <f t="shared" si="10"/>
        <v>N</v>
      </c>
      <c r="AP65">
        <f t="shared" si="11"/>
        <v>60.6</v>
      </c>
      <c r="AQ65" t="str">
        <f t="shared" si="12"/>
        <v>Y</v>
      </c>
      <c r="AR65">
        <f t="shared" si="13"/>
        <v>31.5</v>
      </c>
      <c r="AT65" t="s">
        <v>114</v>
      </c>
      <c r="AU65">
        <v>18</v>
      </c>
      <c r="AV65" t="s">
        <v>0</v>
      </c>
      <c r="AW65">
        <v>32.6</v>
      </c>
      <c r="AX65" t="s">
        <v>1</v>
      </c>
      <c r="AY65">
        <v>60.6</v>
      </c>
      <c r="AZ65" t="s">
        <v>0</v>
      </c>
      <c r="BA65">
        <v>31.5</v>
      </c>
      <c r="BC65" t="s">
        <v>221</v>
      </c>
      <c r="BD65">
        <v>17</v>
      </c>
      <c r="BE65" t="s">
        <v>1</v>
      </c>
      <c r="BF65">
        <v>4.3</v>
      </c>
      <c r="BG65" t="s">
        <v>0</v>
      </c>
      <c r="BH65">
        <v>4.5999999999999996</v>
      </c>
      <c r="BI65" t="s">
        <v>0</v>
      </c>
      <c r="BJ65">
        <v>4.5999999999999996</v>
      </c>
    </row>
    <row r="66" spans="37:62" x14ac:dyDescent="0.35">
      <c r="AK66" t="str">
        <f t="shared" si="6"/>
        <v>Synthetic052</v>
      </c>
      <c r="AL66">
        <f t="shared" si="7"/>
        <v>19</v>
      </c>
      <c r="AM66" t="str">
        <f t="shared" si="8"/>
        <v>Y</v>
      </c>
      <c r="AN66">
        <f t="shared" si="9"/>
        <v>8.9</v>
      </c>
      <c r="AO66" t="str">
        <f t="shared" si="10"/>
        <v>N</v>
      </c>
      <c r="AP66">
        <f t="shared" si="11"/>
        <v>4.5</v>
      </c>
      <c r="AQ66" t="str">
        <f t="shared" si="12"/>
        <v>Y</v>
      </c>
      <c r="AR66">
        <f t="shared" si="13"/>
        <v>8.8000000000000007</v>
      </c>
      <c r="AT66" t="s">
        <v>115</v>
      </c>
      <c r="AU66">
        <v>19</v>
      </c>
      <c r="AV66" t="s">
        <v>0</v>
      </c>
      <c r="AW66">
        <v>8.9</v>
      </c>
      <c r="AX66" t="s">
        <v>1</v>
      </c>
      <c r="AY66">
        <v>4.5</v>
      </c>
      <c r="AZ66" t="s">
        <v>0</v>
      </c>
      <c r="BA66">
        <v>8.8000000000000007</v>
      </c>
      <c r="BC66" t="s">
        <v>222</v>
      </c>
      <c r="BD66">
        <v>22</v>
      </c>
      <c r="BE66" t="s">
        <v>0</v>
      </c>
      <c r="BF66">
        <v>9.1</v>
      </c>
      <c r="BG66" t="s">
        <v>0</v>
      </c>
      <c r="BH66">
        <v>5.6</v>
      </c>
      <c r="BI66" t="s">
        <v>0</v>
      </c>
      <c r="BJ66">
        <v>9.1</v>
      </c>
    </row>
    <row r="67" spans="37:62" x14ac:dyDescent="0.35">
      <c r="AK67" t="str">
        <f t="shared" si="6"/>
        <v>Synthetic053</v>
      </c>
      <c r="AL67">
        <f t="shared" si="7"/>
        <v>18</v>
      </c>
      <c r="AM67" t="str">
        <f t="shared" si="8"/>
        <v>N</v>
      </c>
      <c r="AN67">
        <f t="shared" si="9"/>
        <v>60.5</v>
      </c>
      <c r="AO67" t="str">
        <f t="shared" si="10"/>
        <v>N</v>
      </c>
      <c r="AP67">
        <f t="shared" si="11"/>
        <v>38.299999999999997</v>
      </c>
      <c r="AQ67" t="str">
        <f t="shared" si="12"/>
        <v>N</v>
      </c>
      <c r="AR67">
        <f t="shared" si="13"/>
        <v>60.5</v>
      </c>
      <c r="AT67" t="s">
        <v>116</v>
      </c>
      <c r="AU67">
        <v>18</v>
      </c>
      <c r="AV67" t="s">
        <v>1</v>
      </c>
      <c r="AW67">
        <v>60.5</v>
      </c>
      <c r="AX67" t="s">
        <v>1</v>
      </c>
      <c r="AY67">
        <v>38.299999999999997</v>
      </c>
      <c r="AZ67" t="s">
        <v>1</v>
      </c>
      <c r="BA67">
        <v>60.5</v>
      </c>
      <c r="BC67" t="s">
        <v>223</v>
      </c>
      <c r="BD67">
        <v>19</v>
      </c>
      <c r="BE67" t="s">
        <v>0</v>
      </c>
      <c r="BF67">
        <v>8.9</v>
      </c>
      <c r="BG67" t="s">
        <v>1</v>
      </c>
      <c r="BH67">
        <v>4.0999999999999996</v>
      </c>
      <c r="BI67" t="s">
        <v>0</v>
      </c>
      <c r="BJ67">
        <v>9</v>
      </c>
    </row>
    <row r="68" spans="37:62" x14ac:dyDescent="0.35">
      <c r="AK68" t="str">
        <f t="shared" si="6"/>
        <v>Synthetic054</v>
      </c>
      <c r="AL68">
        <f t="shared" si="7"/>
        <v>19</v>
      </c>
      <c r="AM68" t="str">
        <f t="shared" si="8"/>
        <v>Y</v>
      </c>
      <c r="AN68">
        <f t="shared" si="9"/>
        <v>13.7</v>
      </c>
      <c r="AO68" t="str">
        <f t="shared" si="10"/>
        <v>N</v>
      </c>
      <c r="AP68">
        <f t="shared" si="11"/>
        <v>60.5</v>
      </c>
      <c r="AQ68" t="str">
        <f t="shared" si="12"/>
        <v>Y</v>
      </c>
      <c r="AR68">
        <f t="shared" si="13"/>
        <v>12.6</v>
      </c>
      <c r="AT68" t="s">
        <v>117</v>
      </c>
      <c r="AU68">
        <v>19</v>
      </c>
      <c r="AV68" t="s">
        <v>0</v>
      </c>
      <c r="AW68">
        <v>13.7</v>
      </c>
      <c r="AX68" t="s">
        <v>1</v>
      </c>
      <c r="AY68">
        <v>60.5</v>
      </c>
      <c r="AZ68" t="s">
        <v>0</v>
      </c>
      <c r="BA68">
        <v>12.6</v>
      </c>
      <c r="BC68" t="s">
        <v>224</v>
      </c>
      <c r="BD68">
        <v>18</v>
      </c>
      <c r="BE68" t="s">
        <v>0</v>
      </c>
      <c r="BF68">
        <v>9</v>
      </c>
      <c r="BG68" t="s">
        <v>1</v>
      </c>
      <c r="BH68">
        <v>60.4</v>
      </c>
      <c r="BI68" t="s">
        <v>0</v>
      </c>
      <c r="BJ68">
        <v>8.8000000000000007</v>
      </c>
    </row>
    <row r="69" spans="37:62" x14ac:dyDescent="0.35">
      <c r="AK69" t="str">
        <f t="shared" si="6"/>
        <v>Synthetic055</v>
      </c>
      <c r="AL69">
        <f t="shared" si="7"/>
        <v>17</v>
      </c>
      <c r="AM69" t="str">
        <f t="shared" si="8"/>
        <v>Y</v>
      </c>
      <c r="AN69">
        <f t="shared" si="9"/>
        <v>5.5</v>
      </c>
      <c r="AO69" t="str">
        <f t="shared" si="10"/>
        <v>N</v>
      </c>
      <c r="AP69">
        <f t="shared" si="11"/>
        <v>4.5999999999999996</v>
      </c>
      <c r="AQ69" t="str">
        <f t="shared" si="12"/>
        <v>Y</v>
      </c>
      <c r="AR69">
        <f t="shared" si="13"/>
        <v>5</v>
      </c>
      <c r="AT69" t="s">
        <v>118</v>
      </c>
      <c r="AU69">
        <v>17</v>
      </c>
      <c r="AV69" t="s">
        <v>0</v>
      </c>
      <c r="AW69">
        <v>5.5</v>
      </c>
      <c r="AX69" t="s">
        <v>1</v>
      </c>
      <c r="AY69">
        <v>4.5999999999999996</v>
      </c>
      <c r="AZ69" t="s">
        <v>0</v>
      </c>
      <c r="BA69">
        <v>5</v>
      </c>
      <c r="BC69" t="s">
        <v>225</v>
      </c>
      <c r="BD69">
        <v>21</v>
      </c>
      <c r="BE69" t="s">
        <v>1</v>
      </c>
      <c r="BF69">
        <v>8.6</v>
      </c>
      <c r="BG69" t="s">
        <v>1</v>
      </c>
      <c r="BH69">
        <v>5.0999999999999996</v>
      </c>
      <c r="BI69" t="s">
        <v>0</v>
      </c>
      <c r="BJ69">
        <v>8.8000000000000007</v>
      </c>
    </row>
    <row r="70" spans="37:62" x14ac:dyDescent="0.35">
      <c r="AK70" t="str">
        <f t="shared" si="6"/>
        <v>Synthetic056</v>
      </c>
      <c r="AL70">
        <f t="shared" si="7"/>
        <v>18</v>
      </c>
      <c r="AM70" t="str">
        <f t="shared" si="8"/>
        <v>Y</v>
      </c>
      <c r="AN70">
        <f t="shared" si="9"/>
        <v>10.5</v>
      </c>
      <c r="AO70" t="str">
        <f t="shared" si="10"/>
        <v>N</v>
      </c>
      <c r="AP70">
        <f t="shared" si="11"/>
        <v>60.5</v>
      </c>
      <c r="AQ70" t="str">
        <f t="shared" si="12"/>
        <v>Y</v>
      </c>
      <c r="AR70">
        <f t="shared" si="13"/>
        <v>10.1</v>
      </c>
      <c r="AT70" t="s">
        <v>119</v>
      </c>
      <c r="AU70">
        <v>18</v>
      </c>
      <c r="AV70" t="s">
        <v>0</v>
      </c>
      <c r="AW70">
        <v>10.5</v>
      </c>
      <c r="AX70" t="s">
        <v>1</v>
      </c>
      <c r="AY70">
        <v>60.5</v>
      </c>
      <c r="AZ70" t="s">
        <v>0</v>
      </c>
      <c r="BA70">
        <v>10.1</v>
      </c>
      <c r="BC70" t="s">
        <v>226</v>
      </c>
      <c r="BD70">
        <v>16</v>
      </c>
      <c r="BE70" t="s">
        <v>0</v>
      </c>
      <c r="BF70">
        <v>5</v>
      </c>
      <c r="BG70" t="s">
        <v>0</v>
      </c>
      <c r="BH70">
        <v>4</v>
      </c>
      <c r="BI70" t="s">
        <v>0</v>
      </c>
      <c r="BJ70">
        <v>5</v>
      </c>
    </row>
    <row r="71" spans="37:62" x14ac:dyDescent="0.35">
      <c r="AK71" t="str">
        <f t="shared" si="6"/>
        <v>Synthetic057</v>
      </c>
      <c r="AL71">
        <f t="shared" si="7"/>
        <v>23</v>
      </c>
      <c r="AM71" t="str">
        <f t="shared" si="8"/>
        <v>N</v>
      </c>
      <c r="AN71">
        <f t="shared" si="9"/>
        <v>128.4</v>
      </c>
      <c r="AO71" t="str">
        <f t="shared" si="10"/>
        <v>N</v>
      </c>
      <c r="AP71">
        <f t="shared" si="11"/>
        <v>60.4</v>
      </c>
      <c r="AQ71" t="str">
        <f t="shared" si="12"/>
        <v>N</v>
      </c>
      <c r="AR71">
        <f t="shared" si="13"/>
        <v>263.3</v>
      </c>
      <c r="AT71" t="s">
        <v>120</v>
      </c>
      <c r="AU71">
        <v>23</v>
      </c>
      <c r="AV71" t="s">
        <v>1</v>
      </c>
      <c r="AW71">
        <v>128.4</v>
      </c>
      <c r="AX71" t="s">
        <v>1</v>
      </c>
      <c r="AY71">
        <v>60.4</v>
      </c>
      <c r="AZ71" t="s">
        <v>1</v>
      </c>
      <c r="BA71">
        <v>263.3</v>
      </c>
      <c r="BC71" t="s">
        <v>227</v>
      </c>
      <c r="BD71">
        <v>24</v>
      </c>
      <c r="BE71" t="s">
        <v>1</v>
      </c>
      <c r="BF71">
        <v>10.9</v>
      </c>
      <c r="BG71" t="s">
        <v>1</v>
      </c>
      <c r="BH71">
        <v>4.8</v>
      </c>
      <c r="BI71" t="s">
        <v>0</v>
      </c>
      <c r="BJ71">
        <v>11</v>
      </c>
    </row>
    <row r="72" spans="37:62" x14ac:dyDescent="0.35">
      <c r="AK72" t="str">
        <f t="shared" si="6"/>
        <v>Synthetic058</v>
      </c>
      <c r="AL72">
        <f t="shared" si="7"/>
        <v>22</v>
      </c>
      <c r="AM72" t="str">
        <f t="shared" si="8"/>
        <v>Y</v>
      </c>
      <c r="AN72">
        <f t="shared" si="9"/>
        <v>25.4</v>
      </c>
      <c r="AO72" t="str">
        <f t="shared" si="10"/>
        <v>N</v>
      </c>
      <c r="AP72">
        <f t="shared" si="11"/>
        <v>41</v>
      </c>
      <c r="AQ72" t="str">
        <f t="shared" si="12"/>
        <v>Y</v>
      </c>
      <c r="AR72">
        <f t="shared" si="13"/>
        <v>26.1</v>
      </c>
      <c r="AT72" t="s">
        <v>121</v>
      </c>
      <c r="AU72">
        <v>22</v>
      </c>
      <c r="AV72" t="s">
        <v>0</v>
      </c>
      <c r="AW72">
        <v>25.4</v>
      </c>
      <c r="AX72" t="s">
        <v>1</v>
      </c>
      <c r="AY72">
        <v>41</v>
      </c>
      <c r="AZ72" t="s">
        <v>0</v>
      </c>
      <c r="BA72">
        <v>26.1</v>
      </c>
      <c r="BC72" t="s">
        <v>228</v>
      </c>
      <c r="BD72">
        <v>17</v>
      </c>
      <c r="BE72" t="s">
        <v>0</v>
      </c>
      <c r="BF72">
        <v>4.8</v>
      </c>
      <c r="BG72" t="s">
        <v>1</v>
      </c>
      <c r="BH72">
        <v>4.0999999999999996</v>
      </c>
      <c r="BI72" t="s">
        <v>0</v>
      </c>
      <c r="BJ72">
        <v>4.8</v>
      </c>
    </row>
    <row r="73" spans="37:62" x14ac:dyDescent="0.35">
      <c r="AK73" t="str">
        <f t="shared" si="6"/>
        <v>Synthetic059</v>
      </c>
      <c r="AL73">
        <f t="shared" si="7"/>
        <v>18</v>
      </c>
      <c r="AM73" t="str">
        <f t="shared" si="8"/>
        <v>Y</v>
      </c>
      <c r="AN73">
        <f t="shared" si="9"/>
        <v>9.3000000000000007</v>
      </c>
      <c r="AO73" t="str">
        <f t="shared" si="10"/>
        <v>N</v>
      </c>
      <c r="AP73">
        <f t="shared" si="11"/>
        <v>60.6</v>
      </c>
      <c r="AQ73" t="str">
        <f t="shared" si="12"/>
        <v>Y</v>
      </c>
      <c r="AR73">
        <f t="shared" si="13"/>
        <v>9.1</v>
      </c>
      <c r="AT73" t="s">
        <v>122</v>
      </c>
      <c r="AU73">
        <v>18</v>
      </c>
      <c r="AV73" t="s">
        <v>0</v>
      </c>
      <c r="AW73">
        <v>9.3000000000000007</v>
      </c>
      <c r="AX73" t="s">
        <v>1</v>
      </c>
      <c r="AY73">
        <v>60.6</v>
      </c>
      <c r="AZ73" t="s">
        <v>0</v>
      </c>
      <c r="BA73">
        <v>9.1</v>
      </c>
      <c r="BC73" t="s">
        <v>229</v>
      </c>
      <c r="BD73">
        <v>16</v>
      </c>
      <c r="BE73" t="s">
        <v>1</v>
      </c>
      <c r="BF73">
        <v>5.3</v>
      </c>
      <c r="BG73" t="s">
        <v>1</v>
      </c>
      <c r="BH73">
        <v>3.8</v>
      </c>
      <c r="BI73" t="s">
        <v>0</v>
      </c>
      <c r="BJ73">
        <v>5.6</v>
      </c>
    </row>
    <row r="74" spans="37:62" x14ac:dyDescent="0.35">
      <c r="AK74" t="str">
        <f t="shared" si="6"/>
        <v>Synthetic060</v>
      </c>
      <c r="AL74">
        <f t="shared" si="7"/>
        <v>18</v>
      </c>
      <c r="AM74" t="str">
        <f t="shared" si="8"/>
        <v>Y</v>
      </c>
      <c r="AN74">
        <f t="shared" si="9"/>
        <v>9</v>
      </c>
      <c r="AO74" t="str">
        <f t="shared" si="10"/>
        <v>N</v>
      </c>
      <c r="AP74">
        <f t="shared" si="11"/>
        <v>4.2</v>
      </c>
      <c r="AQ74" t="str">
        <f t="shared" si="12"/>
        <v>Y</v>
      </c>
      <c r="AR74">
        <f t="shared" si="13"/>
        <v>9</v>
      </c>
      <c r="AT74" t="s">
        <v>123</v>
      </c>
      <c r="AU74">
        <v>18</v>
      </c>
      <c r="AV74" t="s">
        <v>0</v>
      </c>
      <c r="AW74">
        <v>9</v>
      </c>
      <c r="AX74" t="s">
        <v>1</v>
      </c>
      <c r="AY74">
        <v>4.2</v>
      </c>
      <c r="AZ74" t="s">
        <v>0</v>
      </c>
      <c r="BA74">
        <v>9</v>
      </c>
      <c r="BC74" t="s">
        <v>230</v>
      </c>
      <c r="BD74">
        <v>19</v>
      </c>
      <c r="BE74" t="s">
        <v>0</v>
      </c>
      <c r="BF74">
        <v>12.9</v>
      </c>
      <c r="BG74" t="s">
        <v>1</v>
      </c>
      <c r="BH74">
        <v>60.5</v>
      </c>
      <c r="BI74" t="s">
        <v>0</v>
      </c>
      <c r="BJ74">
        <v>12.7</v>
      </c>
    </row>
    <row r="75" spans="37:62" x14ac:dyDescent="0.35">
      <c r="AK75" t="str">
        <f t="shared" si="6"/>
        <v>Synthetic061</v>
      </c>
      <c r="AL75">
        <f t="shared" si="7"/>
        <v>20</v>
      </c>
      <c r="AM75" t="str">
        <f t="shared" si="8"/>
        <v>Y</v>
      </c>
      <c r="AN75">
        <f t="shared" si="9"/>
        <v>10.3</v>
      </c>
      <c r="AO75" t="str">
        <f t="shared" si="10"/>
        <v>N</v>
      </c>
      <c r="AP75">
        <f t="shared" si="11"/>
        <v>4.5999999999999996</v>
      </c>
      <c r="AQ75" t="str">
        <f t="shared" si="12"/>
        <v>Y</v>
      </c>
      <c r="AR75">
        <f t="shared" si="13"/>
        <v>10.6</v>
      </c>
      <c r="AT75" t="s">
        <v>124</v>
      </c>
      <c r="AU75">
        <v>20</v>
      </c>
      <c r="AV75" t="s">
        <v>0</v>
      </c>
      <c r="AW75">
        <v>10.3</v>
      </c>
      <c r="AX75" t="s">
        <v>1</v>
      </c>
      <c r="AY75">
        <v>4.5999999999999996</v>
      </c>
      <c r="AZ75" t="s">
        <v>0</v>
      </c>
      <c r="BA75">
        <v>10.6</v>
      </c>
      <c r="BC75" t="s">
        <v>231</v>
      </c>
      <c r="BD75">
        <v>18</v>
      </c>
      <c r="BE75" t="s">
        <v>0</v>
      </c>
      <c r="BF75">
        <v>6.1</v>
      </c>
      <c r="BG75" t="s">
        <v>1</v>
      </c>
      <c r="BH75">
        <v>4.4000000000000004</v>
      </c>
      <c r="BI75" t="s">
        <v>0</v>
      </c>
      <c r="BJ75">
        <v>6</v>
      </c>
    </row>
    <row r="76" spans="37:62" x14ac:dyDescent="0.35">
      <c r="AK76" t="str">
        <f t="shared" si="6"/>
        <v>Synthetic062</v>
      </c>
      <c r="AL76">
        <f t="shared" si="7"/>
        <v>21</v>
      </c>
      <c r="AM76" t="str">
        <f t="shared" si="8"/>
        <v>Y</v>
      </c>
      <c r="AN76">
        <f t="shared" si="9"/>
        <v>13.6</v>
      </c>
      <c r="AO76" t="str">
        <f t="shared" si="10"/>
        <v>N</v>
      </c>
      <c r="AP76">
        <f t="shared" si="11"/>
        <v>5.8</v>
      </c>
      <c r="AQ76" t="str">
        <f t="shared" si="12"/>
        <v>Y</v>
      </c>
      <c r="AR76">
        <f t="shared" si="13"/>
        <v>11.9</v>
      </c>
      <c r="AT76" t="s">
        <v>125</v>
      </c>
      <c r="AU76">
        <v>21</v>
      </c>
      <c r="AV76" t="s">
        <v>0</v>
      </c>
      <c r="AW76">
        <v>13.6</v>
      </c>
      <c r="AX76" t="s">
        <v>1</v>
      </c>
      <c r="AY76">
        <v>5.8</v>
      </c>
      <c r="AZ76" t="s">
        <v>0</v>
      </c>
      <c r="BA76">
        <v>11.9</v>
      </c>
      <c r="BC76" t="s">
        <v>232</v>
      </c>
      <c r="BD76">
        <v>20</v>
      </c>
      <c r="BE76" t="s">
        <v>1</v>
      </c>
      <c r="BF76">
        <v>8.1999999999999993</v>
      </c>
      <c r="BG76" t="s">
        <v>1</v>
      </c>
      <c r="BH76">
        <v>5</v>
      </c>
      <c r="BI76" t="s">
        <v>1</v>
      </c>
      <c r="BJ76">
        <v>7.1</v>
      </c>
    </row>
    <row r="77" spans="37:62" x14ac:dyDescent="0.35">
      <c r="AK77" t="str">
        <f t="shared" si="6"/>
        <v>Synthetic063</v>
      </c>
      <c r="AL77">
        <f t="shared" si="7"/>
        <v>18</v>
      </c>
      <c r="AM77" t="str">
        <f t="shared" si="8"/>
        <v>Y</v>
      </c>
      <c r="AN77">
        <f t="shared" si="9"/>
        <v>14.9</v>
      </c>
      <c r="AO77" t="str">
        <f t="shared" si="10"/>
        <v>N</v>
      </c>
      <c r="AP77">
        <f t="shared" si="11"/>
        <v>7.5</v>
      </c>
      <c r="AQ77" t="str">
        <f t="shared" si="12"/>
        <v>Y</v>
      </c>
      <c r="AR77">
        <f t="shared" si="13"/>
        <v>14.8</v>
      </c>
      <c r="AT77" t="s">
        <v>126</v>
      </c>
      <c r="AU77">
        <v>18</v>
      </c>
      <c r="AV77" t="s">
        <v>0</v>
      </c>
      <c r="AW77">
        <v>14.9</v>
      </c>
      <c r="AX77" t="s">
        <v>1</v>
      </c>
      <c r="AY77">
        <v>7.5</v>
      </c>
      <c r="AZ77" t="s">
        <v>0</v>
      </c>
      <c r="BA77">
        <v>14.8</v>
      </c>
      <c r="BC77" t="s">
        <v>233</v>
      </c>
      <c r="BD77">
        <v>21</v>
      </c>
      <c r="BE77" t="s">
        <v>0</v>
      </c>
      <c r="BF77">
        <v>9.5</v>
      </c>
      <c r="BG77" t="s">
        <v>1</v>
      </c>
      <c r="BH77">
        <v>4.9000000000000004</v>
      </c>
      <c r="BI77" t="s">
        <v>0</v>
      </c>
      <c r="BJ77">
        <v>9.5</v>
      </c>
    </row>
    <row r="78" spans="37:62" x14ac:dyDescent="0.35">
      <c r="AK78" t="str">
        <f t="shared" si="6"/>
        <v>Synthetic064</v>
      </c>
      <c r="AL78">
        <f t="shared" si="7"/>
        <v>16</v>
      </c>
      <c r="AM78" t="str">
        <f t="shared" si="8"/>
        <v>Y</v>
      </c>
      <c r="AN78">
        <f t="shared" si="9"/>
        <v>5.3</v>
      </c>
      <c r="AO78" t="str">
        <f t="shared" si="10"/>
        <v>N</v>
      </c>
      <c r="AP78">
        <f t="shared" si="11"/>
        <v>3.9</v>
      </c>
      <c r="AQ78" t="str">
        <f t="shared" si="12"/>
        <v>Y</v>
      </c>
      <c r="AR78">
        <f t="shared" si="13"/>
        <v>5.2</v>
      </c>
      <c r="AT78" t="s">
        <v>127</v>
      </c>
      <c r="AU78">
        <v>16</v>
      </c>
      <c r="AV78" t="s">
        <v>0</v>
      </c>
      <c r="AW78">
        <v>5.3</v>
      </c>
      <c r="AX78" t="s">
        <v>1</v>
      </c>
      <c r="AY78">
        <v>3.9</v>
      </c>
      <c r="AZ78" t="s">
        <v>0</v>
      </c>
      <c r="BA78">
        <v>5.2</v>
      </c>
      <c r="BC78" t="s">
        <v>234</v>
      </c>
      <c r="BD78">
        <v>16</v>
      </c>
      <c r="BE78" t="s">
        <v>0</v>
      </c>
      <c r="BF78">
        <v>5</v>
      </c>
      <c r="BG78" t="s">
        <v>1</v>
      </c>
      <c r="BH78">
        <v>4.0999999999999996</v>
      </c>
      <c r="BI78" t="s">
        <v>0</v>
      </c>
      <c r="BJ78">
        <v>5.0999999999999996</v>
      </c>
    </row>
    <row r="79" spans="37:62" x14ac:dyDescent="0.35">
      <c r="AK79" t="str">
        <f t="shared" ref="AK79:AK113" si="14">AT79</f>
        <v>Synthetic065</v>
      </c>
      <c r="AL79">
        <f t="shared" ref="AL79:AL113" si="15">AU79</f>
        <v>21</v>
      </c>
      <c r="AM79" t="str">
        <f t="shared" ref="AM79:AM113" si="16">AV79</f>
        <v>Y</v>
      </c>
      <c r="AN79">
        <f t="shared" ref="AN79:AN113" si="17">AW79</f>
        <v>8.8000000000000007</v>
      </c>
      <c r="AO79" t="str">
        <f t="shared" ref="AO79:AO113" si="18">AX79</f>
        <v>N</v>
      </c>
      <c r="AP79">
        <f t="shared" ref="AP79:AP113" si="19">AY79</f>
        <v>4.9000000000000004</v>
      </c>
      <c r="AQ79" t="str">
        <f t="shared" ref="AQ79:AQ113" si="20">AZ79</f>
        <v>Y</v>
      </c>
      <c r="AR79">
        <f t="shared" ref="AR79:AR113" si="21">BA79</f>
        <v>8.6</v>
      </c>
      <c r="AT79" t="s">
        <v>128</v>
      </c>
      <c r="AU79">
        <v>21</v>
      </c>
      <c r="AV79" t="s">
        <v>0</v>
      </c>
      <c r="AW79">
        <v>8.8000000000000007</v>
      </c>
      <c r="AX79" t="s">
        <v>1</v>
      </c>
      <c r="AY79">
        <v>4.9000000000000004</v>
      </c>
      <c r="AZ79" t="s">
        <v>0</v>
      </c>
      <c r="BA79">
        <v>8.6</v>
      </c>
      <c r="BC79" t="s">
        <v>235</v>
      </c>
      <c r="BD79">
        <v>16</v>
      </c>
      <c r="BE79" t="s">
        <v>0</v>
      </c>
      <c r="BF79">
        <v>7.3</v>
      </c>
      <c r="BG79" t="s">
        <v>1</v>
      </c>
      <c r="BH79">
        <v>4</v>
      </c>
      <c r="BI79" t="s">
        <v>0</v>
      </c>
      <c r="BJ79">
        <v>7.4</v>
      </c>
    </row>
    <row r="80" spans="37:62" x14ac:dyDescent="0.35">
      <c r="AK80" t="str">
        <f t="shared" si="14"/>
        <v>Synthetic066</v>
      </c>
      <c r="AL80">
        <f t="shared" si="15"/>
        <v>20</v>
      </c>
      <c r="AM80" t="str">
        <f t="shared" si="16"/>
        <v>Y</v>
      </c>
      <c r="AN80">
        <f t="shared" si="17"/>
        <v>6.7</v>
      </c>
      <c r="AO80" t="str">
        <f t="shared" si="18"/>
        <v>Y</v>
      </c>
      <c r="AP80">
        <f t="shared" si="19"/>
        <v>5</v>
      </c>
      <c r="AQ80" t="str">
        <f t="shared" si="20"/>
        <v>Y</v>
      </c>
      <c r="AR80">
        <f t="shared" si="21"/>
        <v>6.5</v>
      </c>
      <c r="AT80" t="s">
        <v>129</v>
      </c>
      <c r="AU80">
        <v>20</v>
      </c>
      <c r="AV80" t="s">
        <v>0</v>
      </c>
      <c r="AW80">
        <v>6.7</v>
      </c>
      <c r="AX80" t="s">
        <v>0</v>
      </c>
      <c r="AY80">
        <v>5</v>
      </c>
      <c r="AZ80" t="s">
        <v>0</v>
      </c>
      <c r="BA80">
        <v>6.5</v>
      </c>
      <c r="BC80" t="s">
        <v>236</v>
      </c>
      <c r="BD80">
        <v>19</v>
      </c>
      <c r="BE80" t="s">
        <v>0</v>
      </c>
      <c r="BF80">
        <v>8.1</v>
      </c>
      <c r="BG80" t="s">
        <v>1</v>
      </c>
      <c r="BH80">
        <v>5.0999999999999996</v>
      </c>
      <c r="BI80" t="s">
        <v>0</v>
      </c>
      <c r="BJ80">
        <v>8.1</v>
      </c>
    </row>
    <row r="81" spans="37:62" x14ac:dyDescent="0.35">
      <c r="AK81" t="str">
        <f t="shared" si="14"/>
        <v>Synthetic067</v>
      </c>
      <c r="AL81">
        <f t="shared" si="15"/>
        <v>14</v>
      </c>
      <c r="AM81" t="str">
        <f t="shared" si="16"/>
        <v>Y</v>
      </c>
      <c r="AN81">
        <f t="shared" si="17"/>
        <v>4.5999999999999996</v>
      </c>
      <c r="AO81" t="str">
        <f t="shared" si="18"/>
        <v>N</v>
      </c>
      <c r="AP81">
        <f t="shared" si="19"/>
        <v>3.8</v>
      </c>
      <c r="AQ81" t="str">
        <f t="shared" si="20"/>
        <v>Y</v>
      </c>
      <c r="AR81">
        <f t="shared" si="21"/>
        <v>4.5</v>
      </c>
      <c r="AT81" t="s">
        <v>130</v>
      </c>
      <c r="AU81">
        <v>14</v>
      </c>
      <c r="AV81" t="s">
        <v>0</v>
      </c>
      <c r="AW81">
        <v>4.5999999999999996</v>
      </c>
      <c r="AX81" t="s">
        <v>1</v>
      </c>
      <c r="AY81">
        <v>3.8</v>
      </c>
      <c r="AZ81" t="s">
        <v>0</v>
      </c>
      <c r="BA81">
        <v>4.5</v>
      </c>
      <c r="BC81" t="s">
        <v>237</v>
      </c>
      <c r="BD81">
        <v>19</v>
      </c>
      <c r="BE81" t="s">
        <v>1</v>
      </c>
      <c r="BF81">
        <v>6.5</v>
      </c>
      <c r="BG81" t="s">
        <v>1</v>
      </c>
      <c r="BH81">
        <v>4.8</v>
      </c>
      <c r="BI81" t="s">
        <v>0</v>
      </c>
      <c r="BJ81">
        <v>6.9</v>
      </c>
    </row>
    <row r="82" spans="37:62" x14ac:dyDescent="0.35">
      <c r="AK82" t="str">
        <f t="shared" si="14"/>
        <v>Synthetic068</v>
      </c>
      <c r="AL82">
        <f t="shared" si="15"/>
        <v>19</v>
      </c>
      <c r="AM82" t="str">
        <f t="shared" si="16"/>
        <v>Y</v>
      </c>
      <c r="AN82">
        <f t="shared" si="17"/>
        <v>8.3000000000000007</v>
      </c>
      <c r="AO82" t="str">
        <f t="shared" si="18"/>
        <v>Y</v>
      </c>
      <c r="AP82">
        <f t="shared" si="19"/>
        <v>4.8</v>
      </c>
      <c r="AQ82" t="str">
        <f t="shared" si="20"/>
        <v>Y</v>
      </c>
      <c r="AR82">
        <f t="shared" si="21"/>
        <v>8</v>
      </c>
      <c r="AT82" t="s">
        <v>131</v>
      </c>
      <c r="AU82">
        <v>19</v>
      </c>
      <c r="AV82" t="s">
        <v>0</v>
      </c>
      <c r="AW82">
        <v>8.3000000000000007</v>
      </c>
      <c r="AX82" t="s">
        <v>0</v>
      </c>
      <c r="AY82">
        <v>4.8</v>
      </c>
      <c r="AZ82" t="s">
        <v>0</v>
      </c>
      <c r="BA82">
        <v>8</v>
      </c>
      <c r="BC82" t="s">
        <v>238</v>
      </c>
      <c r="BD82">
        <v>24</v>
      </c>
      <c r="BE82" t="s">
        <v>0</v>
      </c>
      <c r="BF82">
        <v>14.1</v>
      </c>
      <c r="BG82" t="s">
        <v>1</v>
      </c>
      <c r="BH82">
        <v>5.9</v>
      </c>
      <c r="BI82" t="s">
        <v>0</v>
      </c>
      <c r="BJ82">
        <v>14.1</v>
      </c>
    </row>
    <row r="83" spans="37:62" x14ac:dyDescent="0.35">
      <c r="AK83" t="str">
        <f t="shared" si="14"/>
        <v>Synthetic069</v>
      </c>
      <c r="AL83">
        <f t="shared" si="15"/>
        <v>22</v>
      </c>
      <c r="AM83" t="str">
        <f t="shared" si="16"/>
        <v>Y</v>
      </c>
      <c r="AN83">
        <f t="shared" si="17"/>
        <v>11.8</v>
      </c>
      <c r="AO83" t="str">
        <f t="shared" si="18"/>
        <v>N</v>
      </c>
      <c r="AP83">
        <f t="shared" si="19"/>
        <v>5.0999999999999996</v>
      </c>
      <c r="AQ83" t="str">
        <f t="shared" si="20"/>
        <v>Y</v>
      </c>
      <c r="AR83">
        <f t="shared" si="21"/>
        <v>11.7</v>
      </c>
      <c r="AT83" t="s">
        <v>132</v>
      </c>
      <c r="AU83">
        <v>22</v>
      </c>
      <c r="AV83" t="s">
        <v>0</v>
      </c>
      <c r="AW83">
        <v>11.8</v>
      </c>
      <c r="AX83" t="s">
        <v>1</v>
      </c>
      <c r="AY83">
        <v>5.0999999999999996</v>
      </c>
      <c r="AZ83" t="s">
        <v>0</v>
      </c>
      <c r="BA83">
        <v>11.7</v>
      </c>
      <c r="BC83" t="s">
        <v>239</v>
      </c>
      <c r="BD83">
        <v>22</v>
      </c>
      <c r="BE83" t="s">
        <v>0</v>
      </c>
      <c r="BF83">
        <v>12</v>
      </c>
      <c r="BG83" t="s">
        <v>1</v>
      </c>
      <c r="BH83">
        <v>6.1</v>
      </c>
      <c r="BI83" t="s">
        <v>0</v>
      </c>
      <c r="BJ83">
        <v>11.8</v>
      </c>
    </row>
    <row r="84" spans="37:62" x14ac:dyDescent="0.35">
      <c r="AK84" t="str">
        <f t="shared" si="14"/>
        <v>Synthetic070</v>
      </c>
      <c r="AL84">
        <f t="shared" si="15"/>
        <v>17</v>
      </c>
      <c r="AM84" t="str">
        <f t="shared" si="16"/>
        <v>Y</v>
      </c>
      <c r="AN84">
        <f t="shared" si="17"/>
        <v>5.2</v>
      </c>
      <c r="AO84" t="str">
        <f t="shared" si="18"/>
        <v>N</v>
      </c>
      <c r="AP84">
        <f t="shared" si="19"/>
        <v>4.5</v>
      </c>
      <c r="AQ84" t="str">
        <f t="shared" si="20"/>
        <v>Y</v>
      </c>
      <c r="AR84">
        <f t="shared" si="21"/>
        <v>5</v>
      </c>
      <c r="AT84" t="s">
        <v>133</v>
      </c>
      <c r="AU84">
        <v>17</v>
      </c>
      <c r="AV84" t="s">
        <v>0</v>
      </c>
      <c r="AW84">
        <v>5.2</v>
      </c>
      <c r="AX84" t="s">
        <v>1</v>
      </c>
      <c r="AY84">
        <v>4.5</v>
      </c>
      <c r="AZ84" t="s">
        <v>0</v>
      </c>
      <c r="BA84">
        <v>5</v>
      </c>
      <c r="BC84" t="s">
        <v>240</v>
      </c>
      <c r="BD84">
        <v>18</v>
      </c>
      <c r="BE84" t="s">
        <v>0</v>
      </c>
      <c r="BF84">
        <v>6.4</v>
      </c>
      <c r="BG84" t="s">
        <v>0</v>
      </c>
      <c r="BH84">
        <v>4.8</v>
      </c>
      <c r="BI84" t="s">
        <v>0</v>
      </c>
      <c r="BJ84">
        <v>6.4</v>
      </c>
    </row>
    <row r="85" spans="37:62" x14ac:dyDescent="0.35">
      <c r="AK85" t="str">
        <f t="shared" si="14"/>
        <v>Synthetic071</v>
      </c>
      <c r="AL85">
        <f t="shared" si="15"/>
        <v>16</v>
      </c>
      <c r="AM85" t="str">
        <f t="shared" si="16"/>
        <v>Y</v>
      </c>
      <c r="AN85">
        <f t="shared" si="17"/>
        <v>7.3</v>
      </c>
      <c r="AO85" t="str">
        <f t="shared" si="18"/>
        <v>N</v>
      </c>
      <c r="AP85">
        <f t="shared" si="19"/>
        <v>3.8</v>
      </c>
      <c r="AQ85" t="str">
        <f t="shared" si="20"/>
        <v>Y</v>
      </c>
      <c r="AR85">
        <f t="shared" si="21"/>
        <v>7.3</v>
      </c>
      <c r="AT85" t="s">
        <v>134</v>
      </c>
      <c r="AU85">
        <v>16</v>
      </c>
      <c r="AV85" t="s">
        <v>0</v>
      </c>
      <c r="AW85">
        <v>7.3</v>
      </c>
      <c r="AX85" t="s">
        <v>1</v>
      </c>
      <c r="AY85">
        <v>3.8</v>
      </c>
      <c r="AZ85" t="s">
        <v>0</v>
      </c>
      <c r="BA85">
        <v>7.3</v>
      </c>
      <c r="BC85" t="s">
        <v>241</v>
      </c>
      <c r="BD85">
        <v>20</v>
      </c>
      <c r="BE85" t="s">
        <v>0</v>
      </c>
      <c r="BF85">
        <v>6.4</v>
      </c>
      <c r="BG85" t="s">
        <v>0</v>
      </c>
      <c r="BH85">
        <v>4.9000000000000004</v>
      </c>
      <c r="BI85" t="s">
        <v>0</v>
      </c>
      <c r="BJ85">
        <v>6.3</v>
      </c>
    </row>
    <row r="86" spans="37:62" x14ac:dyDescent="0.35">
      <c r="AK86" t="str">
        <f t="shared" si="14"/>
        <v>Synthetic072</v>
      </c>
      <c r="AL86">
        <f t="shared" si="15"/>
        <v>18</v>
      </c>
      <c r="AM86" t="str">
        <f t="shared" si="16"/>
        <v>Y</v>
      </c>
      <c r="AN86">
        <f t="shared" si="17"/>
        <v>9.1</v>
      </c>
      <c r="AO86" t="str">
        <f t="shared" si="18"/>
        <v>N</v>
      </c>
      <c r="AP86">
        <f t="shared" si="19"/>
        <v>4.3</v>
      </c>
      <c r="AQ86" t="str">
        <f t="shared" si="20"/>
        <v>Y</v>
      </c>
      <c r="AR86">
        <f t="shared" si="21"/>
        <v>9.1999999999999993</v>
      </c>
      <c r="AT86" t="s">
        <v>135</v>
      </c>
      <c r="AU86">
        <v>18</v>
      </c>
      <c r="AV86" t="s">
        <v>0</v>
      </c>
      <c r="AW86">
        <v>9.1</v>
      </c>
      <c r="AX86" t="s">
        <v>1</v>
      </c>
      <c r="AY86">
        <v>4.3</v>
      </c>
      <c r="AZ86" t="s">
        <v>0</v>
      </c>
      <c r="BA86">
        <v>9.1999999999999993</v>
      </c>
      <c r="BC86" t="s">
        <v>242</v>
      </c>
      <c r="BD86">
        <v>22</v>
      </c>
      <c r="BE86" t="s">
        <v>0</v>
      </c>
      <c r="BF86">
        <v>12.1</v>
      </c>
      <c r="BG86" t="s">
        <v>1</v>
      </c>
      <c r="BH86">
        <v>4.8</v>
      </c>
      <c r="BI86" t="s">
        <v>0</v>
      </c>
      <c r="BJ86">
        <v>11.7</v>
      </c>
    </row>
    <row r="87" spans="37:62" x14ac:dyDescent="0.35">
      <c r="AK87" t="str">
        <f t="shared" si="14"/>
        <v>Synthetic073</v>
      </c>
      <c r="AL87">
        <f t="shared" si="15"/>
        <v>19</v>
      </c>
      <c r="AM87" t="str">
        <f t="shared" si="16"/>
        <v>Y</v>
      </c>
      <c r="AN87">
        <f t="shared" si="17"/>
        <v>10.199999999999999</v>
      </c>
      <c r="AO87" t="str">
        <f t="shared" si="18"/>
        <v>N</v>
      </c>
      <c r="AP87">
        <f t="shared" si="19"/>
        <v>4.0999999999999996</v>
      </c>
      <c r="AQ87" t="str">
        <f t="shared" si="20"/>
        <v>Y</v>
      </c>
      <c r="AR87">
        <f t="shared" si="21"/>
        <v>10.199999999999999</v>
      </c>
      <c r="AT87" t="s">
        <v>136</v>
      </c>
      <c r="AU87">
        <v>19</v>
      </c>
      <c r="AV87" t="s">
        <v>0</v>
      </c>
      <c r="AW87">
        <v>10.199999999999999</v>
      </c>
      <c r="AX87" t="s">
        <v>1</v>
      </c>
      <c r="AY87">
        <v>4.0999999999999996</v>
      </c>
      <c r="AZ87" t="s">
        <v>0</v>
      </c>
      <c r="BA87">
        <v>10.199999999999999</v>
      </c>
      <c r="BC87" t="s">
        <v>243</v>
      </c>
      <c r="BD87">
        <v>20</v>
      </c>
      <c r="BE87" t="s">
        <v>1</v>
      </c>
      <c r="BF87">
        <v>5.9</v>
      </c>
      <c r="BG87" t="s">
        <v>0</v>
      </c>
      <c r="BH87">
        <v>4.9000000000000004</v>
      </c>
      <c r="BI87" t="s">
        <v>0</v>
      </c>
      <c r="BJ87">
        <v>6.1</v>
      </c>
    </row>
    <row r="88" spans="37:62" x14ac:dyDescent="0.35">
      <c r="AK88" t="str">
        <f t="shared" si="14"/>
        <v>Synthetic074</v>
      </c>
      <c r="AL88">
        <f t="shared" si="15"/>
        <v>20</v>
      </c>
      <c r="AM88" t="str">
        <f t="shared" si="16"/>
        <v>Y</v>
      </c>
      <c r="AN88">
        <f t="shared" si="17"/>
        <v>86.9</v>
      </c>
      <c r="AO88" t="str">
        <f t="shared" si="18"/>
        <v>N</v>
      </c>
      <c r="AP88">
        <f t="shared" si="19"/>
        <v>60.4</v>
      </c>
      <c r="AQ88" t="str">
        <f t="shared" si="20"/>
        <v>Y</v>
      </c>
      <c r="AR88">
        <f t="shared" si="21"/>
        <v>89.2</v>
      </c>
      <c r="AT88" t="s">
        <v>137</v>
      </c>
      <c r="AU88">
        <v>20</v>
      </c>
      <c r="AV88" t="s">
        <v>0</v>
      </c>
      <c r="AW88">
        <v>86.9</v>
      </c>
      <c r="AX88" t="s">
        <v>1</v>
      </c>
      <c r="AY88">
        <v>60.4</v>
      </c>
      <c r="AZ88" t="s">
        <v>0</v>
      </c>
      <c r="BA88">
        <v>89.2</v>
      </c>
      <c r="BC88" t="s">
        <v>244</v>
      </c>
      <c r="BD88">
        <v>22</v>
      </c>
      <c r="BE88" t="s">
        <v>1</v>
      </c>
      <c r="BF88">
        <v>10.3</v>
      </c>
      <c r="BG88" t="s">
        <v>1</v>
      </c>
      <c r="BH88">
        <v>60.5</v>
      </c>
      <c r="BI88" t="s">
        <v>1</v>
      </c>
      <c r="BJ88">
        <v>60.5</v>
      </c>
    </row>
    <row r="89" spans="37:62" x14ac:dyDescent="0.35">
      <c r="AK89" t="str">
        <f t="shared" si="14"/>
        <v>Synthetic075</v>
      </c>
      <c r="AL89">
        <f t="shared" si="15"/>
        <v>22</v>
      </c>
      <c r="AM89" t="str">
        <f t="shared" si="16"/>
        <v>Y</v>
      </c>
      <c r="AN89">
        <f t="shared" si="17"/>
        <v>7.7</v>
      </c>
      <c r="AO89" t="str">
        <f t="shared" si="18"/>
        <v>N</v>
      </c>
      <c r="AP89">
        <f t="shared" si="19"/>
        <v>5</v>
      </c>
      <c r="AQ89" t="str">
        <f t="shared" si="20"/>
        <v>Y</v>
      </c>
      <c r="AR89">
        <f t="shared" si="21"/>
        <v>7.5</v>
      </c>
      <c r="AT89" t="s">
        <v>138</v>
      </c>
      <c r="AU89">
        <v>22</v>
      </c>
      <c r="AV89" t="s">
        <v>0</v>
      </c>
      <c r="AW89">
        <v>7.7</v>
      </c>
      <c r="AX89" t="s">
        <v>1</v>
      </c>
      <c r="AY89">
        <v>5</v>
      </c>
      <c r="AZ89" t="s">
        <v>0</v>
      </c>
      <c r="BA89">
        <v>7.5</v>
      </c>
      <c r="BC89" t="s">
        <v>245</v>
      </c>
      <c r="BD89">
        <v>23</v>
      </c>
      <c r="BE89" t="s">
        <v>1</v>
      </c>
      <c r="BF89">
        <v>60.5</v>
      </c>
      <c r="BG89" t="s">
        <v>1</v>
      </c>
      <c r="BH89">
        <v>60.5</v>
      </c>
      <c r="BI89" t="s">
        <v>1</v>
      </c>
      <c r="BJ89">
        <v>60.5</v>
      </c>
    </row>
    <row r="90" spans="37:62" x14ac:dyDescent="0.35">
      <c r="AK90" t="str">
        <f t="shared" si="14"/>
        <v>Synthetic076</v>
      </c>
      <c r="AL90">
        <f t="shared" si="15"/>
        <v>18</v>
      </c>
      <c r="AM90" t="str">
        <f t="shared" si="16"/>
        <v>Y</v>
      </c>
      <c r="AN90">
        <f t="shared" si="17"/>
        <v>6.1</v>
      </c>
      <c r="AO90" t="str">
        <f t="shared" si="18"/>
        <v>N</v>
      </c>
      <c r="AP90">
        <f t="shared" si="19"/>
        <v>4.5999999999999996</v>
      </c>
      <c r="AQ90" t="str">
        <f t="shared" si="20"/>
        <v>Y</v>
      </c>
      <c r="AR90">
        <f t="shared" si="21"/>
        <v>6.4</v>
      </c>
      <c r="AT90" t="s">
        <v>139</v>
      </c>
      <c r="AU90">
        <v>18</v>
      </c>
      <c r="AV90" t="s">
        <v>0</v>
      </c>
      <c r="AW90">
        <v>6.1</v>
      </c>
      <c r="AX90" t="s">
        <v>1</v>
      </c>
      <c r="AY90">
        <v>4.5999999999999996</v>
      </c>
      <c r="AZ90" t="s">
        <v>0</v>
      </c>
      <c r="BA90">
        <v>6.4</v>
      </c>
      <c r="BC90" t="s">
        <v>246</v>
      </c>
      <c r="BD90">
        <v>23</v>
      </c>
      <c r="BE90" t="s">
        <v>0</v>
      </c>
      <c r="BF90">
        <v>12.6</v>
      </c>
      <c r="BG90" t="s">
        <v>1</v>
      </c>
      <c r="BH90">
        <v>5.4</v>
      </c>
      <c r="BI90" t="s">
        <v>0</v>
      </c>
      <c r="BJ90">
        <v>11.7</v>
      </c>
    </row>
    <row r="91" spans="37:62" x14ac:dyDescent="0.35">
      <c r="AK91" t="str">
        <f t="shared" si="14"/>
        <v>Synthetic077</v>
      </c>
      <c r="AL91">
        <f t="shared" si="15"/>
        <v>18</v>
      </c>
      <c r="AM91" t="str">
        <f t="shared" si="16"/>
        <v>Y</v>
      </c>
      <c r="AN91">
        <f t="shared" si="17"/>
        <v>8.1</v>
      </c>
      <c r="AO91" t="str">
        <f t="shared" si="18"/>
        <v>N</v>
      </c>
      <c r="AP91">
        <f t="shared" si="19"/>
        <v>60.5</v>
      </c>
      <c r="AQ91" t="str">
        <f t="shared" si="20"/>
        <v>Y</v>
      </c>
      <c r="AR91">
        <f t="shared" si="21"/>
        <v>8</v>
      </c>
      <c r="AT91" t="s">
        <v>140</v>
      </c>
      <c r="AU91">
        <v>18</v>
      </c>
      <c r="AV91" t="s">
        <v>0</v>
      </c>
      <c r="AW91">
        <v>8.1</v>
      </c>
      <c r="AX91" t="s">
        <v>1</v>
      </c>
      <c r="AY91">
        <v>60.5</v>
      </c>
      <c r="AZ91" t="s">
        <v>0</v>
      </c>
      <c r="BA91">
        <v>8</v>
      </c>
      <c r="BC91" t="s">
        <v>247</v>
      </c>
      <c r="BD91">
        <v>18</v>
      </c>
      <c r="BE91" t="s">
        <v>1</v>
      </c>
      <c r="BF91">
        <v>5.5</v>
      </c>
      <c r="BG91" t="s">
        <v>0</v>
      </c>
      <c r="BH91">
        <v>4.9000000000000004</v>
      </c>
      <c r="BI91" t="s">
        <v>0</v>
      </c>
      <c r="BJ91">
        <v>5.8</v>
      </c>
    </row>
    <row r="92" spans="37:62" x14ac:dyDescent="0.35">
      <c r="AK92" t="str">
        <f t="shared" si="14"/>
        <v>Synthetic078</v>
      </c>
      <c r="AL92">
        <f t="shared" si="15"/>
        <v>18</v>
      </c>
      <c r="AM92" t="str">
        <f t="shared" si="16"/>
        <v>Y</v>
      </c>
      <c r="AN92">
        <f t="shared" si="17"/>
        <v>60.5</v>
      </c>
      <c r="AO92" t="str">
        <f t="shared" si="18"/>
        <v>N</v>
      </c>
      <c r="AP92">
        <f t="shared" si="19"/>
        <v>60.6</v>
      </c>
      <c r="AQ92" t="str">
        <f t="shared" si="20"/>
        <v>Y</v>
      </c>
      <c r="AR92">
        <f t="shared" si="21"/>
        <v>60.6</v>
      </c>
      <c r="AT92" t="s">
        <v>141</v>
      </c>
      <c r="AU92">
        <v>18</v>
      </c>
      <c r="AV92" t="s">
        <v>0</v>
      </c>
      <c r="AW92">
        <v>60.5</v>
      </c>
      <c r="AX92" t="s">
        <v>1</v>
      </c>
      <c r="AY92">
        <v>60.6</v>
      </c>
      <c r="AZ92" t="s">
        <v>0</v>
      </c>
      <c r="BA92">
        <v>60.6</v>
      </c>
      <c r="BC92" t="s">
        <v>248</v>
      </c>
      <c r="BD92">
        <v>22</v>
      </c>
      <c r="BE92" t="s">
        <v>1</v>
      </c>
      <c r="BF92">
        <v>48</v>
      </c>
      <c r="BG92" t="s">
        <v>1</v>
      </c>
      <c r="BH92">
        <v>50.1</v>
      </c>
      <c r="BI92" t="s">
        <v>1</v>
      </c>
      <c r="BJ92">
        <v>38</v>
      </c>
    </row>
    <row r="93" spans="37:62" x14ac:dyDescent="0.35">
      <c r="AK93" t="str">
        <f t="shared" si="14"/>
        <v>Synthetic079</v>
      </c>
      <c r="AL93">
        <f t="shared" si="15"/>
        <v>19</v>
      </c>
      <c r="AM93" t="str">
        <f t="shared" si="16"/>
        <v>Y</v>
      </c>
      <c r="AN93">
        <f t="shared" si="17"/>
        <v>10.8</v>
      </c>
      <c r="AO93" t="str">
        <f t="shared" si="18"/>
        <v>N</v>
      </c>
      <c r="AP93">
        <f t="shared" si="19"/>
        <v>4.4000000000000004</v>
      </c>
      <c r="AQ93" t="str">
        <f t="shared" si="20"/>
        <v>Y</v>
      </c>
      <c r="AR93">
        <f t="shared" si="21"/>
        <v>10.8</v>
      </c>
      <c r="AT93" t="s">
        <v>142</v>
      </c>
      <c r="AU93">
        <v>19</v>
      </c>
      <c r="AV93" t="s">
        <v>0</v>
      </c>
      <c r="AW93">
        <v>10.8</v>
      </c>
      <c r="AX93" t="s">
        <v>1</v>
      </c>
      <c r="AY93">
        <v>4.4000000000000004</v>
      </c>
      <c r="AZ93" t="s">
        <v>0</v>
      </c>
      <c r="BA93">
        <v>10.8</v>
      </c>
      <c r="BC93" t="s">
        <v>249</v>
      </c>
      <c r="BD93">
        <v>17</v>
      </c>
      <c r="BE93" t="s">
        <v>0</v>
      </c>
      <c r="BF93">
        <v>7.1</v>
      </c>
      <c r="BG93" t="s">
        <v>1</v>
      </c>
      <c r="BH93">
        <v>4.3</v>
      </c>
      <c r="BI93" t="s">
        <v>0</v>
      </c>
      <c r="BJ93">
        <v>7.2</v>
      </c>
    </row>
    <row r="94" spans="37:62" x14ac:dyDescent="0.35">
      <c r="AK94" t="str">
        <f t="shared" si="14"/>
        <v>Synthetic080</v>
      </c>
      <c r="AL94">
        <f t="shared" si="15"/>
        <v>17</v>
      </c>
      <c r="AM94" t="str">
        <f t="shared" si="16"/>
        <v>Y</v>
      </c>
      <c r="AN94">
        <f t="shared" si="17"/>
        <v>7.2</v>
      </c>
      <c r="AO94" t="str">
        <f t="shared" si="18"/>
        <v>N</v>
      </c>
      <c r="AP94">
        <f t="shared" si="19"/>
        <v>4.2</v>
      </c>
      <c r="AQ94" t="str">
        <f t="shared" si="20"/>
        <v>Y</v>
      </c>
      <c r="AR94">
        <f t="shared" si="21"/>
        <v>7.2</v>
      </c>
      <c r="AT94" t="s">
        <v>143</v>
      </c>
      <c r="AU94">
        <v>17</v>
      </c>
      <c r="AV94" t="s">
        <v>0</v>
      </c>
      <c r="AW94">
        <v>7.2</v>
      </c>
      <c r="AX94" t="s">
        <v>1</v>
      </c>
      <c r="AY94">
        <v>4.2</v>
      </c>
      <c r="AZ94" t="s">
        <v>0</v>
      </c>
      <c r="BA94">
        <v>7.2</v>
      </c>
      <c r="BC94" t="s">
        <v>250</v>
      </c>
      <c r="BD94">
        <v>18</v>
      </c>
      <c r="BE94" t="s">
        <v>0</v>
      </c>
      <c r="BF94">
        <v>6.4</v>
      </c>
      <c r="BG94" t="s">
        <v>1</v>
      </c>
      <c r="BH94">
        <v>4.5999999999999996</v>
      </c>
      <c r="BI94" t="s">
        <v>0</v>
      </c>
      <c r="BJ94">
        <v>6.5</v>
      </c>
    </row>
    <row r="95" spans="37:62" x14ac:dyDescent="0.35">
      <c r="AK95" t="str">
        <f t="shared" si="14"/>
        <v>Synthetic081</v>
      </c>
      <c r="AL95">
        <f t="shared" si="15"/>
        <v>19</v>
      </c>
      <c r="AM95" t="str">
        <f t="shared" si="16"/>
        <v>Y</v>
      </c>
      <c r="AN95">
        <f t="shared" si="17"/>
        <v>8.6</v>
      </c>
      <c r="AO95" t="str">
        <f t="shared" si="18"/>
        <v>N</v>
      </c>
      <c r="AP95">
        <f t="shared" si="19"/>
        <v>4.5999999999999996</v>
      </c>
      <c r="AQ95" t="str">
        <f t="shared" si="20"/>
        <v>Y</v>
      </c>
      <c r="AR95">
        <f t="shared" si="21"/>
        <v>8.9</v>
      </c>
      <c r="AT95" t="s">
        <v>144</v>
      </c>
      <c r="AU95">
        <v>19</v>
      </c>
      <c r="AV95" t="s">
        <v>0</v>
      </c>
      <c r="AW95">
        <v>8.6</v>
      </c>
      <c r="AX95" t="s">
        <v>1</v>
      </c>
      <c r="AY95">
        <v>4.5999999999999996</v>
      </c>
      <c r="AZ95" t="s">
        <v>0</v>
      </c>
      <c r="BA95">
        <v>8.9</v>
      </c>
      <c r="BC95" t="s">
        <v>251</v>
      </c>
      <c r="BD95">
        <v>22</v>
      </c>
      <c r="BE95" t="s">
        <v>0</v>
      </c>
      <c r="BF95">
        <v>13.5</v>
      </c>
      <c r="BG95" t="s">
        <v>1</v>
      </c>
      <c r="BH95">
        <v>5.6</v>
      </c>
      <c r="BI95" t="s">
        <v>0</v>
      </c>
      <c r="BJ95">
        <v>13.5</v>
      </c>
    </row>
    <row r="96" spans="37:62" x14ac:dyDescent="0.35">
      <c r="AK96" t="str">
        <f t="shared" si="14"/>
        <v>Synthetic082</v>
      </c>
      <c r="AL96">
        <f t="shared" si="15"/>
        <v>17</v>
      </c>
      <c r="AM96" t="str">
        <f t="shared" si="16"/>
        <v>Y</v>
      </c>
      <c r="AN96">
        <f t="shared" si="17"/>
        <v>5.0999999999999996</v>
      </c>
      <c r="AO96" t="str">
        <f t="shared" si="18"/>
        <v>Y</v>
      </c>
      <c r="AP96">
        <f t="shared" si="19"/>
        <v>4.9000000000000004</v>
      </c>
      <c r="AQ96" t="str">
        <f t="shared" si="20"/>
        <v>Y</v>
      </c>
      <c r="AR96">
        <f t="shared" si="21"/>
        <v>5.2</v>
      </c>
      <c r="AT96" t="s">
        <v>145</v>
      </c>
      <c r="AU96">
        <v>17</v>
      </c>
      <c r="AV96" t="s">
        <v>0</v>
      </c>
      <c r="AW96">
        <v>5.0999999999999996</v>
      </c>
      <c r="AX96" t="s">
        <v>0</v>
      </c>
      <c r="AY96">
        <v>4.9000000000000004</v>
      </c>
      <c r="AZ96" t="s">
        <v>0</v>
      </c>
      <c r="BA96">
        <v>5.2</v>
      </c>
      <c r="BC96" t="s">
        <v>252</v>
      </c>
      <c r="BD96">
        <v>20</v>
      </c>
      <c r="BE96" t="s">
        <v>0</v>
      </c>
      <c r="BF96">
        <v>65.400000000000006</v>
      </c>
      <c r="BG96" t="s">
        <v>1</v>
      </c>
      <c r="BH96">
        <v>60.5</v>
      </c>
      <c r="BI96" t="s">
        <v>0</v>
      </c>
      <c r="BJ96">
        <v>74.400000000000006</v>
      </c>
    </row>
    <row r="97" spans="37:62" x14ac:dyDescent="0.35">
      <c r="AK97" t="str">
        <f t="shared" si="14"/>
        <v>Synthetic083</v>
      </c>
      <c r="AL97">
        <f t="shared" si="15"/>
        <v>16</v>
      </c>
      <c r="AM97" t="str">
        <f t="shared" si="16"/>
        <v>Y</v>
      </c>
      <c r="AN97">
        <f t="shared" si="17"/>
        <v>6</v>
      </c>
      <c r="AO97" t="str">
        <f t="shared" si="18"/>
        <v>N</v>
      </c>
      <c r="AP97">
        <f t="shared" si="19"/>
        <v>4</v>
      </c>
      <c r="AQ97" t="str">
        <f t="shared" si="20"/>
        <v>Y</v>
      </c>
      <c r="AR97">
        <f t="shared" si="21"/>
        <v>6.1</v>
      </c>
      <c r="AT97" t="s">
        <v>146</v>
      </c>
      <c r="AU97">
        <v>16</v>
      </c>
      <c r="AV97" t="s">
        <v>0</v>
      </c>
      <c r="AW97">
        <v>6</v>
      </c>
      <c r="AX97" t="s">
        <v>1</v>
      </c>
      <c r="AY97">
        <v>4</v>
      </c>
      <c r="AZ97" t="s">
        <v>0</v>
      </c>
      <c r="BA97">
        <v>6.1</v>
      </c>
      <c r="BC97" t="s">
        <v>253</v>
      </c>
      <c r="BD97">
        <v>18</v>
      </c>
      <c r="BE97" t="s">
        <v>0</v>
      </c>
      <c r="BF97">
        <v>9.1999999999999993</v>
      </c>
      <c r="BG97" t="s">
        <v>1</v>
      </c>
      <c r="BH97">
        <v>60.5</v>
      </c>
      <c r="BI97" t="s">
        <v>0</v>
      </c>
      <c r="BJ97">
        <v>9.1999999999999993</v>
      </c>
    </row>
    <row r="98" spans="37:62" x14ac:dyDescent="0.35">
      <c r="AK98" t="str">
        <f t="shared" si="14"/>
        <v>Synthetic084</v>
      </c>
      <c r="AL98">
        <f t="shared" si="15"/>
        <v>20</v>
      </c>
      <c r="AM98" t="str">
        <f t="shared" si="16"/>
        <v>Y</v>
      </c>
      <c r="AN98">
        <f t="shared" si="17"/>
        <v>6.4</v>
      </c>
      <c r="AO98" t="str">
        <f t="shared" si="18"/>
        <v>N</v>
      </c>
      <c r="AP98">
        <f t="shared" si="19"/>
        <v>4.3</v>
      </c>
      <c r="AQ98" t="str">
        <f t="shared" si="20"/>
        <v>Y</v>
      </c>
      <c r="AR98">
        <f t="shared" si="21"/>
        <v>6.4</v>
      </c>
      <c r="AT98" t="s">
        <v>147</v>
      </c>
      <c r="AU98">
        <v>20</v>
      </c>
      <c r="AV98" t="s">
        <v>0</v>
      </c>
      <c r="AW98">
        <v>6.4</v>
      </c>
      <c r="AX98" t="s">
        <v>1</v>
      </c>
      <c r="AY98">
        <v>4.3</v>
      </c>
      <c r="AZ98" t="s">
        <v>0</v>
      </c>
      <c r="BA98">
        <v>6.4</v>
      </c>
      <c r="BC98" t="s">
        <v>254</v>
      </c>
      <c r="BD98">
        <v>18</v>
      </c>
      <c r="BE98" t="s">
        <v>0</v>
      </c>
      <c r="BF98">
        <v>6.1</v>
      </c>
      <c r="BG98" t="s">
        <v>0</v>
      </c>
      <c r="BH98">
        <v>4.8</v>
      </c>
      <c r="BI98" t="s">
        <v>0</v>
      </c>
      <c r="BJ98">
        <v>6.2</v>
      </c>
    </row>
    <row r="99" spans="37:62" x14ac:dyDescent="0.35">
      <c r="AK99" t="str">
        <f t="shared" si="14"/>
        <v>Synthetic085</v>
      </c>
      <c r="AL99">
        <f t="shared" si="15"/>
        <v>22</v>
      </c>
      <c r="AM99" t="str">
        <f t="shared" si="16"/>
        <v>N</v>
      </c>
      <c r="AN99">
        <f t="shared" si="17"/>
        <v>11.6</v>
      </c>
      <c r="AO99" t="str">
        <f t="shared" si="18"/>
        <v>N</v>
      </c>
      <c r="AP99">
        <f t="shared" si="19"/>
        <v>6.3</v>
      </c>
      <c r="AQ99" t="str">
        <f t="shared" si="20"/>
        <v>Y</v>
      </c>
      <c r="AR99">
        <f t="shared" si="21"/>
        <v>13.6</v>
      </c>
      <c r="AT99" t="s">
        <v>148</v>
      </c>
      <c r="AU99">
        <v>22</v>
      </c>
      <c r="AV99" t="s">
        <v>1</v>
      </c>
      <c r="AW99">
        <v>11.6</v>
      </c>
      <c r="AX99" t="s">
        <v>1</v>
      </c>
      <c r="AY99">
        <v>6.3</v>
      </c>
      <c r="AZ99" t="s">
        <v>0</v>
      </c>
      <c r="BA99">
        <v>13.6</v>
      </c>
      <c r="BC99" t="s">
        <v>255</v>
      </c>
      <c r="BD99">
        <v>20</v>
      </c>
      <c r="BE99" t="s">
        <v>0</v>
      </c>
      <c r="BF99">
        <v>7.7</v>
      </c>
      <c r="BG99" t="s">
        <v>1</v>
      </c>
      <c r="BH99">
        <v>5.4</v>
      </c>
      <c r="BI99" t="s">
        <v>0</v>
      </c>
      <c r="BJ99">
        <v>7.9</v>
      </c>
    </row>
    <row r="100" spans="37:62" x14ac:dyDescent="0.35">
      <c r="AK100" t="str">
        <f t="shared" si="14"/>
        <v>Synthetic086</v>
      </c>
      <c r="AL100">
        <f t="shared" si="15"/>
        <v>17</v>
      </c>
      <c r="AM100" t="str">
        <f t="shared" si="16"/>
        <v>Y</v>
      </c>
      <c r="AN100">
        <f t="shared" si="17"/>
        <v>9</v>
      </c>
      <c r="AO100" t="str">
        <f t="shared" si="18"/>
        <v>Y</v>
      </c>
      <c r="AP100">
        <f t="shared" si="19"/>
        <v>5.7</v>
      </c>
      <c r="AQ100" t="str">
        <f t="shared" si="20"/>
        <v>Y</v>
      </c>
      <c r="AR100">
        <f t="shared" si="21"/>
        <v>8.6</v>
      </c>
      <c r="AT100" t="s">
        <v>149</v>
      </c>
      <c r="AU100">
        <v>17</v>
      </c>
      <c r="AV100" t="s">
        <v>0</v>
      </c>
      <c r="AW100">
        <v>9</v>
      </c>
      <c r="AX100" t="s">
        <v>0</v>
      </c>
      <c r="AY100">
        <v>5.7</v>
      </c>
      <c r="AZ100" t="s">
        <v>0</v>
      </c>
      <c r="BA100">
        <v>8.6</v>
      </c>
      <c r="BC100" t="s">
        <v>256</v>
      </c>
      <c r="BD100">
        <v>17</v>
      </c>
      <c r="BE100" t="s">
        <v>1</v>
      </c>
      <c r="BF100">
        <v>4.3</v>
      </c>
      <c r="BG100" t="s">
        <v>0</v>
      </c>
      <c r="BH100">
        <v>4.5999999999999996</v>
      </c>
      <c r="BI100" t="s">
        <v>0</v>
      </c>
      <c r="BJ100">
        <v>4.5</v>
      </c>
    </row>
    <row r="101" spans="37:62" x14ac:dyDescent="0.35">
      <c r="AK101" t="str">
        <f t="shared" si="14"/>
        <v>Synthetic087</v>
      </c>
      <c r="AL101">
        <f t="shared" si="15"/>
        <v>18</v>
      </c>
      <c r="AM101" t="str">
        <f t="shared" si="16"/>
        <v>Y</v>
      </c>
      <c r="AN101">
        <f t="shared" si="17"/>
        <v>5.6</v>
      </c>
      <c r="AO101" t="str">
        <f t="shared" si="18"/>
        <v>N</v>
      </c>
      <c r="AP101">
        <f t="shared" si="19"/>
        <v>4.3</v>
      </c>
      <c r="AQ101" t="str">
        <f t="shared" si="20"/>
        <v>Y</v>
      </c>
      <c r="AR101">
        <f t="shared" si="21"/>
        <v>5.7</v>
      </c>
      <c r="AT101" t="s">
        <v>150</v>
      </c>
      <c r="AU101">
        <v>18</v>
      </c>
      <c r="AV101" t="s">
        <v>0</v>
      </c>
      <c r="AW101">
        <v>5.6</v>
      </c>
      <c r="AX101" t="s">
        <v>1</v>
      </c>
      <c r="AY101">
        <v>4.3</v>
      </c>
      <c r="AZ101" t="s">
        <v>0</v>
      </c>
      <c r="BA101">
        <v>5.7</v>
      </c>
      <c r="BC101" t="s">
        <v>257</v>
      </c>
      <c r="BD101">
        <v>22</v>
      </c>
      <c r="BE101" t="s">
        <v>1</v>
      </c>
      <c r="BF101">
        <v>60.5</v>
      </c>
      <c r="BG101" t="s">
        <v>1</v>
      </c>
      <c r="BH101">
        <v>48.5</v>
      </c>
      <c r="BI101" t="s">
        <v>1</v>
      </c>
      <c r="BJ101">
        <v>60.5</v>
      </c>
    </row>
    <row r="102" spans="37:62" x14ac:dyDescent="0.35">
      <c r="AK102" t="str">
        <f t="shared" si="14"/>
        <v>Synthetic088</v>
      </c>
      <c r="AL102">
        <f t="shared" si="15"/>
        <v>18</v>
      </c>
      <c r="AM102" t="str">
        <f t="shared" si="16"/>
        <v>N</v>
      </c>
      <c r="AN102">
        <f t="shared" si="17"/>
        <v>5.9</v>
      </c>
      <c r="AO102" t="str">
        <f t="shared" si="18"/>
        <v>N</v>
      </c>
      <c r="AP102">
        <f t="shared" si="19"/>
        <v>4.3</v>
      </c>
      <c r="AQ102" t="str">
        <f t="shared" si="20"/>
        <v>Y</v>
      </c>
      <c r="AR102">
        <f t="shared" si="21"/>
        <v>6.4</v>
      </c>
      <c r="AT102" t="s">
        <v>151</v>
      </c>
      <c r="AU102">
        <v>18</v>
      </c>
      <c r="AV102" t="s">
        <v>1</v>
      </c>
      <c r="AW102">
        <v>5.9</v>
      </c>
      <c r="AX102" t="s">
        <v>1</v>
      </c>
      <c r="AY102">
        <v>4.3</v>
      </c>
      <c r="AZ102" t="s">
        <v>0</v>
      </c>
      <c r="BA102">
        <v>6.4</v>
      </c>
      <c r="BC102" t="s">
        <v>258</v>
      </c>
      <c r="BD102">
        <v>18</v>
      </c>
      <c r="BE102" t="s">
        <v>0</v>
      </c>
      <c r="BF102">
        <v>6</v>
      </c>
      <c r="BG102" t="s">
        <v>0</v>
      </c>
      <c r="BH102">
        <v>4.9000000000000004</v>
      </c>
      <c r="BI102" t="s">
        <v>0</v>
      </c>
      <c r="BJ102">
        <v>6.1</v>
      </c>
    </row>
    <row r="103" spans="37:62" x14ac:dyDescent="0.35">
      <c r="AK103" t="str">
        <f t="shared" si="14"/>
        <v>Synthetic089</v>
      </c>
      <c r="AL103">
        <f t="shared" si="15"/>
        <v>19</v>
      </c>
      <c r="AM103" t="str">
        <f t="shared" si="16"/>
        <v>Y</v>
      </c>
      <c r="AN103">
        <f t="shared" si="17"/>
        <v>13.1</v>
      </c>
      <c r="AO103" t="str">
        <f t="shared" si="18"/>
        <v>N</v>
      </c>
      <c r="AP103">
        <f t="shared" si="19"/>
        <v>60.5</v>
      </c>
      <c r="AQ103" t="str">
        <f t="shared" si="20"/>
        <v>Y</v>
      </c>
      <c r="AR103">
        <f t="shared" si="21"/>
        <v>12.7</v>
      </c>
      <c r="AT103" t="s">
        <v>152</v>
      </c>
      <c r="AU103">
        <v>19</v>
      </c>
      <c r="AV103" t="s">
        <v>0</v>
      </c>
      <c r="AW103">
        <v>13.1</v>
      </c>
      <c r="AX103" t="s">
        <v>1</v>
      </c>
      <c r="AY103">
        <v>60.5</v>
      </c>
      <c r="AZ103" t="s">
        <v>0</v>
      </c>
      <c r="BA103">
        <v>12.7</v>
      </c>
      <c r="BC103" t="s">
        <v>259</v>
      </c>
      <c r="BD103">
        <v>20</v>
      </c>
      <c r="BE103" t="s">
        <v>0</v>
      </c>
      <c r="BF103">
        <v>10.8</v>
      </c>
      <c r="BG103" t="s">
        <v>1</v>
      </c>
      <c r="BH103">
        <v>4.0999999999999996</v>
      </c>
      <c r="BI103" t="s">
        <v>0</v>
      </c>
      <c r="BJ103">
        <v>11.1</v>
      </c>
    </row>
    <row r="104" spans="37:62" x14ac:dyDescent="0.35">
      <c r="AK104" t="str">
        <f t="shared" si="14"/>
        <v>Synthetic090</v>
      </c>
      <c r="AL104">
        <f t="shared" si="15"/>
        <v>18</v>
      </c>
      <c r="AM104" t="str">
        <f t="shared" si="16"/>
        <v>Y</v>
      </c>
      <c r="AN104">
        <f t="shared" si="17"/>
        <v>5.9</v>
      </c>
      <c r="AO104" t="str">
        <f t="shared" si="18"/>
        <v>Y</v>
      </c>
      <c r="AP104">
        <f t="shared" si="19"/>
        <v>4.5999999999999996</v>
      </c>
      <c r="AQ104" t="str">
        <f t="shared" si="20"/>
        <v>Y</v>
      </c>
      <c r="AR104">
        <f t="shared" si="21"/>
        <v>6</v>
      </c>
      <c r="AT104" t="s">
        <v>153</v>
      </c>
      <c r="AU104">
        <v>18</v>
      </c>
      <c r="AV104" t="s">
        <v>0</v>
      </c>
      <c r="AW104">
        <v>5.9</v>
      </c>
      <c r="AX104" t="s">
        <v>0</v>
      </c>
      <c r="AY104">
        <v>4.5999999999999996</v>
      </c>
      <c r="AZ104" t="s">
        <v>0</v>
      </c>
      <c r="BA104">
        <v>6</v>
      </c>
      <c r="BC104" t="s">
        <v>260</v>
      </c>
      <c r="BD104">
        <v>18</v>
      </c>
      <c r="BE104" t="s">
        <v>0</v>
      </c>
      <c r="BF104">
        <v>6.8</v>
      </c>
      <c r="BG104" t="s">
        <v>1</v>
      </c>
      <c r="BH104">
        <v>4.2</v>
      </c>
      <c r="BI104" t="s">
        <v>0</v>
      </c>
      <c r="BJ104">
        <v>6.8</v>
      </c>
    </row>
    <row r="105" spans="37:62" x14ac:dyDescent="0.35">
      <c r="AK105" t="str">
        <f t="shared" si="14"/>
        <v>Synthetic091</v>
      </c>
      <c r="AL105">
        <f t="shared" si="15"/>
        <v>18</v>
      </c>
      <c r="AM105" t="str">
        <f t="shared" si="16"/>
        <v>N</v>
      </c>
      <c r="AN105">
        <f t="shared" si="17"/>
        <v>5.7</v>
      </c>
      <c r="AO105" t="str">
        <f t="shared" si="18"/>
        <v>N</v>
      </c>
      <c r="AP105">
        <f t="shared" si="19"/>
        <v>5</v>
      </c>
      <c r="AQ105" t="str">
        <f t="shared" si="20"/>
        <v>N</v>
      </c>
      <c r="AR105">
        <f t="shared" si="21"/>
        <v>4.9000000000000004</v>
      </c>
      <c r="AT105" t="s">
        <v>154</v>
      </c>
      <c r="AU105">
        <v>18</v>
      </c>
      <c r="AV105" t="s">
        <v>1</v>
      </c>
      <c r="AW105">
        <v>5.7</v>
      </c>
      <c r="AX105" t="s">
        <v>1</v>
      </c>
      <c r="AY105">
        <v>5</v>
      </c>
      <c r="AZ105" t="s">
        <v>1</v>
      </c>
      <c r="BA105">
        <v>4.9000000000000004</v>
      </c>
      <c r="BC105" t="s">
        <v>261</v>
      </c>
      <c r="BD105">
        <v>19</v>
      </c>
      <c r="BE105" t="s">
        <v>0</v>
      </c>
      <c r="BF105">
        <v>8.1</v>
      </c>
      <c r="BG105" t="s">
        <v>1</v>
      </c>
      <c r="BH105">
        <v>4.0999999999999996</v>
      </c>
      <c r="BI105" t="s">
        <v>0</v>
      </c>
      <c r="BJ105">
        <v>8.1999999999999993</v>
      </c>
    </row>
    <row r="106" spans="37:62" x14ac:dyDescent="0.35">
      <c r="AK106" t="str">
        <f t="shared" si="14"/>
        <v>Synthetic092</v>
      </c>
      <c r="AL106">
        <f t="shared" si="15"/>
        <v>18</v>
      </c>
      <c r="AM106" t="str">
        <f t="shared" si="16"/>
        <v>Y</v>
      </c>
      <c r="AN106">
        <f t="shared" si="17"/>
        <v>6.6</v>
      </c>
      <c r="AO106" t="str">
        <f t="shared" si="18"/>
        <v>N</v>
      </c>
      <c r="AP106">
        <f t="shared" si="19"/>
        <v>4.0999999999999996</v>
      </c>
      <c r="AQ106" t="str">
        <f t="shared" si="20"/>
        <v>Y</v>
      </c>
      <c r="AR106">
        <f t="shared" si="21"/>
        <v>6.7</v>
      </c>
      <c r="AT106" t="s">
        <v>155</v>
      </c>
      <c r="AU106">
        <v>18</v>
      </c>
      <c r="AV106" t="s">
        <v>0</v>
      </c>
      <c r="AW106">
        <v>6.6</v>
      </c>
      <c r="AX106" t="s">
        <v>1</v>
      </c>
      <c r="AY106">
        <v>4.0999999999999996</v>
      </c>
      <c r="AZ106" t="s">
        <v>0</v>
      </c>
      <c r="BA106">
        <v>6.7</v>
      </c>
      <c r="BC106" t="s">
        <v>262</v>
      </c>
      <c r="BD106">
        <v>16</v>
      </c>
      <c r="BE106" t="s">
        <v>1</v>
      </c>
      <c r="BF106">
        <v>4.5</v>
      </c>
      <c r="BG106" t="s">
        <v>0</v>
      </c>
      <c r="BH106">
        <v>4.2</v>
      </c>
      <c r="BI106" t="s">
        <v>0</v>
      </c>
      <c r="BJ106">
        <v>4.9000000000000004</v>
      </c>
    </row>
    <row r="107" spans="37:62" x14ac:dyDescent="0.35">
      <c r="AK107" t="str">
        <f t="shared" si="14"/>
        <v>Synthetic093</v>
      </c>
      <c r="AL107">
        <f t="shared" si="15"/>
        <v>18</v>
      </c>
      <c r="AM107" t="str">
        <f t="shared" si="16"/>
        <v>Y</v>
      </c>
      <c r="AN107">
        <f t="shared" si="17"/>
        <v>10.6</v>
      </c>
      <c r="AO107" t="str">
        <f t="shared" si="18"/>
        <v>N</v>
      </c>
      <c r="AP107">
        <f t="shared" si="19"/>
        <v>4.2</v>
      </c>
      <c r="AQ107" t="str">
        <f t="shared" si="20"/>
        <v>Y</v>
      </c>
      <c r="AR107">
        <f t="shared" si="21"/>
        <v>10.4</v>
      </c>
      <c r="AT107" t="s">
        <v>156</v>
      </c>
      <c r="AU107">
        <v>18</v>
      </c>
      <c r="AV107" t="s">
        <v>0</v>
      </c>
      <c r="AW107">
        <v>10.6</v>
      </c>
      <c r="AX107" t="s">
        <v>1</v>
      </c>
      <c r="AY107">
        <v>4.2</v>
      </c>
      <c r="AZ107" t="s">
        <v>0</v>
      </c>
      <c r="BA107">
        <v>10.4</v>
      </c>
      <c r="BC107" t="s">
        <v>263</v>
      </c>
      <c r="BD107">
        <v>18</v>
      </c>
      <c r="BE107" t="s">
        <v>0</v>
      </c>
      <c r="BF107">
        <v>9.1</v>
      </c>
      <c r="BG107" t="s">
        <v>1</v>
      </c>
      <c r="BH107">
        <v>4.2</v>
      </c>
      <c r="BI107" t="s">
        <v>0</v>
      </c>
      <c r="BJ107">
        <v>9</v>
      </c>
    </row>
    <row r="108" spans="37:62" x14ac:dyDescent="0.35">
      <c r="AK108" t="str">
        <f t="shared" si="14"/>
        <v>Synthetic094</v>
      </c>
      <c r="AL108">
        <f t="shared" si="15"/>
        <v>21</v>
      </c>
      <c r="AM108" t="str">
        <f t="shared" si="16"/>
        <v>N</v>
      </c>
      <c r="AN108">
        <f t="shared" si="17"/>
        <v>7.9</v>
      </c>
      <c r="AO108" t="str">
        <f t="shared" si="18"/>
        <v>Y</v>
      </c>
      <c r="AP108">
        <f t="shared" si="19"/>
        <v>5.4</v>
      </c>
      <c r="AQ108" t="str">
        <f t="shared" si="20"/>
        <v>Y</v>
      </c>
      <c r="AR108">
        <f t="shared" si="21"/>
        <v>8.4</v>
      </c>
      <c r="AT108" t="s">
        <v>157</v>
      </c>
      <c r="AU108">
        <v>21</v>
      </c>
      <c r="AV108" t="s">
        <v>1</v>
      </c>
      <c r="AW108">
        <v>7.9</v>
      </c>
      <c r="AX108" t="s">
        <v>0</v>
      </c>
      <c r="AY108">
        <v>5.4</v>
      </c>
      <c r="AZ108" t="s">
        <v>0</v>
      </c>
      <c r="BA108">
        <v>8.4</v>
      </c>
      <c r="BC108" t="s">
        <v>264</v>
      </c>
      <c r="BD108">
        <v>20</v>
      </c>
      <c r="BE108" t="s">
        <v>0</v>
      </c>
      <c r="BF108">
        <v>7.3</v>
      </c>
      <c r="BG108" t="s">
        <v>1</v>
      </c>
      <c r="BH108">
        <v>5.0999999999999996</v>
      </c>
      <c r="BI108" t="s">
        <v>0</v>
      </c>
      <c r="BJ108">
        <v>7.4</v>
      </c>
    </row>
    <row r="109" spans="37:62" x14ac:dyDescent="0.35">
      <c r="AK109" t="str">
        <f t="shared" si="14"/>
        <v>Synthetic095</v>
      </c>
      <c r="AL109">
        <f t="shared" si="15"/>
        <v>20</v>
      </c>
      <c r="AM109" t="str">
        <f t="shared" si="16"/>
        <v>Y</v>
      </c>
      <c r="AN109">
        <f t="shared" si="17"/>
        <v>6.7</v>
      </c>
      <c r="AO109" t="str">
        <f t="shared" si="18"/>
        <v>Y</v>
      </c>
      <c r="AP109">
        <f t="shared" si="19"/>
        <v>4.9000000000000004</v>
      </c>
      <c r="AQ109" t="str">
        <f t="shared" si="20"/>
        <v>Y</v>
      </c>
      <c r="AR109">
        <f t="shared" si="21"/>
        <v>6.5</v>
      </c>
      <c r="AT109" t="s">
        <v>158</v>
      </c>
      <c r="AU109">
        <v>20</v>
      </c>
      <c r="AV109" t="s">
        <v>0</v>
      </c>
      <c r="AW109">
        <v>6.7</v>
      </c>
      <c r="AX109" t="s">
        <v>0</v>
      </c>
      <c r="AY109">
        <v>4.9000000000000004</v>
      </c>
      <c r="AZ109" t="s">
        <v>0</v>
      </c>
      <c r="BA109">
        <v>6.5</v>
      </c>
      <c r="BC109" t="s">
        <v>265</v>
      </c>
      <c r="BD109">
        <v>18</v>
      </c>
      <c r="BE109" t="s">
        <v>0</v>
      </c>
      <c r="BF109">
        <v>11.1</v>
      </c>
      <c r="BG109" t="s">
        <v>1</v>
      </c>
      <c r="BH109">
        <v>60.5</v>
      </c>
      <c r="BI109" t="s">
        <v>0</v>
      </c>
      <c r="BJ109">
        <v>11.1</v>
      </c>
    </row>
    <row r="110" spans="37:62" x14ac:dyDescent="0.35">
      <c r="AK110" t="str">
        <f t="shared" si="14"/>
        <v>Synthetic096</v>
      </c>
      <c r="AL110">
        <f t="shared" si="15"/>
        <v>17</v>
      </c>
      <c r="AM110" t="str">
        <f t="shared" si="16"/>
        <v>Y</v>
      </c>
      <c r="AN110">
        <f t="shared" si="17"/>
        <v>6.1</v>
      </c>
      <c r="AO110" t="str">
        <f t="shared" si="18"/>
        <v>N</v>
      </c>
      <c r="AP110">
        <f t="shared" si="19"/>
        <v>4.8</v>
      </c>
      <c r="AQ110" t="str">
        <f t="shared" si="20"/>
        <v>Y</v>
      </c>
      <c r="AR110">
        <f t="shared" si="21"/>
        <v>6.1</v>
      </c>
      <c r="AT110" t="s">
        <v>159</v>
      </c>
      <c r="AU110">
        <v>17</v>
      </c>
      <c r="AV110" t="s">
        <v>0</v>
      </c>
      <c r="AW110">
        <v>6.1</v>
      </c>
      <c r="AX110" t="s">
        <v>1</v>
      </c>
      <c r="AY110">
        <v>4.8</v>
      </c>
      <c r="AZ110" t="s">
        <v>0</v>
      </c>
      <c r="BA110">
        <v>6.1</v>
      </c>
      <c r="BC110" t="s">
        <v>266</v>
      </c>
      <c r="BD110">
        <v>22</v>
      </c>
      <c r="BE110" t="s">
        <v>0</v>
      </c>
      <c r="BF110">
        <v>11.8</v>
      </c>
      <c r="BG110" t="s">
        <v>1</v>
      </c>
      <c r="BH110">
        <v>4.5999999999999996</v>
      </c>
      <c r="BI110" t="s">
        <v>0</v>
      </c>
      <c r="BJ110">
        <v>11.7</v>
      </c>
    </row>
    <row r="111" spans="37:62" x14ac:dyDescent="0.35">
      <c r="AK111" t="str">
        <f t="shared" si="14"/>
        <v>Synthetic097</v>
      </c>
      <c r="AL111">
        <f t="shared" si="15"/>
        <v>18</v>
      </c>
      <c r="AM111" t="str">
        <f t="shared" si="16"/>
        <v>Y</v>
      </c>
      <c r="AN111">
        <f t="shared" si="17"/>
        <v>5.9</v>
      </c>
      <c r="AO111" t="str">
        <f t="shared" si="18"/>
        <v>N</v>
      </c>
      <c r="AP111">
        <f t="shared" si="19"/>
        <v>4.0999999999999996</v>
      </c>
      <c r="AQ111" t="str">
        <f t="shared" si="20"/>
        <v>Y</v>
      </c>
      <c r="AR111">
        <f t="shared" si="21"/>
        <v>5.7</v>
      </c>
      <c r="AT111" t="s">
        <v>160</v>
      </c>
      <c r="AU111">
        <v>18</v>
      </c>
      <c r="AV111" t="s">
        <v>0</v>
      </c>
      <c r="AW111">
        <v>5.9</v>
      </c>
      <c r="AX111" t="s">
        <v>1</v>
      </c>
      <c r="AY111">
        <v>4.0999999999999996</v>
      </c>
      <c r="AZ111" t="s">
        <v>0</v>
      </c>
      <c r="BA111">
        <v>5.7</v>
      </c>
      <c r="BC111" t="s">
        <v>267</v>
      </c>
      <c r="BD111">
        <v>19</v>
      </c>
      <c r="BE111" t="s">
        <v>0</v>
      </c>
      <c r="BF111">
        <v>9</v>
      </c>
      <c r="BG111" t="s">
        <v>1</v>
      </c>
      <c r="BH111">
        <v>4.0999999999999996</v>
      </c>
      <c r="BI111" t="s">
        <v>0</v>
      </c>
      <c r="BJ111">
        <v>8.9</v>
      </c>
    </row>
    <row r="112" spans="37:62" x14ac:dyDescent="0.35">
      <c r="AK112" t="str">
        <f t="shared" si="14"/>
        <v>Synthetic098</v>
      </c>
      <c r="AL112">
        <f t="shared" si="15"/>
        <v>18</v>
      </c>
      <c r="AM112" t="str">
        <f t="shared" si="16"/>
        <v>Y</v>
      </c>
      <c r="AN112">
        <f t="shared" si="17"/>
        <v>6.6</v>
      </c>
      <c r="AO112" t="str">
        <f t="shared" si="18"/>
        <v>N</v>
      </c>
      <c r="AP112">
        <f t="shared" si="19"/>
        <v>4.0999999999999996</v>
      </c>
      <c r="AQ112" t="str">
        <f t="shared" si="20"/>
        <v>Y</v>
      </c>
      <c r="AR112">
        <f t="shared" si="21"/>
        <v>6.8</v>
      </c>
      <c r="AT112" t="s">
        <v>161</v>
      </c>
      <c r="AU112">
        <v>18</v>
      </c>
      <c r="AV112" t="s">
        <v>0</v>
      </c>
      <c r="AW112">
        <v>6.6</v>
      </c>
      <c r="AX112" t="s">
        <v>1</v>
      </c>
      <c r="AY112">
        <v>4.0999999999999996</v>
      </c>
      <c r="AZ112" t="s">
        <v>0</v>
      </c>
      <c r="BA112">
        <v>6.8</v>
      </c>
      <c r="BC112" t="s">
        <v>268</v>
      </c>
      <c r="BD112">
        <v>22</v>
      </c>
      <c r="BE112" t="s">
        <v>0</v>
      </c>
      <c r="BF112">
        <v>10.7</v>
      </c>
      <c r="BG112" t="s">
        <v>1</v>
      </c>
      <c r="BH112">
        <v>4.7</v>
      </c>
      <c r="BI112" t="s">
        <v>0</v>
      </c>
      <c r="BJ112">
        <v>10.6</v>
      </c>
    </row>
    <row r="113" spans="37:62" x14ac:dyDescent="0.35">
      <c r="AK113" t="str">
        <f t="shared" si="14"/>
        <v>Synthetic099</v>
      </c>
      <c r="AL113">
        <f t="shared" si="15"/>
        <v>21</v>
      </c>
      <c r="AM113" t="str">
        <f t="shared" si="16"/>
        <v>N</v>
      </c>
      <c r="AN113">
        <f t="shared" si="17"/>
        <v>8.4</v>
      </c>
      <c r="AO113" t="str">
        <f t="shared" si="18"/>
        <v>N</v>
      </c>
      <c r="AP113">
        <f t="shared" si="19"/>
        <v>5</v>
      </c>
      <c r="AQ113" t="str">
        <f t="shared" si="20"/>
        <v>Y</v>
      </c>
      <c r="AR113">
        <f t="shared" si="21"/>
        <v>8.6999999999999993</v>
      </c>
      <c r="AT113" t="s">
        <v>162</v>
      </c>
      <c r="AU113">
        <v>21</v>
      </c>
      <c r="AV113" t="s">
        <v>1</v>
      </c>
      <c r="AW113">
        <v>8.4</v>
      </c>
      <c r="AX113" t="s">
        <v>1</v>
      </c>
      <c r="AY113">
        <v>5</v>
      </c>
      <c r="AZ113" t="s">
        <v>0</v>
      </c>
      <c r="BA113">
        <v>8.6999999999999993</v>
      </c>
      <c r="BC113" t="s">
        <v>269</v>
      </c>
      <c r="BD113">
        <v>23</v>
      </c>
      <c r="BE113" t="s">
        <v>0</v>
      </c>
      <c r="BF113">
        <v>12.9</v>
      </c>
      <c r="BG113" t="s">
        <v>1</v>
      </c>
      <c r="BH113">
        <v>60.5</v>
      </c>
      <c r="BI113" t="s">
        <v>0</v>
      </c>
      <c r="BJ113">
        <v>12.8</v>
      </c>
    </row>
    <row r="114" spans="37:62" x14ac:dyDescent="0.35">
      <c r="AK114" t="str">
        <f>BC14</f>
        <v>Synthetic100</v>
      </c>
      <c r="AL114">
        <f t="shared" ref="AL114:AR114" si="22">BD14</f>
        <v>21</v>
      </c>
      <c r="AM114" t="str">
        <f t="shared" si="22"/>
        <v>Y</v>
      </c>
      <c r="AN114">
        <f t="shared" si="22"/>
        <v>10.199999999999999</v>
      </c>
      <c r="AO114" t="str">
        <f t="shared" si="22"/>
        <v>N</v>
      </c>
      <c r="AP114">
        <f t="shared" si="22"/>
        <v>6.1</v>
      </c>
      <c r="AQ114" t="str">
        <f t="shared" si="22"/>
        <v>Y</v>
      </c>
      <c r="AR114">
        <f t="shared" si="22"/>
        <v>10.1</v>
      </c>
    </row>
    <row r="115" spans="37:62" x14ac:dyDescent="0.35">
      <c r="AK115" t="str">
        <f t="shared" ref="AK115:AK178" si="23">BC15</f>
        <v>Synthetic101</v>
      </c>
      <c r="AL115">
        <f t="shared" ref="AL115:AL178" si="24">BD15</f>
        <v>18</v>
      </c>
      <c r="AM115" t="str">
        <f t="shared" ref="AM115:AM178" si="25">BE15</f>
        <v>Y</v>
      </c>
      <c r="AN115">
        <f t="shared" ref="AN115:AN178" si="26">BF15</f>
        <v>5.9</v>
      </c>
      <c r="AO115" t="str">
        <f t="shared" ref="AO115:AO178" si="27">BG15</f>
        <v>N</v>
      </c>
      <c r="AP115">
        <f t="shared" ref="AP115:AP178" si="28">BH15</f>
        <v>4.4000000000000004</v>
      </c>
      <c r="AQ115" t="str">
        <f t="shared" ref="AQ115:AQ178" si="29">BI15</f>
        <v>Y</v>
      </c>
      <c r="AR115">
        <f t="shared" ref="AR115:AR178" si="30">BJ15</f>
        <v>5.8</v>
      </c>
    </row>
    <row r="116" spans="37:62" x14ac:dyDescent="0.35">
      <c r="AK116" t="str">
        <f t="shared" si="23"/>
        <v>Synthetic102</v>
      </c>
      <c r="AL116">
        <f t="shared" si="24"/>
        <v>16</v>
      </c>
      <c r="AM116" t="str">
        <f t="shared" si="25"/>
        <v>N</v>
      </c>
      <c r="AN116">
        <f t="shared" si="26"/>
        <v>4.8</v>
      </c>
      <c r="AO116" t="str">
        <f t="shared" si="27"/>
        <v>N</v>
      </c>
      <c r="AP116">
        <f t="shared" si="28"/>
        <v>4.2</v>
      </c>
      <c r="AQ116" t="str">
        <f t="shared" si="29"/>
        <v>Y</v>
      </c>
      <c r="AR116">
        <f t="shared" si="30"/>
        <v>5</v>
      </c>
    </row>
    <row r="117" spans="37:62" x14ac:dyDescent="0.35">
      <c r="AK117" t="str">
        <f t="shared" si="23"/>
        <v>Synthetic103</v>
      </c>
      <c r="AL117">
        <f t="shared" si="24"/>
        <v>18</v>
      </c>
      <c r="AM117" t="str">
        <f t="shared" si="25"/>
        <v>N</v>
      </c>
      <c r="AN117">
        <f t="shared" si="26"/>
        <v>6.2</v>
      </c>
      <c r="AO117" t="str">
        <f t="shared" si="27"/>
        <v>N</v>
      </c>
      <c r="AP117">
        <f t="shared" si="28"/>
        <v>4.5</v>
      </c>
      <c r="AQ117" t="str">
        <f t="shared" si="29"/>
        <v>Y</v>
      </c>
      <c r="AR117">
        <f t="shared" si="30"/>
        <v>6.4</v>
      </c>
    </row>
    <row r="118" spans="37:62" x14ac:dyDescent="0.35">
      <c r="AK118" t="str">
        <f t="shared" si="23"/>
        <v>Synthetic104</v>
      </c>
      <c r="AL118">
        <f t="shared" si="24"/>
        <v>17</v>
      </c>
      <c r="AM118" t="str">
        <f t="shared" si="25"/>
        <v>Y</v>
      </c>
      <c r="AN118">
        <f t="shared" si="26"/>
        <v>5.8</v>
      </c>
      <c r="AO118" t="str">
        <f t="shared" si="27"/>
        <v>N</v>
      </c>
      <c r="AP118">
        <f t="shared" si="28"/>
        <v>4.3</v>
      </c>
      <c r="AQ118" t="str">
        <f t="shared" si="29"/>
        <v>Y</v>
      </c>
      <c r="AR118">
        <f t="shared" si="30"/>
        <v>6</v>
      </c>
    </row>
    <row r="119" spans="37:62" x14ac:dyDescent="0.35">
      <c r="AK119" t="str">
        <f t="shared" si="23"/>
        <v>Synthetic105</v>
      </c>
      <c r="AL119">
        <f t="shared" si="24"/>
        <v>20</v>
      </c>
      <c r="AM119" t="str">
        <f t="shared" si="25"/>
        <v>N</v>
      </c>
      <c r="AN119">
        <f t="shared" si="26"/>
        <v>160.30000000000001</v>
      </c>
      <c r="AO119" t="str">
        <f t="shared" si="27"/>
        <v>N</v>
      </c>
      <c r="AP119">
        <f t="shared" si="28"/>
        <v>60.6</v>
      </c>
      <c r="AQ119" t="str">
        <f t="shared" si="29"/>
        <v>N</v>
      </c>
      <c r="AR119">
        <f t="shared" si="30"/>
        <v>60.6</v>
      </c>
    </row>
    <row r="120" spans="37:62" x14ac:dyDescent="0.35">
      <c r="AK120" t="str">
        <f t="shared" si="23"/>
        <v>Synthetic106</v>
      </c>
      <c r="AL120">
        <f t="shared" si="24"/>
        <v>19</v>
      </c>
      <c r="AM120" t="str">
        <f t="shared" si="25"/>
        <v>N</v>
      </c>
      <c r="AN120">
        <f t="shared" si="26"/>
        <v>11.3</v>
      </c>
      <c r="AO120" t="str">
        <f t="shared" si="27"/>
        <v>N</v>
      </c>
      <c r="AP120">
        <f t="shared" si="28"/>
        <v>8.5</v>
      </c>
      <c r="AQ120" t="str">
        <f t="shared" si="29"/>
        <v>N</v>
      </c>
      <c r="AR120">
        <f t="shared" si="30"/>
        <v>9.6</v>
      </c>
    </row>
    <row r="121" spans="37:62" x14ac:dyDescent="0.35">
      <c r="AK121" t="str">
        <f t="shared" si="23"/>
        <v>Synthetic107</v>
      </c>
      <c r="AL121">
        <f t="shared" si="24"/>
        <v>18</v>
      </c>
      <c r="AM121" t="str">
        <f t="shared" si="25"/>
        <v>N</v>
      </c>
      <c r="AN121">
        <f t="shared" si="26"/>
        <v>5.3</v>
      </c>
      <c r="AO121" t="str">
        <f t="shared" si="27"/>
        <v>N</v>
      </c>
      <c r="AP121">
        <f t="shared" si="28"/>
        <v>4.8</v>
      </c>
      <c r="AQ121" t="str">
        <f t="shared" si="29"/>
        <v>Y</v>
      </c>
      <c r="AR121">
        <f t="shared" si="30"/>
        <v>5.6</v>
      </c>
    </row>
    <row r="122" spans="37:62" x14ac:dyDescent="0.35">
      <c r="AK122" t="str">
        <f t="shared" si="23"/>
        <v>Synthetic108</v>
      </c>
      <c r="AL122">
        <f t="shared" si="24"/>
        <v>19</v>
      </c>
      <c r="AM122" t="str">
        <f t="shared" si="25"/>
        <v>Y</v>
      </c>
      <c r="AN122">
        <f t="shared" si="26"/>
        <v>7.3</v>
      </c>
      <c r="AO122" t="str">
        <f t="shared" si="27"/>
        <v>Y</v>
      </c>
      <c r="AP122">
        <f t="shared" si="28"/>
        <v>4.9000000000000004</v>
      </c>
      <c r="AQ122" t="str">
        <f t="shared" si="29"/>
        <v>Y</v>
      </c>
      <c r="AR122">
        <f t="shared" si="30"/>
        <v>7.3</v>
      </c>
    </row>
    <row r="123" spans="37:62" x14ac:dyDescent="0.35">
      <c r="AK123" t="str">
        <f t="shared" si="23"/>
        <v>Synthetic109</v>
      </c>
      <c r="AL123">
        <f t="shared" si="24"/>
        <v>20</v>
      </c>
      <c r="AM123" t="str">
        <f t="shared" si="25"/>
        <v>N</v>
      </c>
      <c r="AN123">
        <f t="shared" si="26"/>
        <v>9.1</v>
      </c>
      <c r="AO123" t="str">
        <f t="shared" si="27"/>
        <v>N</v>
      </c>
      <c r="AP123">
        <f t="shared" si="28"/>
        <v>4.0999999999999996</v>
      </c>
      <c r="AQ123" t="str">
        <f t="shared" si="29"/>
        <v>Y</v>
      </c>
      <c r="AR123">
        <f t="shared" si="30"/>
        <v>9.8000000000000007</v>
      </c>
    </row>
    <row r="124" spans="37:62" x14ac:dyDescent="0.35">
      <c r="AK124" t="str">
        <f t="shared" si="23"/>
        <v>Synthetic110</v>
      </c>
      <c r="AL124">
        <f t="shared" si="24"/>
        <v>18</v>
      </c>
      <c r="AM124" t="str">
        <f t="shared" si="25"/>
        <v>Y</v>
      </c>
      <c r="AN124">
        <f t="shared" si="26"/>
        <v>6.5</v>
      </c>
      <c r="AO124" t="str">
        <f t="shared" si="27"/>
        <v>N</v>
      </c>
      <c r="AP124">
        <f t="shared" si="28"/>
        <v>4.5999999999999996</v>
      </c>
      <c r="AQ124" t="str">
        <f t="shared" si="29"/>
        <v>Y</v>
      </c>
      <c r="AR124">
        <f t="shared" si="30"/>
        <v>6.8</v>
      </c>
    </row>
    <row r="125" spans="37:62" x14ac:dyDescent="0.35">
      <c r="AK125" t="str">
        <f t="shared" si="23"/>
        <v>Synthetic111</v>
      </c>
      <c r="AL125">
        <f t="shared" si="24"/>
        <v>16</v>
      </c>
      <c r="AM125" t="str">
        <f t="shared" si="25"/>
        <v>Y</v>
      </c>
      <c r="AN125">
        <f t="shared" si="26"/>
        <v>5.2</v>
      </c>
      <c r="AO125" t="str">
        <f t="shared" si="27"/>
        <v>Y</v>
      </c>
      <c r="AP125">
        <f t="shared" si="28"/>
        <v>4.0999999999999996</v>
      </c>
      <c r="AQ125" t="str">
        <f t="shared" si="29"/>
        <v>Y</v>
      </c>
      <c r="AR125">
        <f t="shared" si="30"/>
        <v>5.4</v>
      </c>
    </row>
    <row r="126" spans="37:62" x14ac:dyDescent="0.35">
      <c r="AK126" t="str">
        <f t="shared" si="23"/>
        <v>Synthetic112</v>
      </c>
      <c r="AL126">
        <f t="shared" si="24"/>
        <v>24</v>
      </c>
      <c r="AM126" t="str">
        <f t="shared" si="25"/>
        <v>Y</v>
      </c>
      <c r="AN126">
        <f t="shared" si="26"/>
        <v>12.7</v>
      </c>
      <c r="AO126" t="str">
        <f t="shared" si="27"/>
        <v>N</v>
      </c>
      <c r="AP126">
        <f t="shared" si="28"/>
        <v>5.0999999999999996</v>
      </c>
      <c r="AQ126" t="str">
        <f t="shared" si="29"/>
        <v>Y</v>
      </c>
      <c r="AR126">
        <f t="shared" si="30"/>
        <v>12.8</v>
      </c>
    </row>
    <row r="127" spans="37:62" x14ac:dyDescent="0.35">
      <c r="AK127" t="str">
        <f t="shared" si="23"/>
        <v>Synthetic113</v>
      </c>
      <c r="AL127">
        <f t="shared" si="24"/>
        <v>19</v>
      </c>
      <c r="AM127" t="str">
        <f t="shared" si="25"/>
        <v>Y</v>
      </c>
      <c r="AN127">
        <f t="shared" si="26"/>
        <v>7.4</v>
      </c>
      <c r="AO127" t="str">
        <f t="shared" si="27"/>
        <v>N</v>
      </c>
      <c r="AP127">
        <f t="shared" si="28"/>
        <v>4.5999999999999996</v>
      </c>
      <c r="AQ127" t="str">
        <f t="shared" si="29"/>
        <v>Y</v>
      </c>
      <c r="AR127">
        <f t="shared" si="30"/>
        <v>7.5</v>
      </c>
    </row>
    <row r="128" spans="37:62" x14ac:dyDescent="0.35">
      <c r="AK128" t="str">
        <f t="shared" si="23"/>
        <v>Synthetic114</v>
      </c>
      <c r="AL128">
        <f t="shared" si="24"/>
        <v>19</v>
      </c>
      <c r="AM128" t="str">
        <f t="shared" si="25"/>
        <v>N</v>
      </c>
      <c r="AN128">
        <f t="shared" si="26"/>
        <v>7.9</v>
      </c>
      <c r="AO128" t="str">
        <f t="shared" si="27"/>
        <v>N</v>
      </c>
      <c r="AP128">
        <f t="shared" si="28"/>
        <v>4.5999999999999996</v>
      </c>
      <c r="AQ128" t="str">
        <f t="shared" si="29"/>
        <v>Y</v>
      </c>
      <c r="AR128">
        <f t="shared" si="30"/>
        <v>7.9</v>
      </c>
    </row>
    <row r="129" spans="37:44" x14ac:dyDescent="0.35">
      <c r="AK129" t="str">
        <f t="shared" si="23"/>
        <v>Synthetic115</v>
      </c>
      <c r="AL129">
        <f t="shared" si="24"/>
        <v>18</v>
      </c>
      <c r="AM129" t="str">
        <f t="shared" si="25"/>
        <v>Y</v>
      </c>
      <c r="AN129">
        <f t="shared" si="26"/>
        <v>6.1</v>
      </c>
      <c r="AO129" t="str">
        <f t="shared" si="27"/>
        <v>N</v>
      </c>
      <c r="AP129">
        <f t="shared" si="28"/>
        <v>5</v>
      </c>
      <c r="AQ129" t="str">
        <f t="shared" si="29"/>
        <v>Y</v>
      </c>
      <c r="AR129">
        <f t="shared" si="30"/>
        <v>6.3</v>
      </c>
    </row>
    <row r="130" spans="37:44" x14ac:dyDescent="0.35">
      <c r="AK130" t="str">
        <f t="shared" si="23"/>
        <v>Synthetic116</v>
      </c>
      <c r="AL130">
        <f t="shared" si="24"/>
        <v>16</v>
      </c>
      <c r="AM130" t="str">
        <f t="shared" si="25"/>
        <v>Y</v>
      </c>
      <c r="AN130">
        <f t="shared" si="26"/>
        <v>5.3</v>
      </c>
      <c r="AO130" t="str">
        <f t="shared" si="27"/>
        <v>Y</v>
      </c>
      <c r="AP130">
        <f t="shared" si="28"/>
        <v>4</v>
      </c>
      <c r="AQ130" t="str">
        <f t="shared" si="29"/>
        <v>Y</v>
      </c>
      <c r="AR130">
        <f t="shared" si="30"/>
        <v>5.3</v>
      </c>
    </row>
    <row r="131" spans="37:44" x14ac:dyDescent="0.35">
      <c r="AK131" t="str">
        <f t="shared" si="23"/>
        <v>Synthetic117</v>
      </c>
      <c r="AL131">
        <f t="shared" si="24"/>
        <v>19</v>
      </c>
      <c r="AM131" t="str">
        <f t="shared" si="25"/>
        <v>Y</v>
      </c>
      <c r="AN131">
        <f t="shared" si="26"/>
        <v>10.1</v>
      </c>
      <c r="AO131" t="str">
        <f t="shared" si="27"/>
        <v>N</v>
      </c>
      <c r="AP131">
        <f t="shared" si="28"/>
        <v>4.3</v>
      </c>
      <c r="AQ131" t="str">
        <f t="shared" si="29"/>
        <v>Y</v>
      </c>
      <c r="AR131">
        <f t="shared" si="30"/>
        <v>10</v>
      </c>
    </row>
    <row r="132" spans="37:44" x14ac:dyDescent="0.35">
      <c r="AK132" t="str">
        <f t="shared" si="23"/>
        <v>Synthetic118</v>
      </c>
      <c r="AL132">
        <f t="shared" si="24"/>
        <v>18</v>
      </c>
      <c r="AM132" t="str">
        <f t="shared" si="25"/>
        <v>N</v>
      </c>
      <c r="AN132">
        <f t="shared" si="26"/>
        <v>5.6</v>
      </c>
      <c r="AO132" t="str">
        <f t="shared" si="27"/>
        <v>Y</v>
      </c>
      <c r="AP132">
        <f t="shared" si="28"/>
        <v>5</v>
      </c>
      <c r="AQ132" t="str">
        <f t="shared" si="29"/>
        <v>Y</v>
      </c>
      <c r="AR132">
        <f t="shared" si="30"/>
        <v>5.9</v>
      </c>
    </row>
    <row r="133" spans="37:44" x14ac:dyDescent="0.35">
      <c r="AK133" t="str">
        <f t="shared" si="23"/>
        <v>Synthetic119</v>
      </c>
      <c r="AL133">
        <f t="shared" si="24"/>
        <v>16</v>
      </c>
      <c r="AM133" t="str">
        <f t="shared" si="25"/>
        <v>N</v>
      </c>
      <c r="AN133">
        <f t="shared" si="26"/>
        <v>5.0999999999999996</v>
      </c>
      <c r="AO133" t="str">
        <f t="shared" si="27"/>
        <v>N</v>
      </c>
      <c r="AP133">
        <f t="shared" si="28"/>
        <v>4.3</v>
      </c>
      <c r="AQ133" t="str">
        <f t="shared" si="29"/>
        <v>Y</v>
      </c>
      <c r="AR133">
        <f t="shared" si="30"/>
        <v>5.4</v>
      </c>
    </row>
    <row r="134" spans="37:44" x14ac:dyDescent="0.35">
      <c r="AK134" t="str">
        <f t="shared" si="23"/>
        <v>Synthetic120</v>
      </c>
      <c r="AL134">
        <f t="shared" si="24"/>
        <v>17</v>
      </c>
      <c r="AM134" t="str">
        <f t="shared" si="25"/>
        <v>N</v>
      </c>
      <c r="AN134">
        <f t="shared" si="26"/>
        <v>6.2</v>
      </c>
      <c r="AO134" t="str">
        <f t="shared" si="27"/>
        <v>N</v>
      </c>
      <c r="AP134">
        <f t="shared" si="28"/>
        <v>7.5</v>
      </c>
      <c r="AQ134" t="str">
        <f t="shared" si="29"/>
        <v>N</v>
      </c>
      <c r="AR134">
        <f t="shared" si="30"/>
        <v>7.8</v>
      </c>
    </row>
    <row r="135" spans="37:44" x14ac:dyDescent="0.35">
      <c r="AK135" t="str">
        <f t="shared" si="23"/>
        <v>Synthetic121</v>
      </c>
      <c r="AL135">
        <f t="shared" si="24"/>
        <v>18</v>
      </c>
      <c r="AM135" t="str">
        <f t="shared" si="25"/>
        <v>Y</v>
      </c>
      <c r="AN135">
        <f t="shared" si="26"/>
        <v>6.7</v>
      </c>
      <c r="AO135" t="str">
        <f t="shared" si="27"/>
        <v>N</v>
      </c>
      <c r="AP135">
        <f t="shared" si="28"/>
        <v>4.5</v>
      </c>
      <c r="AQ135" t="str">
        <f t="shared" si="29"/>
        <v>Y</v>
      </c>
      <c r="AR135">
        <f t="shared" si="30"/>
        <v>6.8</v>
      </c>
    </row>
    <row r="136" spans="37:44" x14ac:dyDescent="0.35">
      <c r="AK136" t="str">
        <f t="shared" si="23"/>
        <v>Synthetic122</v>
      </c>
      <c r="AL136">
        <f t="shared" si="24"/>
        <v>18</v>
      </c>
      <c r="AM136" t="str">
        <f t="shared" si="25"/>
        <v>N</v>
      </c>
      <c r="AN136">
        <f t="shared" si="26"/>
        <v>60.5</v>
      </c>
      <c r="AO136" t="str">
        <f t="shared" si="27"/>
        <v>N</v>
      </c>
      <c r="AP136">
        <f t="shared" si="28"/>
        <v>60.5</v>
      </c>
      <c r="AQ136" t="str">
        <f t="shared" si="29"/>
        <v>N</v>
      </c>
      <c r="AR136">
        <f t="shared" si="30"/>
        <v>60.4</v>
      </c>
    </row>
    <row r="137" spans="37:44" x14ac:dyDescent="0.35">
      <c r="AK137" t="str">
        <f t="shared" si="23"/>
        <v>Synthetic123</v>
      </c>
      <c r="AL137">
        <f t="shared" si="24"/>
        <v>18</v>
      </c>
      <c r="AM137" t="str">
        <f t="shared" si="25"/>
        <v>Y</v>
      </c>
      <c r="AN137">
        <f t="shared" si="26"/>
        <v>5.9</v>
      </c>
      <c r="AO137" t="str">
        <f t="shared" si="27"/>
        <v>Y</v>
      </c>
      <c r="AP137">
        <f t="shared" si="28"/>
        <v>4.7</v>
      </c>
      <c r="AQ137" t="str">
        <f t="shared" si="29"/>
        <v>Y</v>
      </c>
      <c r="AR137">
        <f t="shared" si="30"/>
        <v>6</v>
      </c>
    </row>
    <row r="138" spans="37:44" x14ac:dyDescent="0.35">
      <c r="AK138" t="str">
        <f t="shared" si="23"/>
        <v>Synthetic124</v>
      </c>
      <c r="AL138">
        <f t="shared" si="24"/>
        <v>19</v>
      </c>
      <c r="AM138" t="str">
        <f t="shared" si="25"/>
        <v>N</v>
      </c>
      <c r="AN138">
        <f t="shared" si="26"/>
        <v>7</v>
      </c>
      <c r="AO138" t="str">
        <f t="shared" si="27"/>
        <v>N</v>
      </c>
      <c r="AP138">
        <f t="shared" si="28"/>
        <v>4.8</v>
      </c>
      <c r="AQ138" t="str">
        <f t="shared" si="29"/>
        <v>Y</v>
      </c>
      <c r="AR138">
        <f t="shared" si="30"/>
        <v>7.4</v>
      </c>
    </row>
    <row r="139" spans="37:44" x14ac:dyDescent="0.35">
      <c r="AK139" t="str">
        <f t="shared" si="23"/>
        <v>Synthetic125</v>
      </c>
      <c r="AL139">
        <f t="shared" si="24"/>
        <v>20</v>
      </c>
      <c r="AM139" t="str">
        <f t="shared" si="25"/>
        <v>N</v>
      </c>
      <c r="AN139">
        <f t="shared" si="26"/>
        <v>79.2</v>
      </c>
      <c r="AO139" t="str">
        <f t="shared" si="27"/>
        <v>N</v>
      </c>
      <c r="AP139">
        <f t="shared" si="28"/>
        <v>60.5</v>
      </c>
      <c r="AQ139" t="str">
        <f t="shared" si="29"/>
        <v>N</v>
      </c>
      <c r="AR139">
        <f t="shared" si="30"/>
        <v>80.8</v>
      </c>
    </row>
    <row r="140" spans="37:44" x14ac:dyDescent="0.35">
      <c r="AK140" t="str">
        <f t="shared" si="23"/>
        <v>Synthetic126</v>
      </c>
      <c r="AL140">
        <f t="shared" si="24"/>
        <v>18</v>
      </c>
      <c r="AM140" t="str">
        <f t="shared" si="25"/>
        <v>Y</v>
      </c>
      <c r="AN140">
        <f t="shared" si="26"/>
        <v>6.8</v>
      </c>
      <c r="AO140" t="str">
        <f t="shared" si="27"/>
        <v>N</v>
      </c>
      <c r="AP140">
        <f t="shared" si="28"/>
        <v>4.3</v>
      </c>
      <c r="AQ140" t="str">
        <f t="shared" si="29"/>
        <v>Y</v>
      </c>
      <c r="AR140">
        <f t="shared" si="30"/>
        <v>6.7</v>
      </c>
    </row>
    <row r="141" spans="37:44" x14ac:dyDescent="0.35">
      <c r="AK141" t="str">
        <f t="shared" si="23"/>
        <v>Synthetic127</v>
      </c>
      <c r="AL141">
        <f t="shared" si="24"/>
        <v>17</v>
      </c>
      <c r="AM141" t="str">
        <f t="shared" si="25"/>
        <v>Y</v>
      </c>
      <c r="AN141">
        <f t="shared" si="26"/>
        <v>4.9000000000000004</v>
      </c>
      <c r="AO141" t="str">
        <f t="shared" si="27"/>
        <v>Y</v>
      </c>
      <c r="AP141">
        <f t="shared" si="28"/>
        <v>4.8</v>
      </c>
      <c r="AQ141" t="str">
        <f t="shared" si="29"/>
        <v>Y</v>
      </c>
      <c r="AR141">
        <f t="shared" si="30"/>
        <v>5</v>
      </c>
    </row>
    <row r="142" spans="37:44" x14ac:dyDescent="0.35">
      <c r="AK142" t="str">
        <f t="shared" si="23"/>
        <v>Synthetic128</v>
      </c>
      <c r="AL142">
        <f t="shared" si="24"/>
        <v>24</v>
      </c>
      <c r="AM142" t="str">
        <f t="shared" si="25"/>
        <v>Y</v>
      </c>
      <c r="AN142">
        <f t="shared" si="26"/>
        <v>103.5</v>
      </c>
      <c r="AO142" t="str">
        <f t="shared" si="27"/>
        <v>N</v>
      </c>
      <c r="AP142">
        <f t="shared" si="28"/>
        <v>60.6</v>
      </c>
      <c r="AQ142" t="str">
        <f t="shared" si="29"/>
        <v>Y</v>
      </c>
      <c r="AR142">
        <f t="shared" si="30"/>
        <v>104.1</v>
      </c>
    </row>
    <row r="143" spans="37:44" x14ac:dyDescent="0.35">
      <c r="AK143" t="str">
        <f t="shared" si="23"/>
        <v>Synthetic129</v>
      </c>
      <c r="AL143">
        <f t="shared" si="24"/>
        <v>21</v>
      </c>
      <c r="AM143" t="str">
        <f t="shared" si="25"/>
        <v>Y</v>
      </c>
      <c r="AN143">
        <f t="shared" si="26"/>
        <v>8.3000000000000007</v>
      </c>
      <c r="AO143" t="str">
        <f t="shared" si="27"/>
        <v>N</v>
      </c>
      <c r="AP143">
        <f t="shared" si="28"/>
        <v>5</v>
      </c>
      <c r="AQ143" t="str">
        <f t="shared" si="29"/>
        <v>Y</v>
      </c>
      <c r="AR143">
        <f t="shared" si="30"/>
        <v>8.3000000000000007</v>
      </c>
    </row>
    <row r="144" spans="37:44" x14ac:dyDescent="0.35">
      <c r="AK144" t="str">
        <f t="shared" si="23"/>
        <v>Synthetic130</v>
      </c>
      <c r="AL144">
        <f t="shared" si="24"/>
        <v>18</v>
      </c>
      <c r="AM144" t="str">
        <f t="shared" si="25"/>
        <v>Y</v>
      </c>
      <c r="AN144">
        <f t="shared" si="26"/>
        <v>6.7</v>
      </c>
      <c r="AO144" t="str">
        <f t="shared" si="27"/>
        <v>N</v>
      </c>
      <c r="AP144">
        <f t="shared" si="28"/>
        <v>4.5</v>
      </c>
      <c r="AQ144" t="str">
        <f t="shared" si="29"/>
        <v>Y</v>
      </c>
      <c r="AR144">
        <f t="shared" si="30"/>
        <v>6.3</v>
      </c>
    </row>
    <row r="145" spans="37:44" x14ac:dyDescent="0.35">
      <c r="AK145" t="str">
        <f t="shared" si="23"/>
        <v>Synthetic131</v>
      </c>
      <c r="AL145">
        <f t="shared" si="24"/>
        <v>16</v>
      </c>
      <c r="AM145" t="str">
        <f t="shared" si="25"/>
        <v>Y</v>
      </c>
      <c r="AN145">
        <f t="shared" si="26"/>
        <v>6</v>
      </c>
      <c r="AO145" t="str">
        <f t="shared" si="27"/>
        <v>N</v>
      </c>
      <c r="AP145">
        <f t="shared" si="28"/>
        <v>3.9</v>
      </c>
      <c r="AQ145" t="str">
        <f t="shared" si="29"/>
        <v>Y</v>
      </c>
      <c r="AR145">
        <f t="shared" si="30"/>
        <v>6</v>
      </c>
    </row>
    <row r="146" spans="37:44" x14ac:dyDescent="0.35">
      <c r="AK146" t="str">
        <f t="shared" si="23"/>
        <v>Synthetic132</v>
      </c>
      <c r="AL146">
        <f t="shared" si="24"/>
        <v>19</v>
      </c>
      <c r="AM146" t="str">
        <f t="shared" si="25"/>
        <v>N</v>
      </c>
      <c r="AN146">
        <f t="shared" si="26"/>
        <v>25.6</v>
      </c>
      <c r="AO146" t="str">
        <f t="shared" si="27"/>
        <v>N</v>
      </c>
      <c r="AP146">
        <f t="shared" si="28"/>
        <v>60.5</v>
      </c>
      <c r="AQ146" t="str">
        <f t="shared" si="29"/>
        <v>N</v>
      </c>
      <c r="AR146">
        <f t="shared" si="30"/>
        <v>13.7</v>
      </c>
    </row>
    <row r="147" spans="37:44" x14ac:dyDescent="0.35">
      <c r="AK147" t="str">
        <f t="shared" si="23"/>
        <v>Synthetic133</v>
      </c>
      <c r="AL147">
        <f t="shared" si="24"/>
        <v>18</v>
      </c>
      <c r="AM147" t="str">
        <f t="shared" si="25"/>
        <v>Y</v>
      </c>
      <c r="AN147">
        <f t="shared" si="26"/>
        <v>5.9</v>
      </c>
      <c r="AO147" t="str">
        <f t="shared" si="27"/>
        <v>N</v>
      </c>
      <c r="AP147">
        <f t="shared" si="28"/>
        <v>4.4000000000000004</v>
      </c>
      <c r="AQ147" t="str">
        <f t="shared" si="29"/>
        <v>Y</v>
      </c>
      <c r="AR147">
        <f t="shared" si="30"/>
        <v>5.8</v>
      </c>
    </row>
    <row r="148" spans="37:44" x14ac:dyDescent="0.35">
      <c r="AK148" t="str">
        <f t="shared" si="23"/>
        <v>Synthetic134</v>
      </c>
      <c r="AL148">
        <f t="shared" si="24"/>
        <v>18</v>
      </c>
      <c r="AM148" t="str">
        <f t="shared" si="25"/>
        <v>Y</v>
      </c>
      <c r="AN148">
        <f t="shared" si="26"/>
        <v>6.4</v>
      </c>
      <c r="AO148" t="str">
        <f t="shared" si="27"/>
        <v>N</v>
      </c>
      <c r="AP148">
        <f t="shared" si="28"/>
        <v>4.7</v>
      </c>
      <c r="AQ148" t="str">
        <f t="shared" si="29"/>
        <v>Y</v>
      </c>
      <c r="AR148">
        <f t="shared" si="30"/>
        <v>6.4</v>
      </c>
    </row>
    <row r="149" spans="37:44" x14ac:dyDescent="0.35">
      <c r="AK149" t="str">
        <f t="shared" si="23"/>
        <v>Synthetic135</v>
      </c>
      <c r="AL149">
        <f t="shared" si="24"/>
        <v>19</v>
      </c>
      <c r="AM149" t="str">
        <f t="shared" si="25"/>
        <v>N</v>
      </c>
      <c r="AN149">
        <f t="shared" si="26"/>
        <v>7.7</v>
      </c>
      <c r="AO149" t="str">
        <f t="shared" si="27"/>
        <v>N</v>
      </c>
      <c r="AP149">
        <f t="shared" si="28"/>
        <v>4.7</v>
      </c>
      <c r="AQ149" t="str">
        <f t="shared" si="29"/>
        <v>Y</v>
      </c>
      <c r="AR149">
        <f t="shared" si="30"/>
        <v>8.3000000000000007</v>
      </c>
    </row>
    <row r="150" spans="37:44" x14ac:dyDescent="0.35">
      <c r="AK150" t="str">
        <f t="shared" si="23"/>
        <v>Synthetic136</v>
      </c>
      <c r="AL150">
        <f t="shared" si="24"/>
        <v>18</v>
      </c>
      <c r="AM150" t="str">
        <f t="shared" si="25"/>
        <v>N</v>
      </c>
      <c r="AN150">
        <f t="shared" si="26"/>
        <v>60.4</v>
      </c>
      <c r="AO150" t="str">
        <f t="shared" si="27"/>
        <v>N</v>
      </c>
      <c r="AP150">
        <f t="shared" si="28"/>
        <v>60.5</v>
      </c>
      <c r="AQ150" t="str">
        <f t="shared" si="29"/>
        <v>N</v>
      </c>
      <c r="AR150">
        <f t="shared" si="30"/>
        <v>60.5</v>
      </c>
    </row>
    <row r="151" spans="37:44" x14ac:dyDescent="0.35">
      <c r="AK151" t="str">
        <f t="shared" si="23"/>
        <v>Synthetic137</v>
      </c>
      <c r="AL151">
        <f t="shared" si="24"/>
        <v>18</v>
      </c>
      <c r="AM151" t="str">
        <f t="shared" si="25"/>
        <v>N</v>
      </c>
      <c r="AN151">
        <f t="shared" si="26"/>
        <v>7.3</v>
      </c>
      <c r="AO151" t="str">
        <f t="shared" si="27"/>
        <v>N</v>
      </c>
      <c r="AP151">
        <f t="shared" si="28"/>
        <v>7.3</v>
      </c>
      <c r="AQ151" t="str">
        <f t="shared" si="29"/>
        <v>N</v>
      </c>
      <c r="AR151">
        <f t="shared" si="30"/>
        <v>8.8000000000000007</v>
      </c>
    </row>
    <row r="152" spans="37:44" x14ac:dyDescent="0.35">
      <c r="AK152" t="str">
        <f t="shared" si="23"/>
        <v>Synthetic138</v>
      </c>
      <c r="AL152">
        <f t="shared" si="24"/>
        <v>16</v>
      </c>
      <c r="AM152" t="str">
        <f t="shared" si="25"/>
        <v>Y</v>
      </c>
      <c r="AN152">
        <f t="shared" si="26"/>
        <v>5.0999999999999996</v>
      </c>
      <c r="AO152" t="str">
        <f t="shared" si="27"/>
        <v>Y</v>
      </c>
      <c r="AP152">
        <f t="shared" si="28"/>
        <v>4</v>
      </c>
      <c r="AQ152" t="str">
        <f t="shared" si="29"/>
        <v>Y</v>
      </c>
      <c r="AR152">
        <f t="shared" si="30"/>
        <v>5</v>
      </c>
    </row>
    <row r="153" spans="37:44" x14ac:dyDescent="0.35">
      <c r="AK153" t="str">
        <f t="shared" si="23"/>
        <v>Synthetic139</v>
      </c>
      <c r="AL153">
        <f t="shared" si="24"/>
        <v>18</v>
      </c>
      <c r="AM153" t="str">
        <f t="shared" si="25"/>
        <v>Y</v>
      </c>
      <c r="AN153">
        <f t="shared" si="26"/>
        <v>6</v>
      </c>
      <c r="AO153" t="str">
        <f t="shared" si="27"/>
        <v>N</v>
      </c>
      <c r="AP153">
        <f t="shared" si="28"/>
        <v>4.7</v>
      </c>
      <c r="AQ153" t="str">
        <f t="shared" si="29"/>
        <v>Y</v>
      </c>
      <c r="AR153">
        <f t="shared" si="30"/>
        <v>6.2</v>
      </c>
    </row>
    <row r="154" spans="37:44" x14ac:dyDescent="0.35">
      <c r="AK154" t="str">
        <f t="shared" si="23"/>
        <v>Synthetic140</v>
      </c>
      <c r="AL154">
        <f t="shared" si="24"/>
        <v>18</v>
      </c>
      <c r="AM154" t="str">
        <f t="shared" si="25"/>
        <v>N</v>
      </c>
      <c r="AN154">
        <f t="shared" si="26"/>
        <v>5.4</v>
      </c>
      <c r="AO154" t="str">
        <f t="shared" si="27"/>
        <v>Y</v>
      </c>
      <c r="AP154">
        <f t="shared" si="28"/>
        <v>4.7</v>
      </c>
      <c r="AQ154" t="str">
        <f t="shared" si="29"/>
        <v>Y</v>
      </c>
      <c r="AR154">
        <f t="shared" si="30"/>
        <v>5.8</v>
      </c>
    </row>
    <row r="155" spans="37:44" x14ac:dyDescent="0.35">
      <c r="AK155" t="str">
        <f t="shared" si="23"/>
        <v>Synthetic141</v>
      </c>
      <c r="AL155">
        <f t="shared" si="24"/>
        <v>18</v>
      </c>
      <c r="AM155" t="str">
        <f t="shared" si="25"/>
        <v>Y</v>
      </c>
      <c r="AN155">
        <f t="shared" si="26"/>
        <v>8.8000000000000007</v>
      </c>
      <c r="AO155" t="str">
        <f t="shared" si="27"/>
        <v>N</v>
      </c>
      <c r="AP155">
        <f t="shared" si="28"/>
        <v>4.2</v>
      </c>
      <c r="AQ155" t="str">
        <f t="shared" si="29"/>
        <v>Y</v>
      </c>
      <c r="AR155">
        <f t="shared" si="30"/>
        <v>8.5</v>
      </c>
    </row>
    <row r="156" spans="37:44" x14ac:dyDescent="0.35">
      <c r="AK156" t="str">
        <f t="shared" si="23"/>
        <v>Synthetic142</v>
      </c>
      <c r="AL156">
        <f t="shared" si="24"/>
        <v>19</v>
      </c>
      <c r="AM156" t="str">
        <f t="shared" si="25"/>
        <v>N</v>
      </c>
      <c r="AN156">
        <f t="shared" si="26"/>
        <v>60.6</v>
      </c>
      <c r="AO156" t="str">
        <f t="shared" si="27"/>
        <v>N</v>
      </c>
      <c r="AP156">
        <f t="shared" si="28"/>
        <v>60.4</v>
      </c>
      <c r="AQ156" t="str">
        <f t="shared" si="29"/>
        <v>N</v>
      </c>
      <c r="AR156">
        <f t="shared" si="30"/>
        <v>60.5</v>
      </c>
    </row>
    <row r="157" spans="37:44" x14ac:dyDescent="0.35">
      <c r="AK157" t="str">
        <f t="shared" si="23"/>
        <v>Synthetic143</v>
      </c>
      <c r="AL157">
        <f t="shared" si="24"/>
        <v>19</v>
      </c>
      <c r="AM157" t="str">
        <f t="shared" si="25"/>
        <v>Y</v>
      </c>
      <c r="AN157">
        <f t="shared" si="26"/>
        <v>7.5</v>
      </c>
      <c r="AO157" t="str">
        <f t="shared" si="27"/>
        <v>Y</v>
      </c>
      <c r="AP157">
        <f t="shared" si="28"/>
        <v>4.9000000000000004</v>
      </c>
      <c r="AQ157" t="str">
        <f t="shared" si="29"/>
        <v>Y</v>
      </c>
      <c r="AR157">
        <f t="shared" si="30"/>
        <v>7.6</v>
      </c>
    </row>
    <row r="158" spans="37:44" x14ac:dyDescent="0.35">
      <c r="AK158" t="str">
        <f t="shared" si="23"/>
        <v>Synthetic144</v>
      </c>
      <c r="AL158">
        <f t="shared" si="24"/>
        <v>18</v>
      </c>
      <c r="AM158" t="str">
        <f t="shared" si="25"/>
        <v>Y</v>
      </c>
      <c r="AN158">
        <f t="shared" si="26"/>
        <v>5.9</v>
      </c>
      <c r="AO158" t="str">
        <f t="shared" si="27"/>
        <v>Y</v>
      </c>
      <c r="AP158">
        <f t="shared" si="28"/>
        <v>4.5</v>
      </c>
      <c r="AQ158" t="str">
        <f t="shared" si="29"/>
        <v>Y</v>
      </c>
      <c r="AR158">
        <f t="shared" si="30"/>
        <v>5.9</v>
      </c>
    </row>
    <row r="159" spans="37:44" x14ac:dyDescent="0.35">
      <c r="AK159" t="str">
        <f t="shared" si="23"/>
        <v>Synthetic145</v>
      </c>
      <c r="AL159">
        <f t="shared" si="24"/>
        <v>18</v>
      </c>
      <c r="AM159" t="str">
        <f t="shared" si="25"/>
        <v>Y</v>
      </c>
      <c r="AN159">
        <f t="shared" si="26"/>
        <v>7.7</v>
      </c>
      <c r="AO159" t="str">
        <f t="shared" si="27"/>
        <v>N</v>
      </c>
      <c r="AP159">
        <f t="shared" si="28"/>
        <v>4</v>
      </c>
      <c r="AQ159" t="str">
        <f t="shared" si="29"/>
        <v>Y</v>
      </c>
      <c r="AR159">
        <f t="shared" si="30"/>
        <v>7.5</v>
      </c>
    </row>
    <row r="160" spans="37:44" x14ac:dyDescent="0.35">
      <c r="AK160" t="str">
        <f t="shared" si="23"/>
        <v>Synthetic146</v>
      </c>
      <c r="AL160">
        <f t="shared" si="24"/>
        <v>18</v>
      </c>
      <c r="AM160" t="str">
        <f t="shared" si="25"/>
        <v>Y</v>
      </c>
      <c r="AN160">
        <f t="shared" si="26"/>
        <v>6.3</v>
      </c>
      <c r="AO160" t="str">
        <f t="shared" si="27"/>
        <v>N</v>
      </c>
      <c r="AP160">
        <f t="shared" si="28"/>
        <v>4.4000000000000004</v>
      </c>
      <c r="AQ160" t="str">
        <f t="shared" si="29"/>
        <v>Y</v>
      </c>
      <c r="AR160">
        <f t="shared" si="30"/>
        <v>6.1</v>
      </c>
    </row>
    <row r="161" spans="37:44" x14ac:dyDescent="0.35">
      <c r="AK161" t="str">
        <f t="shared" si="23"/>
        <v>Synthetic147</v>
      </c>
      <c r="AL161">
        <f t="shared" si="24"/>
        <v>23</v>
      </c>
      <c r="AM161" t="str">
        <f t="shared" si="25"/>
        <v>N</v>
      </c>
      <c r="AN161">
        <f t="shared" si="26"/>
        <v>13</v>
      </c>
      <c r="AO161" t="str">
        <f t="shared" si="27"/>
        <v>N</v>
      </c>
      <c r="AP161">
        <f t="shared" si="28"/>
        <v>4.8</v>
      </c>
      <c r="AQ161" t="str">
        <f t="shared" si="29"/>
        <v>N</v>
      </c>
      <c r="AR161">
        <f t="shared" si="30"/>
        <v>10.1</v>
      </c>
    </row>
    <row r="162" spans="37:44" x14ac:dyDescent="0.35">
      <c r="AK162" t="str">
        <f t="shared" si="23"/>
        <v>Synthetic148</v>
      </c>
      <c r="AL162">
        <f t="shared" si="24"/>
        <v>26</v>
      </c>
      <c r="AM162" t="str">
        <f t="shared" si="25"/>
        <v>Y</v>
      </c>
      <c r="AN162">
        <f t="shared" si="26"/>
        <v>14.5</v>
      </c>
      <c r="AO162" t="str">
        <f t="shared" si="27"/>
        <v>N</v>
      </c>
      <c r="AP162">
        <f t="shared" si="28"/>
        <v>60.5</v>
      </c>
      <c r="AQ162" t="str">
        <f t="shared" si="29"/>
        <v>Y</v>
      </c>
      <c r="AR162">
        <f t="shared" si="30"/>
        <v>14.4</v>
      </c>
    </row>
    <row r="163" spans="37:44" x14ac:dyDescent="0.35">
      <c r="AK163" t="str">
        <f t="shared" si="23"/>
        <v>Synthetic149</v>
      </c>
      <c r="AL163">
        <f t="shared" si="24"/>
        <v>18</v>
      </c>
      <c r="AM163" t="str">
        <f t="shared" si="25"/>
        <v>Y</v>
      </c>
      <c r="AN163">
        <f t="shared" si="26"/>
        <v>8.5</v>
      </c>
      <c r="AO163" t="str">
        <f t="shared" si="27"/>
        <v>N</v>
      </c>
      <c r="AP163">
        <f t="shared" si="28"/>
        <v>4.0999999999999996</v>
      </c>
      <c r="AQ163" t="str">
        <f t="shared" si="29"/>
        <v>Y</v>
      </c>
      <c r="AR163">
        <f t="shared" si="30"/>
        <v>8.5</v>
      </c>
    </row>
    <row r="164" spans="37:44" x14ac:dyDescent="0.35">
      <c r="AK164" t="str">
        <f t="shared" si="23"/>
        <v>Synthetic150</v>
      </c>
      <c r="AL164">
        <f t="shared" si="24"/>
        <v>20</v>
      </c>
      <c r="AM164" t="str">
        <f t="shared" si="25"/>
        <v>N</v>
      </c>
      <c r="AN164">
        <f t="shared" si="26"/>
        <v>6.3</v>
      </c>
      <c r="AO164" t="str">
        <f t="shared" si="27"/>
        <v>Y</v>
      </c>
      <c r="AP164">
        <f t="shared" si="28"/>
        <v>5.3</v>
      </c>
      <c r="AQ164" t="str">
        <f t="shared" si="29"/>
        <v>Y</v>
      </c>
      <c r="AR164">
        <f t="shared" si="30"/>
        <v>7</v>
      </c>
    </row>
    <row r="165" spans="37:44" x14ac:dyDescent="0.35">
      <c r="AK165" t="str">
        <f t="shared" si="23"/>
        <v>Synthetic151</v>
      </c>
      <c r="AL165">
        <f t="shared" si="24"/>
        <v>17</v>
      </c>
      <c r="AM165" t="str">
        <f t="shared" si="25"/>
        <v>N</v>
      </c>
      <c r="AN165">
        <f t="shared" si="26"/>
        <v>4.3</v>
      </c>
      <c r="AO165" t="str">
        <f t="shared" si="27"/>
        <v>Y</v>
      </c>
      <c r="AP165">
        <f t="shared" si="28"/>
        <v>4.5999999999999996</v>
      </c>
      <c r="AQ165" t="str">
        <f t="shared" si="29"/>
        <v>Y</v>
      </c>
      <c r="AR165">
        <f t="shared" si="30"/>
        <v>4.5999999999999996</v>
      </c>
    </row>
    <row r="166" spans="37:44" x14ac:dyDescent="0.35">
      <c r="AK166" t="str">
        <f t="shared" si="23"/>
        <v>Synthetic152</v>
      </c>
      <c r="AL166">
        <f t="shared" si="24"/>
        <v>22</v>
      </c>
      <c r="AM166" t="str">
        <f t="shared" si="25"/>
        <v>Y</v>
      </c>
      <c r="AN166">
        <f t="shared" si="26"/>
        <v>9.1</v>
      </c>
      <c r="AO166" t="str">
        <f t="shared" si="27"/>
        <v>Y</v>
      </c>
      <c r="AP166">
        <f t="shared" si="28"/>
        <v>5.6</v>
      </c>
      <c r="AQ166" t="str">
        <f t="shared" si="29"/>
        <v>Y</v>
      </c>
      <c r="AR166">
        <f t="shared" si="30"/>
        <v>9.1</v>
      </c>
    </row>
    <row r="167" spans="37:44" x14ac:dyDescent="0.35">
      <c r="AK167" t="str">
        <f t="shared" si="23"/>
        <v>Synthetic153</v>
      </c>
      <c r="AL167">
        <f t="shared" si="24"/>
        <v>19</v>
      </c>
      <c r="AM167" t="str">
        <f t="shared" si="25"/>
        <v>Y</v>
      </c>
      <c r="AN167">
        <f t="shared" si="26"/>
        <v>8.9</v>
      </c>
      <c r="AO167" t="str">
        <f t="shared" si="27"/>
        <v>N</v>
      </c>
      <c r="AP167">
        <f t="shared" si="28"/>
        <v>4.0999999999999996</v>
      </c>
      <c r="AQ167" t="str">
        <f t="shared" si="29"/>
        <v>Y</v>
      </c>
      <c r="AR167">
        <f t="shared" si="30"/>
        <v>9</v>
      </c>
    </row>
    <row r="168" spans="37:44" x14ac:dyDescent="0.35">
      <c r="AK168" t="str">
        <f t="shared" si="23"/>
        <v>Synthetic154</v>
      </c>
      <c r="AL168">
        <f t="shared" si="24"/>
        <v>18</v>
      </c>
      <c r="AM168" t="str">
        <f t="shared" si="25"/>
        <v>Y</v>
      </c>
      <c r="AN168">
        <f t="shared" si="26"/>
        <v>9</v>
      </c>
      <c r="AO168" t="str">
        <f t="shared" si="27"/>
        <v>N</v>
      </c>
      <c r="AP168">
        <f t="shared" si="28"/>
        <v>60.4</v>
      </c>
      <c r="AQ168" t="str">
        <f t="shared" si="29"/>
        <v>Y</v>
      </c>
      <c r="AR168">
        <f t="shared" si="30"/>
        <v>8.8000000000000007</v>
      </c>
    </row>
    <row r="169" spans="37:44" x14ac:dyDescent="0.35">
      <c r="AK169" t="str">
        <f t="shared" si="23"/>
        <v>Synthetic155</v>
      </c>
      <c r="AL169">
        <f t="shared" si="24"/>
        <v>21</v>
      </c>
      <c r="AM169" t="str">
        <f t="shared" si="25"/>
        <v>N</v>
      </c>
      <c r="AN169">
        <f t="shared" si="26"/>
        <v>8.6</v>
      </c>
      <c r="AO169" t="str">
        <f t="shared" si="27"/>
        <v>N</v>
      </c>
      <c r="AP169">
        <f t="shared" si="28"/>
        <v>5.0999999999999996</v>
      </c>
      <c r="AQ169" t="str">
        <f t="shared" si="29"/>
        <v>Y</v>
      </c>
      <c r="AR169">
        <f t="shared" si="30"/>
        <v>8.8000000000000007</v>
      </c>
    </row>
    <row r="170" spans="37:44" x14ac:dyDescent="0.35">
      <c r="AK170" t="str">
        <f t="shared" si="23"/>
        <v>Synthetic156</v>
      </c>
      <c r="AL170">
        <f t="shared" si="24"/>
        <v>16</v>
      </c>
      <c r="AM170" t="str">
        <f t="shared" si="25"/>
        <v>Y</v>
      </c>
      <c r="AN170">
        <f t="shared" si="26"/>
        <v>5</v>
      </c>
      <c r="AO170" t="str">
        <f t="shared" si="27"/>
        <v>Y</v>
      </c>
      <c r="AP170">
        <f t="shared" si="28"/>
        <v>4</v>
      </c>
      <c r="AQ170" t="str">
        <f t="shared" si="29"/>
        <v>Y</v>
      </c>
      <c r="AR170">
        <f t="shared" si="30"/>
        <v>5</v>
      </c>
    </row>
    <row r="171" spans="37:44" x14ac:dyDescent="0.35">
      <c r="AK171" t="str">
        <f t="shared" si="23"/>
        <v>Synthetic157</v>
      </c>
      <c r="AL171">
        <f t="shared" si="24"/>
        <v>24</v>
      </c>
      <c r="AM171" t="str">
        <f t="shared" si="25"/>
        <v>N</v>
      </c>
      <c r="AN171">
        <f t="shared" si="26"/>
        <v>10.9</v>
      </c>
      <c r="AO171" t="str">
        <f t="shared" si="27"/>
        <v>N</v>
      </c>
      <c r="AP171">
        <f t="shared" si="28"/>
        <v>4.8</v>
      </c>
      <c r="AQ171" t="str">
        <f t="shared" si="29"/>
        <v>Y</v>
      </c>
      <c r="AR171">
        <f t="shared" si="30"/>
        <v>11</v>
      </c>
    </row>
    <row r="172" spans="37:44" x14ac:dyDescent="0.35">
      <c r="AK172" t="str">
        <f t="shared" si="23"/>
        <v>Synthetic158</v>
      </c>
      <c r="AL172">
        <f t="shared" si="24"/>
        <v>17</v>
      </c>
      <c r="AM172" t="str">
        <f t="shared" si="25"/>
        <v>Y</v>
      </c>
      <c r="AN172">
        <f t="shared" si="26"/>
        <v>4.8</v>
      </c>
      <c r="AO172" t="str">
        <f t="shared" si="27"/>
        <v>N</v>
      </c>
      <c r="AP172">
        <f t="shared" si="28"/>
        <v>4.0999999999999996</v>
      </c>
      <c r="AQ172" t="str">
        <f t="shared" si="29"/>
        <v>Y</v>
      </c>
      <c r="AR172">
        <f t="shared" si="30"/>
        <v>4.8</v>
      </c>
    </row>
    <row r="173" spans="37:44" x14ac:dyDescent="0.35">
      <c r="AK173" t="str">
        <f t="shared" si="23"/>
        <v>Synthetic159</v>
      </c>
      <c r="AL173">
        <f t="shared" si="24"/>
        <v>16</v>
      </c>
      <c r="AM173" t="str">
        <f t="shared" si="25"/>
        <v>N</v>
      </c>
      <c r="AN173">
        <f t="shared" si="26"/>
        <v>5.3</v>
      </c>
      <c r="AO173" t="str">
        <f t="shared" si="27"/>
        <v>N</v>
      </c>
      <c r="AP173">
        <f t="shared" si="28"/>
        <v>3.8</v>
      </c>
      <c r="AQ173" t="str">
        <f t="shared" si="29"/>
        <v>Y</v>
      </c>
      <c r="AR173">
        <f t="shared" si="30"/>
        <v>5.6</v>
      </c>
    </row>
    <row r="174" spans="37:44" x14ac:dyDescent="0.35">
      <c r="AK174" t="str">
        <f t="shared" si="23"/>
        <v>Synthetic160</v>
      </c>
      <c r="AL174">
        <f t="shared" si="24"/>
        <v>19</v>
      </c>
      <c r="AM174" t="str">
        <f t="shared" si="25"/>
        <v>Y</v>
      </c>
      <c r="AN174">
        <f t="shared" si="26"/>
        <v>12.9</v>
      </c>
      <c r="AO174" t="str">
        <f t="shared" si="27"/>
        <v>N</v>
      </c>
      <c r="AP174">
        <f t="shared" si="28"/>
        <v>60.5</v>
      </c>
      <c r="AQ174" t="str">
        <f t="shared" si="29"/>
        <v>Y</v>
      </c>
      <c r="AR174">
        <f t="shared" si="30"/>
        <v>12.7</v>
      </c>
    </row>
    <row r="175" spans="37:44" x14ac:dyDescent="0.35">
      <c r="AK175" t="str">
        <f t="shared" si="23"/>
        <v>Synthetic161</v>
      </c>
      <c r="AL175">
        <f t="shared" si="24"/>
        <v>18</v>
      </c>
      <c r="AM175" t="str">
        <f t="shared" si="25"/>
        <v>Y</v>
      </c>
      <c r="AN175">
        <f t="shared" si="26"/>
        <v>6.1</v>
      </c>
      <c r="AO175" t="str">
        <f t="shared" si="27"/>
        <v>N</v>
      </c>
      <c r="AP175">
        <f t="shared" si="28"/>
        <v>4.4000000000000004</v>
      </c>
      <c r="AQ175" t="str">
        <f t="shared" si="29"/>
        <v>Y</v>
      </c>
      <c r="AR175">
        <f t="shared" si="30"/>
        <v>6</v>
      </c>
    </row>
    <row r="176" spans="37:44" x14ac:dyDescent="0.35">
      <c r="AK176" t="str">
        <f t="shared" si="23"/>
        <v>Synthetic162</v>
      </c>
      <c r="AL176">
        <f t="shared" si="24"/>
        <v>20</v>
      </c>
      <c r="AM176" t="str">
        <f t="shared" si="25"/>
        <v>N</v>
      </c>
      <c r="AN176">
        <f t="shared" si="26"/>
        <v>8.1999999999999993</v>
      </c>
      <c r="AO176" t="str">
        <f t="shared" si="27"/>
        <v>N</v>
      </c>
      <c r="AP176">
        <f t="shared" si="28"/>
        <v>5</v>
      </c>
      <c r="AQ176" t="str">
        <f t="shared" si="29"/>
        <v>N</v>
      </c>
      <c r="AR176">
        <f t="shared" si="30"/>
        <v>7.1</v>
      </c>
    </row>
    <row r="177" spans="37:44" x14ac:dyDescent="0.35">
      <c r="AK177" t="str">
        <f t="shared" si="23"/>
        <v>Synthetic163</v>
      </c>
      <c r="AL177">
        <f t="shared" si="24"/>
        <v>21</v>
      </c>
      <c r="AM177" t="str">
        <f t="shared" si="25"/>
        <v>Y</v>
      </c>
      <c r="AN177">
        <f t="shared" si="26"/>
        <v>9.5</v>
      </c>
      <c r="AO177" t="str">
        <f t="shared" si="27"/>
        <v>N</v>
      </c>
      <c r="AP177">
        <f t="shared" si="28"/>
        <v>4.9000000000000004</v>
      </c>
      <c r="AQ177" t="str">
        <f t="shared" si="29"/>
        <v>Y</v>
      </c>
      <c r="AR177">
        <f t="shared" si="30"/>
        <v>9.5</v>
      </c>
    </row>
    <row r="178" spans="37:44" x14ac:dyDescent="0.35">
      <c r="AK178" t="str">
        <f t="shared" si="23"/>
        <v>Synthetic164</v>
      </c>
      <c r="AL178">
        <f t="shared" si="24"/>
        <v>16</v>
      </c>
      <c r="AM178" t="str">
        <f t="shared" si="25"/>
        <v>Y</v>
      </c>
      <c r="AN178">
        <f t="shared" si="26"/>
        <v>5</v>
      </c>
      <c r="AO178" t="str">
        <f t="shared" si="27"/>
        <v>N</v>
      </c>
      <c r="AP178">
        <f t="shared" si="28"/>
        <v>4.0999999999999996</v>
      </c>
      <c r="AQ178" t="str">
        <f t="shared" si="29"/>
        <v>Y</v>
      </c>
      <c r="AR178">
        <f t="shared" si="30"/>
        <v>5.0999999999999996</v>
      </c>
    </row>
    <row r="179" spans="37:44" x14ac:dyDescent="0.35">
      <c r="AK179" t="str">
        <f t="shared" ref="AK179:AK213" si="31">BC79</f>
        <v>Synthetic165</v>
      </c>
      <c r="AL179">
        <f t="shared" ref="AL179:AL213" si="32">BD79</f>
        <v>16</v>
      </c>
      <c r="AM179" t="str">
        <f t="shared" ref="AM179:AM213" si="33">BE79</f>
        <v>Y</v>
      </c>
      <c r="AN179">
        <f t="shared" ref="AN179:AN213" si="34">BF79</f>
        <v>7.3</v>
      </c>
      <c r="AO179" t="str">
        <f t="shared" ref="AO179:AO213" si="35">BG79</f>
        <v>N</v>
      </c>
      <c r="AP179">
        <f t="shared" ref="AP179:AP213" si="36">BH79</f>
        <v>4</v>
      </c>
      <c r="AQ179" t="str">
        <f t="shared" ref="AQ179:AQ213" si="37">BI79</f>
        <v>Y</v>
      </c>
      <c r="AR179">
        <f t="shared" ref="AR179:AR213" si="38">BJ79</f>
        <v>7.4</v>
      </c>
    </row>
    <row r="180" spans="37:44" x14ac:dyDescent="0.35">
      <c r="AK180" t="str">
        <f t="shared" si="31"/>
        <v>Synthetic166</v>
      </c>
      <c r="AL180">
        <f t="shared" si="32"/>
        <v>19</v>
      </c>
      <c r="AM180" t="str">
        <f t="shared" si="33"/>
        <v>Y</v>
      </c>
      <c r="AN180">
        <f t="shared" si="34"/>
        <v>8.1</v>
      </c>
      <c r="AO180" t="str">
        <f t="shared" si="35"/>
        <v>N</v>
      </c>
      <c r="AP180">
        <f t="shared" si="36"/>
        <v>5.0999999999999996</v>
      </c>
      <c r="AQ180" t="str">
        <f t="shared" si="37"/>
        <v>Y</v>
      </c>
      <c r="AR180">
        <f t="shared" si="38"/>
        <v>8.1</v>
      </c>
    </row>
    <row r="181" spans="37:44" x14ac:dyDescent="0.35">
      <c r="AK181" t="str">
        <f t="shared" si="31"/>
        <v>Synthetic167</v>
      </c>
      <c r="AL181">
        <f t="shared" si="32"/>
        <v>19</v>
      </c>
      <c r="AM181" t="str">
        <f t="shared" si="33"/>
        <v>N</v>
      </c>
      <c r="AN181">
        <f t="shared" si="34"/>
        <v>6.5</v>
      </c>
      <c r="AO181" t="str">
        <f t="shared" si="35"/>
        <v>N</v>
      </c>
      <c r="AP181">
        <f t="shared" si="36"/>
        <v>4.8</v>
      </c>
      <c r="AQ181" t="str">
        <f t="shared" si="37"/>
        <v>Y</v>
      </c>
      <c r="AR181">
        <f t="shared" si="38"/>
        <v>6.9</v>
      </c>
    </row>
    <row r="182" spans="37:44" x14ac:dyDescent="0.35">
      <c r="AK182" t="str">
        <f t="shared" si="31"/>
        <v>Synthetic168</v>
      </c>
      <c r="AL182">
        <f t="shared" si="32"/>
        <v>24</v>
      </c>
      <c r="AM182" t="str">
        <f t="shared" si="33"/>
        <v>Y</v>
      </c>
      <c r="AN182">
        <f t="shared" si="34"/>
        <v>14.1</v>
      </c>
      <c r="AO182" t="str">
        <f t="shared" si="35"/>
        <v>N</v>
      </c>
      <c r="AP182">
        <f t="shared" si="36"/>
        <v>5.9</v>
      </c>
      <c r="AQ182" t="str">
        <f t="shared" si="37"/>
        <v>Y</v>
      </c>
      <c r="AR182">
        <f t="shared" si="38"/>
        <v>14.1</v>
      </c>
    </row>
    <row r="183" spans="37:44" x14ac:dyDescent="0.35">
      <c r="AK183" t="str">
        <f t="shared" si="31"/>
        <v>Synthetic169</v>
      </c>
      <c r="AL183">
        <f t="shared" si="32"/>
        <v>22</v>
      </c>
      <c r="AM183" t="str">
        <f t="shared" si="33"/>
        <v>Y</v>
      </c>
      <c r="AN183">
        <f t="shared" si="34"/>
        <v>12</v>
      </c>
      <c r="AO183" t="str">
        <f t="shared" si="35"/>
        <v>N</v>
      </c>
      <c r="AP183">
        <f t="shared" si="36"/>
        <v>6.1</v>
      </c>
      <c r="AQ183" t="str">
        <f t="shared" si="37"/>
        <v>Y</v>
      </c>
      <c r="AR183">
        <f t="shared" si="38"/>
        <v>11.8</v>
      </c>
    </row>
    <row r="184" spans="37:44" x14ac:dyDescent="0.35">
      <c r="AK184" t="str">
        <f t="shared" si="31"/>
        <v>Synthetic170</v>
      </c>
      <c r="AL184">
        <f t="shared" si="32"/>
        <v>18</v>
      </c>
      <c r="AM184" t="str">
        <f t="shared" si="33"/>
        <v>Y</v>
      </c>
      <c r="AN184">
        <f t="shared" si="34"/>
        <v>6.4</v>
      </c>
      <c r="AO184" t="str">
        <f t="shared" si="35"/>
        <v>Y</v>
      </c>
      <c r="AP184">
        <f t="shared" si="36"/>
        <v>4.8</v>
      </c>
      <c r="AQ184" t="str">
        <f t="shared" si="37"/>
        <v>Y</v>
      </c>
      <c r="AR184">
        <f t="shared" si="38"/>
        <v>6.4</v>
      </c>
    </row>
    <row r="185" spans="37:44" x14ac:dyDescent="0.35">
      <c r="AK185" t="str">
        <f t="shared" si="31"/>
        <v>Synthetic171</v>
      </c>
      <c r="AL185">
        <f t="shared" si="32"/>
        <v>20</v>
      </c>
      <c r="AM185" t="str">
        <f t="shared" si="33"/>
        <v>Y</v>
      </c>
      <c r="AN185">
        <f t="shared" si="34"/>
        <v>6.4</v>
      </c>
      <c r="AO185" t="str">
        <f t="shared" si="35"/>
        <v>Y</v>
      </c>
      <c r="AP185">
        <f t="shared" si="36"/>
        <v>4.9000000000000004</v>
      </c>
      <c r="AQ185" t="str">
        <f t="shared" si="37"/>
        <v>Y</v>
      </c>
      <c r="AR185">
        <f t="shared" si="38"/>
        <v>6.3</v>
      </c>
    </row>
    <row r="186" spans="37:44" x14ac:dyDescent="0.35">
      <c r="AK186" t="str">
        <f t="shared" si="31"/>
        <v>Synthetic172</v>
      </c>
      <c r="AL186">
        <f t="shared" si="32"/>
        <v>22</v>
      </c>
      <c r="AM186" t="str">
        <f t="shared" si="33"/>
        <v>Y</v>
      </c>
      <c r="AN186">
        <f t="shared" si="34"/>
        <v>12.1</v>
      </c>
      <c r="AO186" t="str">
        <f t="shared" si="35"/>
        <v>N</v>
      </c>
      <c r="AP186">
        <f t="shared" si="36"/>
        <v>4.8</v>
      </c>
      <c r="AQ186" t="str">
        <f t="shared" si="37"/>
        <v>Y</v>
      </c>
      <c r="AR186">
        <f t="shared" si="38"/>
        <v>11.7</v>
      </c>
    </row>
    <row r="187" spans="37:44" x14ac:dyDescent="0.35">
      <c r="AK187" t="str">
        <f t="shared" si="31"/>
        <v>Synthetic173</v>
      </c>
      <c r="AL187">
        <f t="shared" si="32"/>
        <v>20</v>
      </c>
      <c r="AM187" t="str">
        <f t="shared" si="33"/>
        <v>N</v>
      </c>
      <c r="AN187">
        <f t="shared" si="34"/>
        <v>5.9</v>
      </c>
      <c r="AO187" t="str">
        <f t="shared" si="35"/>
        <v>Y</v>
      </c>
      <c r="AP187">
        <f t="shared" si="36"/>
        <v>4.9000000000000004</v>
      </c>
      <c r="AQ187" t="str">
        <f t="shared" si="37"/>
        <v>Y</v>
      </c>
      <c r="AR187">
        <f t="shared" si="38"/>
        <v>6.1</v>
      </c>
    </row>
    <row r="188" spans="37:44" x14ac:dyDescent="0.35">
      <c r="AK188" t="str">
        <f t="shared" si="31"/>
        <v>Synthetic174</v>
      </c>
      <c r="AL188">
        <f t="shared" si="32"/>
        <v>22</v>
      </c>
      <c r="AM188" t="str">
        <f t="shared" si="33"/>
        <v>N</v>
      </c>
      <c r="AN188">
        <f t="shared" si="34"/>
        <v>10.3</v>
      </c>
      <c r="AO188" t="str">
        <f t="shared" si="35"/>
        <v>N</v>
      </c>
      <c r="AP188">
        <f t="shared" si="36"/>
        <v>60.5</v>
      </c>
      <c r="AQ188" t="str">
        <f t="shared" si="37"/>
        <v>N</v>
      </c>
      <c r="AR188">
        <f t="shared" si="38"/>
        <v>60.5</v>
      </c>
    </row>
    <row r="189" spans="37:44" x14ac:dyDescent="0.35">
      <c r="AK189" t="str">
        <f t="shared" si="31"/>
        <v>Synthetic175</v>
      </c>
      <c r="AL189">
        <f t="shared" si="32"/>
        <v>23</v>
      </c>
      <c r="AM189" t="str">
        <f t="shared" si="33"/>
        <v>N</v>
      </c>
      <c r="AN189">
        <f t="shared" si="34"/>
        <v>60.5</v>
      </c>
      <c r="AO189" t="str">
        <f t="shared" si="35"/>
        <v>N</v>
      </c>
      <c r="AP189">
        <f t="shared" si="36"/>
        <v>60.5</v>
      </c>
      <c r="AQ189" t="str">
        <f t="shared" si="37"/>
        <v>N</v>
      </c>
      <c r="AR189">
        <f t="shared" si="38"/>
        <v>60.5</v>
      </c>
    </row>
    <row r="190" spans="37:44" x14ac:dyDescent="0.35">
      <c r="AK190" t="str">
        <f t="shared" si="31"/>
        <v>Synthetic176</v>
      </c>
      <c r="AL190">
        <f t="shared" si="32"/>
        <v>23</v>
      </c>
      <c r="AM190" t="str">
        <f t="shared" si="33"/>
        <v>Y</v>
      </c>
      <c r="AN190">
        <f t="shared" si="34"/>
        <v>12.6</v>
      </c>
      <c r="AO190" t="str">
        <f t="shared" si="35"/>
        <v>N</v>
      </c>
      <c r="AP190">
        <f t="shared" si="36"/>
        <v>5.4</v>
      </c>
      <c r="AQ190" t="str">
        <f t="shared" si="37"/>
        <v>Y</v>
      </c>
      <c r="AR190">
        <f t="shared" si="38"/>
        <v>11.7</v>
      </c>
    </row>
    <row r="191" spans="37:44" x14ac:dyDescent="0.35">
      <c r="AK191" t="str">
        <f t="shared" si="31"/>
        <v>Synthetic177</v>
      </c>
      <c r="AL191">
        <f t="shared" si="32"/>
        <v>18</v>
      </c>
      <c r="AM191" t="str">
        <f t="shared" si="33"/>
        <v>N</v>
      </c>
      <c r="AN191">
        <f t="shared" si="34"/>
        <v>5.5</v>
      </c>
      <c r="AO191" t="str">
        <f t="shared" si="35"/>
        <v>Y</v>
      </c>
      <c r="AP191">
        <f t="shared" si="36"/>
        <v>4.9000000000000004</v>
      </c>
      <c r="AQ191" t="str">
        <f t="shared" si="37"/>
        <v>Y</v>
      </c>
      <c r="AR191">
        <f t="shared" si="38"/>
        <v>5.8</v>
      </c>
    </row>
    <row r="192" spans="37:44" x14ac:dyDescent="0.35">
      <c r="AK192" t="str">
        <f t="shared" si="31"/>
        <v>Synthetic178</v>
      </c>
      <c r="AL192">
        <f t="shared" si="32"/>
        <v>22</v>
      </c>
      <c r="AM192" t="str">
        <f t="shared" si="33"/>
        <v>N</v>
      </c>
      <c r="AN192">
        <f t="shared" si="34"/>
        <v>48</v>
      </c>
      <c r="AO192" t="str">
        <f t="shared" si="35"/>
        <v>N</v>
      </c>
      <c r="AP192">
        <f t="shared" si="36"/>
        <v>50.1</v>
      </c>
      <c r="AQ192" t="str">
        <f t="shared" si="37"/>
        <v>N</v>
      </c>
      <c r="AR192">
        <f t="shared" si="38"/>
        <v>38</v>
      </c>
    </row>
    <row r="193" spans="37:44" x14ac:dyDescent="0.35">
      <c r="AK193" t="str">
        <f t="shared" si="31"/>
        <v>Synthetic179</v>
      </c>
      <c r="AL193">
        <f t="shared" si="32"/>
        <v>17</v>
      </c>
      <c r="AM193" t="str">
        <f t="shared" si="33"/>
        <v>Y</v>
      </c>
      <c r="AN193">
        <f t="shared" si="34"/>
        <v>7.1</v>
      </c>
      <c r="AO193" t="str">
        <f t="shared" si="35"/>
        <v>N</v>
      </c>
      <c r="AP193">
        <f t="shared" si="36"/>
        <v>4.3</v>
      </c>
      <c r="AQ193" t="str">
        <f t="shared" si="37"/>
        <v>Y</v>
      </c>
      <c r="AR193">
        <f t="shared" si="38"/>
        <v>7.2</v>
      </c>
    </row>
    <row r="194" spans="37:44" x14ac:dyDescent="0.35">
      <c r="AK194" t="str">
        <f t="shared" si="31"/>
        <v>Synthetic180</v>
      </c>
      <c r="AL194">
        <f t="shared" si="32"/>
        <v>18</v>
      </c>
      <c r="AM194" t="str">
        <f t="shared" si="33"/>
        <v>Y</v>
      </c>
      <c r="AN194">
        <f t="shared" si="34"/>
        <v>6.4</v>
      </c>
      <c r="AO194" t="str">
        <f t="shared" si="35"/>
        <v>N</v>
      </c>
      <c r="AP194">
        <f t="shared" si="36"/>
        <v>4.5999999999999996</v>
      </c>
      <c r="AQ194" t="str">
        <f t="shared" si="37"/>
        <v>Y</v>
      </c>
      <c r="AR194">
        <f t="shared" si="38"/>
        <v>6.5</v>
      </c>
    </row>
    <row r="195" spans="37:44" x14ac:dyDescent="0.35">
      <c r="AK195" t="str">
        <f t="shared" si="31"/>
        <v>Synthetic181</v>
      </c>
      <c r="AL195">
        <f t="shared" si="32"/>
        <v>22</v>
      </c>
      <c r="AM195" t="str">
        <f t="shared" si="33"/>
        <v>Y</v>
      </c>
      <c r="AN195">
        <f t="shared" si="34"/>
        <v>13.5</v>
      </c>
      <c r="AO195" t="str">
        <f t="shared" si="35"/>
        <v>N</v>
      </c>
      <c r="AP195">
        <f t="shared" si="36"/>
        <v>5.6</v>
      </c>
      <c r="AQ195" t="str">
        <f t="shared" si="37"/>
        <v>Y</v>
      </c>
      <c r="AR195">
        <f t="shared" si="38"/>
        <v>13.5</v>
      </c>
    </row>
    <row r="196" spans="37:44" x14ac:dyDescent="0.35">
      <c r="AK196" t="str">
        <f t="shared" si="31"/>
        <v>Synthetic182</v>
      </c>
      <c r="AL196">
        <f t="shared" si="32"/>
        <v>20</v>
      </c>
      <c r="AM196" t="str">
        <f t="shared" si="33"/>
        <v>Y</v>
      </c>
      <c r="AN196">
        <f t="shared" si="34"/>
        <v>65.400000000000006</v>
      </c>
      <c r="AO196" t="str">
        <f t="shared" si="35"/>
        <v>N</v>
      </c>
      <c r="AP196">
        <f t="shared" si="36"/>
        <v>60.5</v>
      </c>
      <c r="AQ196" t="str">
        <f t="shared" si="37"/>
        <v>Y</v>
      </c>
      <c r="AR196">
        <f t="shared" si="38"/>
        <v>74.400000000000006</v>
      </c>
    </row>
    <row r="197" spans="37:44" x14ac:dyDescent="0.35">
      <c r="AK197" t="str">
        <f t="shared" si="31"/>
        <v>Synthetic183</v>
      </c>
      <c r="AL197">
        <f t="shared" si="32"/>
        <v>18</v>
      </c>
      <c r="AM197" t="str">
        <f t="shared" si="33"/>
        <v>Y</v>
      </c>
      <c r="AN197">
        <f t="shared" si="34"/>
        <v>9.1999999999999993</v>
      </c>
      <c r="AO197" t="str">
        <f t="shared" si="35"/>
        <v>N</v>
      </c>
      <c r="AP197">
        <f t="shared" si="36"/>
        <v>60.5</v>
      </c>
      <c r="AQ197" t="str">
        <f t="shared" si="37"/>
        <v>Y</v>
      </c>
      <c r="AR197">
        <f t="shared" si="38"/>
        <v>9.1999999999999993</v>
      </c>
    </row>
    <row r="198" spans="37:44" x14ac:dyDescent="0.35">
      <c r="AK198" t="str">
        <f t="shared" si="31"/>
        <v>Synthetic184</v>
      </c>
      <c r="AL198">
        <f t="shared" si="32"/>
        <v>18</v>
      </c>
      <c r="AM198" t="str">
        <f t="shared" si="33"/>
        <v>Y</v>
      </c>
      <c r="AN198">
        <f t="shared" si="34"/>
        <v>6.1</v>
      </c>
      <c r="AO198" t="str">
        <f t="shared" si="35"/>
        <v>Y</v>
      </c>
      <c r="AP198">
        <f t="shared" si="36"/>
        <v>4.8</v>
      </c>
      <c r="AQ198" t="str">
        <f t="shared" si="37"/>
        <v>Y</v>
      </c>
      <c r="AR198">
        <f t="shared" si="38"/>
        <v>6.2</v>
      </c>
    </row>
    <row r="199" spans="37:44" x14ac:dyDescent="0.35">
      <c r="AK199" t="str">
        <f t="shared" si="31"/>
        <v>Synthetic185</v>
      </c>
      <c r="AL199">
        <f t="shared" si="32"/>
        <v>20</v>
      </c>
      <c r="AM199" t="str">
        <f t="shared" si="33"/>
        <v>Y</v>
      </c>
      <c r="AN199">
        <f t="shared" si="34"/>
        <v>7.7</v>
      </c>
      <c r="AO199" t="str">
        <f t="shared" si="35"/>
        <v>N</v>
      </c>
      <c r="AP199">
        <f t="shared" si="36"/>
        <v>5.4</v>
      </c>
      <c r="AQ199" t="str">
        <f t="shared" si="37"/>
        <v>Y</v>
      </c>
      <c r="AR199">
        <f t="shared" si="38"/>
        <v>7.9</v>
      </c>
    </row>
    <row r="200" spans="37:44" x14ac:dyDescent="0.35">
      <c r="AK200" t="str">
        <f t="shared" si="31"/>
        <v>Synthetic186</v>
      </c>
      <c r="AL200">
        <f t="shared" si="32"/>
        <v>17</v>
      </c>
      <c r="AM200" t="str">
        <f t="shared" si="33"/>
        <v>N</v>
      </c>
      <c r="AN200">
        <f t="shared" si="34"/>
        <v>4.3</v>
      </c>
      <c r="AO200" t="str">
        <f t="shared" si="35"/>
        <v>Y</v>
      </c>
      <c r="AP200">
        <f t="shared" si="36"/>
        <v>4.5999999999999996</v>
      </c>
      <c r="AQ200" t="str">
        <f t="shared" si="37"/>
        <v>Y</v>
      </c>
      <c r="AR200">
        <f t="shared" si="38"/>
        <v>4.5</v>
      </c>
    </row>
    <row r="201" spans="37:44" x14ac:dyDescent="0.35">
      <c r="AK201" t="str">
        <f t="shared" si="31"/>
        <v>Synthetic187</v>
      </c>
      <c r="AL201">
        <f t="shared" si="32"/>
        <v>22</v>
      </c>
      <c r="AM201" t="str">
        <f t="shared" si="33"/>
        <v>N</v>
      </c>
      <c r="AN201">
        <f t="shared" si="34"/>
        <v>60.5</v>
      </c>
      <c r="AO201" t="str">
        <f t="shared" si="35"/>
        <v>N</v>
      </c>
      <c r="AP201">
        <f t="shared" si="36"/>
        <v>48.5</v>
      </c>
      <c r="AQ201" t="str">
        <f t="shared" si="37"/>
        <v>N</v>
      </c>
      <c r="AR201">
        <f t="shared" si="38"/>
        <v>60.5</v>
      </c>
    </row>
    <row r="202" spans="37:44" x14ac:dyDescent="0.35">
      <c r="AK202" t="str">
        <f t="shared" si="31"/>
        <v>Synthetic188</v>
      </c>
      <c r="AL202">
        <f t="shared" si="32"/>
        <v>18</v>
      </c>
      <c r="AM202" t="str">
        <f t="shared" si="33"/>
        <v>Y</v>
      </c>
      <c r="AN202">
        <f t="shared" si="34"/>
        <v>6</v>
      </c>
      <c r="AO202" t="str">
        <f t="shared" si="35"/>
        <v>Y</v>
      </c>
      <c r="AP202">
        <f t="shared" si="36"/>
        <v>4.9000000000000004</v>
      </c>
      <c r="AQ202" t="str">
        <f t="shared" si="37"/>
        <v>Y</v>
      </c>
      <c r="AR202">
        <f t="shared" si="38"/>
        <v>6.1</v>
      </c>
    </row>
    <row r="203" spans="37:44" x14ac:dyDescent="0.35">
      <c r="AK203" t="str">
        <f t="shared" si="31"/>
        <v>Synthetic189</v>
      </c>
      <c r="AL203">
        <f t="shared" si="32"/>
        <v>20</v>
      </c>
      <c r="AM203" t="str">
        <f t="shared" si="33"/>
        <v>Y</v>
      </c>
      <c r="AN203">
        <f t="shared" si="34"/>
        <v>10.8</v>
      </c>
      <c r="AO203" t="str">
        <f t="shared" si="35"/>
        <v>N</v>
      </c>
      <c r="AP203">
        <f t="shared" si="36"/>
        <v>4.0999999999999996</v>
      </c>
      <c r="AQ203" t="str">
        <f t="shared" si="37"/>
        <v>Y</v>
      </c>
      <c r="AR203">
        <f t="shared" si="38"/>
        <v>11.1</v>
      </c>
    </row>
    <row r="204" spans="37:44" x14ac:dyDescent="0.35">
      <c r="AK204" t="str">
        <f t="shared" si="31"/>
        <v>Synthetic190</v>
      </c>
      <c r="AL204">
        <f t="shared" si="32"/>
        <v>18</v>
      </c>
      <c r="AM204" t="str">
        <f t="shared" si="33"/>
        <v>Y</v>
      </c>
      <c r="AN204">
        <f t="shared" si="34"/>
        <v>6.8</v>
      </c>
      <c r="AO204" t="str">
        <f t="shared" si="35"/>
        <v>N</v>
      </c>
      <c r="AP204">
        <f t="shared" si="36"/>
        <v>4.2</v>
      </c>
      <c r="AQ204" t="str">
        <f t="shared" si="37"/>
        <v>Y</v>
      </c>
      <c r="AR204">
        <f t="shared" si="38"/>
        <v>6.8</v>
      </c>
    </row>
    <row r="205" spans="37:44" x14ac:dyDescent="0.35">
      <c r="AK205" t="str">
        <f t="shared" si="31"/>
        <v>Synthetic191</v>
      </c>
      <c r="AL205">
        <f t="shared" si="32"/>
        <v>19</v>
      </c>
      <c r="AM205" t="str">
        <f t="shared" si="33"/>
        <v>Y</v>
      </c>
      <c r="AN205">
        <f t="shared" si="34"/>
        <v>8.1</v>
      </c>
      <c r="AO205" t="str">
        <f t="shared" si="35"/>
        <v>N</v>
      </c>
      <c r="AP205">
        <f t="shared" si="36"/>
        <v>4.0999999999999996</v>
      </c>
      <c r="AQ205" t="str">
        <f t="shared" si="37"/>
        <v>Y</v>
      </c>
      <c r="AR205">
        <f t="shared" si="38"/>
        <v>8.1999999999999993</v>
      </c>
    </row>
    <row r="206" spans="37:44" x14ac:dyDescent="0.35">
      <c r="AK206" t="str">
        <f t="shared" si="31"/>
        <v>Synthetic192</v>
      </c>
      <c r="AL206">
        <f t="shared" si="32"/>
        <v>16</v>
      </c>
      <c r="AM206" t="str">
        <f t="shared" si="33"/>
        <v>N</v>
      </c>
      <c r="AN206">
        <f t="shared" si="34"/>
        <v>4.5</v>
      </c>
      <c r="AO206" t="str">
        <f t="shared" si="35"/>
        <v>Y</v>
      </c>
      <c r="AP206">
        <f t="shared" si="36"/>
        <v>4.2</v>
      </c>
      <c r="AQ206" t="str">
        <f t="shared" si="37"/>
        <v>Y</v>
      </c>
      <c r="AR206">
        <f t="shared" si="38"/>
        <v>4.9000000000000004</v>
      </c>
    </row>
    <row r="207" spans="37:44" x14ac:dyDescent="0.35">
      <c r="AK207" t="str">
        <f t="shared" si="31"/>
        <v>Synthetic193</v>
      </c>
      <c r="AL207">
        <f t="shared" si="32"/>
        <v>18</v>
      </c>
      <c r="AM207" t="str">
        <f t="shared" si="33"/>
        <v>Y</v>
      </c>
      <c r="AN207">
        <f t="shared" si="34"/>
        <v>9.1</v>
      </c>
      <c r="AO207" t="str">
        <f t="shared" si="35"/>
        <v>N</v>
      </c>
      <c r="AP207">
        <f t="shared" si="36"/>
        <v>4.2</v>
      </c>
      <c r="AQ207" t="str">
        <f t="shared" si="37"/>
        <v>Y</v>
      </c>
      <c r="AR207">
        <f t="shared" si="38"/>
        <v>9</v>
      </c>
    </row>
    <row r="208" spans="37:44" x14ac:dyDescent="0.35">
      <c r="AK208" t="str">
        <f t="shared" si="31"/>
        <v>Synthetic194</v>
      </c>
      <c r="AL208">
        <f t="shared" si="32"/>
        <v>20</v>
      </c>
      <c r="AM208" t="str">
        <f t="shared" si="33"/>
        <v>Y</v>
      </c>
      <c r="AN208">
        <f t="shared" si="34"/>
        <v>7.3</v>
      </c>
      <c r="AO208" t="str">
        <f t="shared" si="35"/>
        <v>N</v>
      </c>
      <c r="AP208">
        <f t="shared" si="36"/>
        <v>5.0999999999999996</v>
      </c>
      <c r="AQ208" t="str">
        <f t="shared" si="37"/>
        <v>Y</v>
      </c>
      <c r="AR208">
        <f t="shared" si="38"/>
        <v>7.4</v>
      </c>
    </row>
    <row r="209" spans="37:44" x14ac:dyDescent="0.35">
      <c r="AK209" t="str">
        <f t="shared" si="31"/>
        <v>Synthetic195</v>
      </c>
      <c r="AL209">
        <f t="shared" si="32"/>
        <v>18</v>
      </c>
      <c r="AM209" t="str">
        <f t="shared" si="33"/>
        <v>Y</v>
      </c>
      <c r="AN209">
        <f t="shared" si="34"/>
        <v>11.1</v>
      </c>
      <c r="AO209" t="str">
        <f t="shared" si="35"/>
        <v>N</v>
      </c>
      <c r="AP209">
        <f t="shared" si="36"/>
        <v>60.5</v>
      </c>
      <c r="AQ209" t="str">
        <f t="shared" si="37"/>
        <v>Y</v>
      </c>
      <c r="AR209">
        <f t="shared" si="38"/>
        <v>11.1</v>
      </c>
    </row>
    <row r="210" spans="37:44" x14ac:dyDescent="0.35">
      <c r="AK210" t="str">
        <f t="shared" si="31"/>
        <v>Synthetic196</v>
      </c>
      <c r="AL210">
        <f t="shared" si="32"/>
        <v>22</v>
      </c>
      <c r="AM210" t="str">
        <f t="shared" si="33"/>
        <v>Y</v>
      </c>
      <c r="AN210">
        <f t="shared" si="34"/>
        <v>11.8</v>
      </c>
      <c r="AO210" t="str">
        <f t="shared" si="35"/>
        <v>N</v>
      </c>
      <c r="AP210">
        <f t="shared" si="36"/>
        <v>4.5999999999999996</v>
      </c>
      <c r="AQ210" t="str">
        <f t="shared" si="37"/>
        <v>Y</v>
      </c>
      <c r="AR210">
        <f t="shared" si="38"/>
        <v>11.7</v>
      </c>
    </row>
    <row r="211" spans="37:44" x14ac:dyDescent="0.35">
      <c r="AK211" t="str">
        <f t="shared" si="31"/>
        <v>Synthetic197</v>
      </c>
      <c r="AL211">
        <f t="shared" si="32"/>
        <v>19</v>
      </c>
      <c r="AM211" t="str">
        <f t="shared" si="33"/>
        <v>Y</v>
      </c>
      <c r="AN211">
        <f t="shared" si="34"/>
        <v>9</v>
      </c>
      <c r="AO211" t="str">
        <f t="shared" si="35"/>
        <v>N</v>
      </c>
      <c r="AP211">
        <f t="shared" si="36"/>
        <v>4.0999999999999996</v>
      </c>
      <c r="AQ211" t="str">
        <f t="shared" si="37"/>
        <v>Y</v>
      </c>
      <c r="AR211">
        <f t="shared" si="38"/>
        <v>8.9</v>
      </c>
    </row>
    <row r="212" spans="37:44" x14ac:dyDescent="0.35">
      <c r="AK212" t="str">
        <f t="shared" si="31"/>
        <v>Synthetic198</v>
      </c>
      <c r="AL212">
        <f t="shared" si="32"/>
        <v>22</v>
      </c>
      <c r="AM212" t="str">
        <f t="shared" si="33"/>
        <v>Y</v>
      </c>
      <c r="AN212">
        <f t="shared" si="34"/>
        <v>10.7</v>
      </c>
      <c r="AO212" t="str">
        <f t="shared" si="35"/>
        <v>N</v>
      </c>
      <c r="AP212">
        <f t="shared" si="36"/>
        <v>4.7</v>
      </c>
      <c r="AQ212" t="str">
        <f t="shared" si="37"/>
        <v>Y</v>
      </c>
      <c r="AR212">
        <f t="shared" si="38"/>
        <v>10.6</v>
      </c>
    </row>
    <row r="213" spans="37:44" x14ac:dyDescent="0.35">
      <c r="AK213" t="str">
        <f t="shared" si="31"/>
        <v>Synthetic199</v>
      </c>
      <c r="AL213">
        <f t="shared" si="32"/>
        <v>23</v>
      </c>
      <c r="AM213" t="str">
        <f t="shared" si="33"/>
        <v>Y</v>
      </c>
      <c r="AN213">
        <f t="shared" si="34"/>
        <v>12.9</v>
      </c>
      <c r="AO213" t="str">
        <f t="shared" si="35"/>
        <v>N</v>
      </c>
      <c r="AP213">
        <f t="shared" si="36"/>
        <v>60.5</v>
      </c>
      <c r="AQ213" t="str">
        <f t="shared" si="37"/>
        <v>Y</v>
      </c>
      <c r="AR213">
        <f t="shared" si="38"/>
        <v>12.8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Detailed</vt:lpstr>
      <vt:lpstr>Time</vt:lpstr>
      <vt:lpstr>Summary</vt:lpstr>
      <vt:lpstr>Less precise</vt:lpstr>
      <vt:lpstr>Most precise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Lumber</dc:creator>
  <cp:lastModifiedBy>Lu James</cp:lastModifiedBy>
  <dcterms:created xsi:type="dcterms:W3CDTF">2015-06-05T18:17:20Z</dcterms:created>
  <dcterms:modified xsi:type="dcterms:W3CDTF">2021-04-29T17:51:21Z</dcterms:modified>
</cp:coreProperties>
</file>