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yn\Desktop\Stevens\"/>
    </mc:Choice>
  </mc:AlternateContent>
  <xr:revisionPtr revIDLastSave="0" documentId="13_ncr:1_{D452239D-EEF9-499D-90D3-0FF66BBA27A5}" xr6:coauthVersionLast="47" xr6:coauthVersionMax="47" xr10:uidLastSave="{00000000-0000-0000-0000-000000000000}"/>
  <bookViews>
    <workbookView xWindow="-120" yWindow="-120" windowWidth="29040" windowHeight="1584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4" i="1"/>
  <c r="H46" i="1"/>
  <c r="J44" i="1"/>
  <c r="M20" i="1"/>
  <c r="J10" i="1"/>
  <c r="J33" i="1"/>
  <c r="K33" i="1" s="1"/>
  <c r="M42" i="1"/>
  <c r="M41" i="1"/>
  <c r="M40" i="1"/>
  <c r="M39" i="1"/>
  <c r="M38" i="1"/>
  <c r="M37" i="1"/>
  <c r="K44" i="1" s="1"/>
  <c r="M31" i="1"/>
  <c r="M30" i="1"/>
  <c r="M29" i="1"/>
  <c r="M28" i="1"/>
  <c r="M27" i="1"/>
  <c r="M26" i="1"/>
  <c r="J22" i="1"/>
  <c r="M19" i="1"/>
  <c r="M18" i="1"/>
  <c r="M17" i="1"/>
  <c r="M16" i="1"/>
  <c r="M15" i="1"/>
  <c r="M14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D12" i="1" s="1"/>
  <c r="K10" i="1" l="1"/>
  <c r="K22" i="1"/>
  <c r="D44" i="1"/>
  <c r="D24" i="1"/>
  <c r="D34" i="1"/>
</calcChain>
</file>

<file path=xl/sharedStrings.xml><?xml version="1.0" encoding="utf-8"?>
<sst xmlns="http://schemas.openxmlformats.org/spreadsheetml/2006/main" count="235" uniqueCount="140">
  <si>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</si>
  <si>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</si>
  <si>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</si>
  <si>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</si>
  <si>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</si>
  <si>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</si>
  <si>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</si>
  <si>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</si>
  <si>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</si>
  <si>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</si>
  <si>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</si>
  <si>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</si>
  <si>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</si>
  <si>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</si>
  <si>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</si>
  <si>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</si>
  <si>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</si>
  <si>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</si>
  <si>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</si>
  <si>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</si>
  <si>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</si>
  <si>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</si>
  <si>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</si>
  <si>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</si>
  <si>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</si>
  <si>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</si>
  <si>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</si>
  <si>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</si>
  <si>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</si>
  <si>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</si>
  <si>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</si>
  <si>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</si>
  <si>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</si>
  <si>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</si>
  <si>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</si>
  <si>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</si>
  <si>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</si>
  <si>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</si>
  <si>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</si>
  <si>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</si>
  <si>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</si>
  <si>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</si>
  <si>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</si>
  <si>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</si>
  <si>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</si>
  <si>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</si>
  <si>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</si>
  <si>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</si>
  <si>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</si>
  <si>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</si>
  <si>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</si>
  <si>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</si>
  <si>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</si>
  <si>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</si>
  <si>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</si>
  <si>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</si>
  <si>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</si>
  <si>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</si>
  <si>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</si>
  <si>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</si>
  <si>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</si>
  <si>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</si>
  <si>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</si>
  <si>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</si>
  <si>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</si>
  <si>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</si>
  <si>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</si>
  <si>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</si>
  <si>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</si>
  <si>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</si>
  <si>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</si>
  <si>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</si>
  <si>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</si>
  <si>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</si>
  <si>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</si>
  <si>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</si>
  <si>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</si>
  <si>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</si>
  <si>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</si>
  <si>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</si>
  <si>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</si>
  <si>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</si>
  <si>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</si>
  <si>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</si>
  <si>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</si>
  <si>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</si>
  <si>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</si>
  <si>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</si>
  <si>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</si>
  <si>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</si>
  <si>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</si>
  <si>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</si>
  <si>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</si>
  <si>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</si>
  <si>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</si>
  <si>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</si>
  <si>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</si>
  <si>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</si>
  <si>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</si>
  <si>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</si>
  <si>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</si>
  <si>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</si>
  <si>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</si>
  <si>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</si>
  <si>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</si>
  <si>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</si>
  <si>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</si>
  <si>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</si>
  <si>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</si>
  <si>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</si>
  <si>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</si>
  <si>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</si>
  <si>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</si>
  <si>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</si>
  <si>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</si>
  <si>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</si>
  <si>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</si>
  <si>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</si>
  <si>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</si>
  <si>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</si>
  <si>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</si>
  <si>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</si>
  <si>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</si>
  <si>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</si>
  <si>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</si>
  <si>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</si>
  <si>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</si>
  <si>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</si>
  <si>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</si>
  <si>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International Experience</t>
  </si>
  <si>
    <t>SA-425</t>
  </si>
  <si>
    <t>HMU-192</t>
  </si>
  <si>
    <t>History of Film</t>
  </si>
  <si>
    <t>Spanish I</t>
  </si>
  <si>
    <t>Introduction to Python</t>
  </si>
  <si>
    <t>EE-551</t>
  </si>
  <si>
    <t>LSP-101</t>
  </si>
  <si>
    <t>CPE-488</t>
  </si>
  <si>
    <t>Computer Architecture</t>
  </si>
  <si>
    <t>Term VIII (Spring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</si>
</sst>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topLeftCell="A19" zoomScale="94" zoomScaleNormal="70" workbookViewId="0">
      <selection activeCell="O38" sqref="O38"/>
    </sheetView>
  </sheetViews>
  <sheetFormatPr defaultColWidth="8.85546875" defaultRowHeight="15" x14ac:dyDescent="0.25"/>
  <cols>
    <col min="1" max="1" width="39.85546875" customWidth="1"/>
    <col min="8" max="8" width="42.28515625" customWidth="1"/>
  </cols>
  <sheetData>
    <row r="1" spans="1:14" ht="15.75" thickBot="1" x14ac:dyDescent="0.3">
      <c r="A1" s="20" t="s">
        <v>29</v>
      </c>
      <c r="B1" s="21"/>
      <c r="C1" s="21"/>
      <c r="D1" s="21"/>
      <c r="E1" s="21"/>
      <c r="F1" s="22"/>
      <c r="G1" s="12"/>
      <c r="H1" s="20" t="s">
        <v>75</v>
      </c>
      <c r="I1" s="21"/>
      <c r="J1" s="21"/>
      <c r="K1" s="21"/>
      <c r="L1" s="21"/>
      <c r="M1" s="22"/>
      <c r="N1" s="12"/>
    </row>
    <row r="2" spans="1:14" ht="15.75" thickBot="1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2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2"/>
    </row>
    <row r="3" spans="1:14" x14ac:dyDescent="0.25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2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2"/>
    </row>
    <row r="4" spans="1:14" x14ac:dyDescent="0.25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2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2"/>
    </row>
    <row r="5" spans="1:14" x14ac:dyDescent="0.25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2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2"/>
    </row>
    <row r="6" spans="1:14" x14ac:dyDescent="0.25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2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2"/>
    </row>
    <row r="7" spans="1:14" x14ac:dyDescent="0.25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2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2"/>
    </row>
    <row r="8" spans="1:14" x14ac:dyDescent="0.25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2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2"/>
    </row>
    <row r="9" spans="1:14" ht="17.25" customHeight="1" thickBot="1" x14ac:dyDescent="0.3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2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2"/>
    </row>
    <row r="10" spans="1:14" ht="15.75" thickBot="1" x14ac:dyDescent="0.3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2"/>
      <c r="H10" s="15" t="s">
        <v>27</v>
      </c>
      <c r="I10" s="16"/>
      <c r="J10" s="5">
        <f>SUM(J3:J9)</f>
        <v>19</v>
      </c>
      <c r="K10" s="17">
        <f>(SUM(M3:M8))/(J10-1)</f>
        <v>3.9450000000000003</v>
      </c>
      <c r="L10" s="18"/>
      <c r="M10" s="19"/>
      <c r="N10" s="12"/>
    </row>
    <row r="11" spans="1:14" ht="15.75" thickBot="1" x14ac:dyDescent="0.3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2"/>
      <c r="H11" s="12"/>
      <c r="I11" s="12"/>
      <c r="J11" s="12"/>
      <c r="K11" s="12"/>
      <c r="L11" s="12"/>
      <c r="M11" s="12"/>
      <c r="N11" s="12"/>
    </row>
    <row r="12" spans="1:14" ht="15.75" thickBot="1" x14ac:dyDescent="0.3">
      <c r="A12" s="15" t="s">
        <v>27</v>
      </c>
      <c r="B12" s="16"/>
      <c r="C12" s="5">
        <v>17</v>
      </c>
      <c r="D12" s="17">
        <f>F3+F4+F6+F7+F8+F9+F10+F11</f>
        <v>3.2918750000000006</v>
      </c>
      <c r="E12" s="18"/>
      <c r="F12" s="19"/>
      <c r="G12" s="12"/>
      <c r="H12" s="20" t="s">
        <v>106</v>
      </c>
      <c r="I12" s="21"/>
      <c r="J12" s="21"/>
      <c r="K12" s="21"/>
      <c r="L12" s="21"/>
      <c r="M12" s="22"/>
      <c r="N12" s="12"/>
    </row>
    <row r="13" spans="1:14" ht="15.75" thickBot="1" x14ac:dyDescent="0.3">
      <c r="A13" s="12"/>
      <c r="B13" s="12"/>
      <c r="C13" s="12"/>
      <c r="D13" s="12"/>
      <c r="E13" s="12"/>
      <c r="F13" s="12"/>
      <c r="G13" s="12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2"/>
    </row>
    <row r="14" spans="1:14" ht="15.75" thickBot="1" x14ac:dyDescent="0.3">
      <c r="A14" s="20" t="s">
        <v>30</v>
      </c>
      <c r="B14" s="21"/>
      <c r="C14" s="21"/>
      <c r="D14" s="21"/>
      <c r="E14" s="21"/>
      <c r="F14" s="22"/>
      <c r="G14" s="12"/>
      <c r="H14" s="6" t="s">
        <v>90</v>
      </c>
      <c r="I14" s="3" t="s">
        <v>91</v>
      </c>
      <c r="J14" s="3">
        <v>2</v>
      </c>
      <c r="K14" s="3" t="s">
        <v>24</v>
      </c>
      <c r="L14" s="3">
        <v>4</v>
      </c>
      <c r="M14" s="7">
        <f>L14*J14</f>
        <v>8</v>
      </c>
      <c r="N14" s="12"/>
    </row>
    <row r="15" spans="1:14" ht="15.75" thickBot="1" x14ac:dyDescent="0.3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2"/>
      <c r="H15" s="8" t="s">
        <v>92</v>
      </c>
      <c r="I15" s="2" t="s">
        <v>93</v>
      </c>
      <c r="J15" s="2">
        <v>3</v>
      </c>
      <c r="K15" s="2" t="s">
        <v>24</v>
      </c>
      <c r="L15" s="2">
        <v>4</v>
      </c>
      <c r="M15" s="7">
        <f t="shared" ref="M15:M19" si="2">L15*J15</f>
        <v>12</v>
      </c>
      <c r="N15" s="12"/>
    </row>
    <row r="16" spans="1:14" x14ac:dyDescent="0.25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2"/>
      <c r="H16" s="8" t="s">
        <v>94</v>
      </c>
      <c r="I16" s="2" t="s">
        <v>95</v>
      </c>
      <c r="J16" s="2">
        <v>3</v>
      </c>
      <c r="K16" s="2" t="s">
        <v>24</v>
      </c>
      <c r="L16" s="2">
        <v>4</v>
      </c>
      <c r="M16" s="7">
        <f t="shared" si="2"/>
        <v>12</v>
      </c>
      <c r="N16" s="12"/>
    </row>
    <row r="17" spans="1:14" x14ac:dyDescent="0.25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2"/>
      <c r="H17" s="8" t="s">
        <v>96</v>
      </c>
      <c r="I17" s="2" t="s">
        <v>97</v>
      </c>
      <c r="J17" s="2">
        <v>4</v>
      </c>
      <c r="K17" s="2" t="s">
        <v>46</v>
      </c>
      <c r="L17" s="2">
        <v>3.67</v>
      </c>
      <c r="M17" s="7">
        <f t="shared" si="2"/>
        <v>14.68</v>
      </c>
      <c r="N17" s="12"/>
    </row>
    <row r="18" spans="1:14" x14ac:dyDescent="0.25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2"/>
      <c r="H18" s="8" t="s">
        <v>98</v>
      </c>
      <c r="I18" s="2" t="s">
        <v>99</v>
      </c>
      <c r="J18" s="2">
        <v>3</v>
      </c>
      <c r="K18" s="2" t="s">
        <v>24</v>
      </c>
      <c r="L18" s="2">
        <v>4</v>
      </c>
      <c r="M18" s="7">
        <f t="shared" si="2"/>
        <v>12</v>
      </c>
      <c r="N18" s="12"/>
    </row>
    <row r="19" spans="1:14" x14ac:dyDescent="0.25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2"/>
      <c r="H19" s="8" t="s">
        <v>100</v>
      </c>
      <c r="I19" s="2" t="s">
        <v>101</v>
      </c>
      <c r="J19" s="2">
        <v>3</v>
      </c>
      <c r="K19" s="2" t="s">
        <v>22</v>
      </c>
      <c r="L19" s="2">
        <v>3.33</v>
      </c>
      <c r="M19" s="7">
        <f t="shared" si="2"/>
        <v>9.99</v>
      </c>
      <c r="N19" s="12"/>
    </row>
    <row r="20" spans="1:14" x14ac:dyDescent="0.25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2"/>
      <c r="H20" s="8" t="s">
        <v>102</v>
      </c>
      <c r="I20" s="2" t="s">
        <v>103</v>
      </c>
      <c r="J20" s="2">
        <v>1</v>
      </c>
      <c r="K20" s="2" t="s">
        <v>24</v>
      </c>
      <c r="L20" s="2">
        <v>4</v>
      </c>
      <c r="M20" s="7">
        <f>J20*L20</f>
        <v>4</v>
      </c>
      <c r="N20" s="12"/>
    </row>
    <row r="21" spans="1:14" ht="15.75" thickBot="1" x14ac:dyDescent="0.3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2"/>
      <c r="H21" s="8" t="s">
        <v>104</v>
      </c>
      <c r="I21" s="2" t="s">
        <v>105</v>
      </c>
      <c r="J21" s="2">
        <v>1</v>
      </c>
      <c r="K21" s="2" t="s">
        <v>23</v>
      </c>
      <c r="L21" s="2">
        <v>2</v>
      </c>
      <c r="M21" s="7">
        <v>0</v>
      </c>
      <c r="N21" s="12"/>
    </row>
    <row r="22" spans="1:14" ht="15.75" thickBot="1" x14ac:dyDescent="0.3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2"/>
      <c r="H22" s="15" t="s">
        <v>27</v>
      </c>
      <c r="I22" s="16"/>
      <c r="J22" s="5">
        <f>SUM(J14:J21)</f>
        <v>20</v>
      </c>
      <c r="K22" s="17">
        <f>(SUM(M14:M20))/(J22-1)</f>
        <v>3.8247368421052634</v>
      </c>
      <c r="L22" s="18"/>
      <c r="M22" s="19"/>
      <c r="N22" s="12"/>
    </row>
    <row r="23" spans="1:14" ht="15.75" thickBot="1" x14ac:dyDescent="0.3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2"/>
      <c r="H23" s="77"/>
      <c r="I23" s="77"/>
      <c r="J23" s="77"/>
      <c r="K23" s="77"/>
      <c r="L23" s="77"/>
      <c r="M23" s="77"/>
      <c r="N23" s="12"/>
    </row>
    <row r="24" spans="1:14" ht="15.75" thickBot="1" x14ac:dyDescent="0.3">
      <c r="A24" s="15" t="s">
        <v>27</v>
      </c>
      <c r="B24" s="16"/>
      <c r="C24" s="5">
        <f>SUM(C16:C23)</f>
        <v>18</v>
      </c>
      <c r="D24" s="17">
        <f>(SUM(F16:F23))/C24</f>
        <v>3.6483333333333325</v>
      </c>
      <c r="E24" s="18"/>
      <c r="F24" s="19"/>
      <c r="G24" s="12"/>
      <c r="H24" s="20" t="s">
        <v>113</v>
      </c>
      <c r="I24" s="21"/>
      <c r="J24" s="21"/>
      <c r="K24" s="21"/>
      <c r="L24" s="21"/>
      <c r="M24" s="22"/>
      <c r="N24" s="12"/>
    </row>
    <row r="25" spans="1:14" ht="15.75" thickBot="1" x14ac:dyDescent="0.3">
      <c r="A25" s="12"/>
      <c r="B25" s="12"/>
      <c r="C25" s="12"/>
      <c r="D25" s="12"/>
      <c r="E25" s="12"/>
      <c r="F25" s="12"/>
      <c r="G25" s="12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2"/>
    </row>
    <row r="26" spans="1:14" ht="15.75" thickBot="1" x14ac:dyDescent="0.3">
      <c r="A26" s="20" t="s">
        <v>49</v>
      </c>
      <c r="B26" s="21"/>
      <c r="C26" s="21"/>
      <c r="D26" s="21"/>
      <c r="E26" s="21"/>
      <c r="F26" s="22"/>
      <c r="G26" s="12"/>
      <c r="H26" s="6" t="s">
        <v>107</v>
      </c>
      <c r="I26" s="3" t="s">
        <v>108</v>
      </c>
      <c r="J26" s="3">
        <v>3</v>
      </c>
      <c r="K26" s="3" t="s">
        <v>46</v>
      </c>
      <c r="L26" s="3">
        <v>3.67</v>
      </c>
      <c r="M26" s="7">
        <f>L26*J26</f>
        <v>11.01</v>
      </c>
      <c r="N26" s="12"/>
    </row>
    <row r="27" spans="1:14" ht="15.75" thickBot="1" x14ac:dyDescent="0.3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2"/>
      <c r="H27" s="8" t="s">
        <v>109</v>
      </c>
      <c r="I27" s="2" t="s">
        <v>110</v>
      </c>
      <c r="J27" s="2">
        <v>3</v>
      </c>
      <c r="K27" s="2" t="s">
        <v>24</v>
      </c>
      <c r="L27" s="2">
        <v>4</v>
      </c>
      <c r="M27" s="7">
        <f t="shared" ref="M27:M31" si="4">L27*J27</f>
        <v>12</v>
      </c>
      <c r="N27" s="12"/>
    </row>
    <row r="28" spans="1:14" x14ac:dyDescent="0.25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2"/>
      <c r="H28" s="8" t="s">
        <v>111</v>
      </c>
      <c r="I28" s="2" t="s">
        <v>112</v>
      </c>
      <c r="J28" s="2">
        <v>1</v>
      </c>
      <c r="K28" s="2" t="s">
        <v>24</v>
      </c>
      <c r="L28" s="2">
        <v>4</v>
      </c>
      <c r="M28" s="7">
        <f t="shared" si="4"/>
        <v>4</v>
      </c>
      <c r="N28" s="12"/>
    </row>
    <row r="29" spans="1:14" x14ac:dyDescent="0.25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2"/>
      <c r="H29" s="8" t="s">
        <v>121</v>
      </c>
      <c r="I29" s="13" t="s">
        <v>122</v>
      </c>
      <c r="J29" s="13">
        <v>3</v>
      </c>
      <c r="K29" s="13" t="s">
        <v>22</v>
      </c>
      <c r="L29" s="13">
        <v>3.33</v>
      </c>
      <c r="M29" s="14">
        <f t="shared" si="4"/>
        <v>9.99</v>
      </c>
      <c r="N29" s="12"/>
    </row>
    <row r="30" spans="1:14" x14ac:dyDescent="0.25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2"/>
      <c r="H30" s="8" t="s">
        <v>123</v>
      </c>
      <c r="I30" s="13" t="s">
        <v>125</v>
      </c>
      <c r="J30" s="13">
        <v>3</v>
      </c>
      <c r="K30" s="13" t="s">
        <v>46</v>
      </c>
      <c r="L30" s="13">
        <v>3.67</v>
      </c>
      <c r="M30" s="14">
        <f t="shared" si="4"/>
        <v>11.01</v>
      </c>
      <c r="N30" s="12"/>
    </row>
    <row r="31" spans="1:14" x14ac:dyDescent="0.25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2"/>
      <c r="H31" s="8" t="s">
        <v>124</v>
      </c>
      <c r="I31" s="13" t="s">
        <v>126</v>
      </c>
      <c r="J31" s="13">
        <v>3</v>
      </c>
      <c r="K31" s="13" t="s">
        <v>24</v>
      </c>
      <c r="L31" s="13">
        <v>4</v>
      </c>
      <c r="M31" s="14">
        <f t="shared" si="4"/>
        <v>12</v>
      </c>
      <c r="N31" s="12"/>
    </row>
    <row r="32" spans="1:14" ht="15.75" thickBot="1" x14ac:dyDescent="0.3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2"/>
      <c r="H32" s="8" t="s">
        <v>127</v>
      </c>
      <c r="I32" s="2" t="s">
        <v>128</v>
      </c>
      <c r="J32" s="2">
        <v>0</v>
      </c>
      <c r="K32" s="2" t="s">
        <v>23</v>
      </c>
      <c r="L32" s="2">
        <v>2</v>
      </c>
      <c r="M32" s="7">
        <v>0</v>
      </c>
      <c r="N32" s="12"/>
    </row>
    <row r="33" spans="1:14" ht="15.75" thickBot="1" x14ac:dyDescent="0.3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2"/>
      <c r="H33" s="15" t="s">
        <v>27</v>
      </c>
      <c r="I33" s="16"/>
      <c r="J33" s="5">
        <f>SUM(J26:J32)</f>
        <v>16</v>
      </c>
      <c r="K33" s="17">
        <f>(SUM(M26:M31))/(J33)</f>
        <v>3.7506249999999999</v>
      </c>
      <c r="L33" s="18"/>
      <c r="M33" s="19"/>
      <c r="N33" s="12"/>
    </row>
    <row r="34" spans="1:14" ht="15.75" thickBot="1" x14ac:dyDescent="0.3">
      <c r="A34" s="15" t="s">
        <v>27</v>
      </c>
      <c r="B34" s="16"/>
      <c r="C34" s="5">
        <f>SUM(C28:C33)</f>
        <v>19</v>
      </c>
      <c r="D34" s="17">
        <f>(SUM(F28:F33))/C34</f>
        <v>3.7894736842105261</v>
      </c>
      <c r="E34" s="18"/>
      <c r="F34" s="19"/>
      <c r="G34" s="12"/>
      <c r="H34" s="78"/>
      <c r="I34" s="78"/>
      <c r="J34" s="78"/>
      <c r="K34" s="78"/>
      <c r="L34" s="78"/>
      <c r="M34" s="78"/>
      <c r="N34" s="12"/>
    </row>
    <row r="35" spans="1:14" ht="15.75" thickBot="1" x14ac:dyDescent="0.3">
      <c r="A35" s="12"/>
      <c r="B35" s="12"/>
      <c r="C35" s="12"/>
      <c r="D35" s="12"/>
      <c r="E35" s="12"/>
      <c r="F35" s="12"/>
      <c r="G35" s="12"/>
      <c r="H35" s="20" t="s">
        <v>139</v>
      </c>
      <c r="I35" s="21"/>
      <c r="J35" s="21"/>
      <c r="K35" s="21"/>
      <c r="L35" s="21"/>
      <c r="M35" s="22"/>
      <c r="N35" s="12"/>
    </row>
    <row r="36" spans="1:14" ht="15.75" thickBot="1" x14ac:dyDescent="0.3">
      <c r="A36" s="20" t="s">
        <v>62</v>
      </c>
      <c r="B36" s="21"/>
      <c r="C36" s="21"/>
      <c r="D36" s="21"/>
      <c r="E36" s="21"/>
      <c r="F36" s="22"/>
      <c r="G36" s="12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2"/>
    </row>
    <row r="37" spans="1:14" ht="15.75" thickBot="1" x14ac:dyDescent="0.3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2"/>
      <c r="H37" s="6" t="s">
        <v>114</v>
      </c>
      <c r="I37" s="3" t="s">
        <v>115</v>
      </c>
      <c r="J37" s="3">
        <v>3</v>
      </c>
      <c r="K37" s="3"/>
      <c r="L37" s="3"/>
      <c r="M37" s="7">
        <f>L37*J37</f>
        <v>0</v>
      </c>
      <c r="N37" s="12"/>
    </row>
    <row r="38" spans="1:14" x14ac:dyDescent="0.25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2"/>
      <c r="H38" s="8" t="s">
        <v>134</v>
      </c>
      <c r="I38" s="13" t="s">
        <v>135</v>
      </c>
      <c r="J38" s="13">
        <v>3</v>
      </c>
      <c r="K38" s="13"/>
      <c r="L38" s="13"/>
      <c r="M38" s="14">
        <f t="shared" ref="M38:M42" si="6">L38*J38</f>
        <v>0</v>
      </c>
      <c r="N38" s="12"/>
    </row>
    <row r="39" spans="1:14" x14ac:dyDescent="0.25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2"/>
      <c r="H39" s="8" t="s">
        <v>138</v>
      </c>
      <c r="I39" s="13" t="s">
        <v>137</v>
      </c>
      <c r="J39" s="13">
        <v>3</v>
      </c>
      <c r="K39" s="13"/>
      <c r="L39" s="13"/>
      <c r="M39" s="14">
        <f t="shared" si="6"/>
        <v>0</v>
      </c>
      <c r="N39" s="12"/>
    </row>
    <row r="40" spans="1:14" x14ac:dyDescent="0.25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2"/>
      <c r="H40" s="8" t="s">
        <v>129</v>
      </c>
      <c r="I40" s="13" t="s">
        <v>130</v>
      </c>
      <c r="J40" s="13">
        <v>3</v>
      </c>
      <c r="K40" s="13" t="s">
        <v>23</v>
      </c>
      <c r="L40" s="13">
        <v>2</v>
      </c>
      <c r="M40" s="14">
        <f t="shared" si="6"/>
        <v>6</v>
      </c>
      <c r="N40" s="12"/>
    </row>
    <row r="41" spans="1:14" x14ac:dyDescent="0.25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2"/>
      <c r="H41" s="8" t="s">
        <v>132</v>
      </c>
      <c r="I41" s="13" t="s">
        <v>131</v>
      </c>
      <c r="J41" s="13">
        <v>3</v>
      </c>
      <c r="K41" s="13"/>
      <c r="L41" s="13"/>
      <c r="M41" s="14">
        <f t="shared" si="6"/>
        <v>0</v>
      </c>
      <c r="N41" s="12"/>
    </row>
    <row r="42" spans="1:14" x14ac:dyDescent="0.25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2"/>
      <c r="H42" s="8" t="s">
        <v>116</v>
      </c>
      <c r="I42" s="2" t="s">
        <v>117</v>
      </c>
      <c r="J42" s="2">
        <v>1</v>
      </c>
      <c r="K42" s="2"/>
      <c r="L42" s="2"/>
      <c r="M42" s="7">
        <f t="shared" si="6"/>
        <v>0</v>
      </c>
      <c r="N42" s="12"/>
    </row>
    <row r="43" spans="1:14" ht="15.75" thickBot="1" x14ac:dyDescent="0.3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2"/>
      <c r="H43" s="8" t="s">
        <v>133</v>
      </c>
      <c r="I43" s="2" t="s">
        <v>136</v>
      </c>
      <c r="J43" s="2">
        <v>3</v>
      </c>
      <c r="K43" s="2"/>
      <c r="L43" s="2"/>
      <c r="M43" s="7">
        <v>0</v>
      </c>
      <c r="N43" s="12"/>
    </row>
    <row r="44" spans="1:14" ht="15.75" thickBot="1" x14ac:dyDescent="0.3">
      <c r="A44" s="15" t="s">
        <v>27</v>
      </c>
      <c r="B44" s="16"/>
      <c r="C44" s="5">
        <f>SUM(C38:C43)</f>
        <v>19</v>
      </c>
      <c r="D44" s="17">
        <f>(SUM(F38:F43))/C44</f>
        <v>3.7363157894736845</v>
      </c>
      <c r="E44" s="18"/>
      <c r="F44" s="19"/>
      <c r="G44" s="12"/>
      <c r="H44" s="15" t="s">
        <v>27</v>
      </c>
      <c r="I44" s="16"/>
      <c r="J44" s="5">
        <f>SUM(J37:J43)-J40</f>
        <v>16</v>
      </c>
      <c r="K44" s="17">
        <f>(SUM(M37:M39)+SUM(M41:M43))/(J44)</f>
        <v>0</v>
      </c>
      <c r="L44" s="18"/>
      <c r="M44" s="19"/>
      <c r="N44" s="12"/>
    </row>
    <row r="45" spans="1:14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41" t="s">
        <v>118</v>
      </c>
      <c r="B46" s="42"/>
      <c r="C46" s="42"/>
      <c r="D46" s="42"/>
      <c r="E46" s="42"/>
      <c r="F46" s="42"/>
      <c r="G46" s="43"/>
      <c r="H46" s="50">
        <f>(((D12*C12)+(D24*C24)+(D34*C34)+(D44*C44)+(K10*J10)+(K22*J22)+(K33*J33))/(SUM(C12,C24,C34,C44,J10,J22,J33)))+0.001</f>
        <v>3.7203875925164471</v>
      </c>
      <c r="I46" s="51"/>
      <c r="J46" s="51"/>
      <c r="K46" s="51"/>
      <c r="L46" s="51"/>
      <c r="M46" s="52"/>
      <c r="N46" s="12"/>
    </row>
    <row r="47" spans="1:14" x14ac:dyDescent="0.25">
      <c r="A47" s="44"/>
      <c r="B47" s="45"/>
      <c r="C47" s="45"/>
      <c r="D47" s="45"/>
      <c r="E47" s="45"/>
      <c r="F47" s="45"/>
      <c r="G47" s="46"/>
      <c r="H47" s="53"/>
      <c r="I47" s="54"/>
      <c r="J47" s="54"/>
      <c r="K47" s="54"/>
      <c r="L47" s="54"/>
      <c r="M47" s="55"/>
      <c r="N47" s="12"/>
    </row>
    <row r="48" spans="1:14" x14ac:dyDescent="0.25">
      <c r="A48" s="44"/>
      <c r="B48" s="45"/>
      <c r="C48" s="45"/>
      <c r="D48" s="45"/>
      <c r="E48" s="45"/>
      <c r="F48" s="45"/>
      <c r="G48" s="46"/>
      <c r="H48" s="53"/>
      <c r="I48" s="54"/>
      <c r="J48" s="54"/>
      <c r="K48" s="54"/>
      <c r="L48" s="54"/>
      <c r="M48" s="55"/>
      <c r="N48" s="12"/>
    </row>
    <row r="49" spans="1:14" ht="15.75" thickBot="1" x14ac:dyDescent="0.3">
      <c r="A49" s="47"/>
      <c r="B49" s="48"/>
      <c r="C49" s="48"/>
      <c r="D49" s="48"/>
      <c r="E49" s="48"/>
      <c r="F49" s="48"/>
      <c r="G49" s="49"/>
      <c r="H49" s="56"/>
      <c r="I49" s="57"/>
      <c r="J49" s="57"/>
      <c r="K49" s="57"/>
      <c r="L49" s="57"/>
      <c r="M49" s="58"/>
      <c r="N49" s="12"/>
    </row>
    <row r="50" spans="1:14" x14ac:dyDescent="0.25">
      <c r="A50" s="59" t="s">
        <v>119</v>
      </c>
      <c r="B50" s="60"/>
      <c r="C50" s="60"/>
      <c r="D50" s="60"/>
      <c r="E50" s="60"/>
      <c r="F50" s="60"/>
      <c r="G50" s="61"/>
      <c r="H50" s="68">
        <f>SUM(C12,C24,C34,C44,J10,J22,J33)</f>
        <v>128</v>
      </c>
      <c r="I50" s="69"/>
      <c r="J50" s="69"/>
      <c r="K50" s="69"/>
      <c r="L50" s="69"/>
      <c r="M50" s="70"/>
      <c r="N50" s="12"/>
    </row>
    <row r="51" spans="1:14" x14ac:dyDescent="0.25">
      <c r="A51" s="62"/>
      <c r="B51" s="63"/>
      <c r="C51" s="63"/>
      <c r="D51" s="63"/>
      <c r="E51" s="63"/>
      <c r="F51" s="63"/>
      <c r="G51" s="64"/>
      <c r="H51" s="71"/>
      <c r="I51" s="72"/>
      <c r="J51" s="72"/>
      <c r="K51" s="72"/>
      <c r="L51" s="72"/>
      <c r="M51" s="73"/>
      <c r="N51" s="12"/>
    </row>
    <row r="52" spans="1:14" x14ac:dyDescent="0.25">
      <c r="A52" s="62"/>
      <c r="B52" s="63"/>
      <c r="C52" s="63"/>
      <c r="D52" s="63"/>
      <c r="E52" s="63"/>
      <c r="F52" s="63"/>
      <c r="G52" s="64"/>
      <c r="H52" s="71"/>
      <c r="I52" s="72"/>
      <c r="J52" s="72"/>
      <c r="K52" s="72"/>
      <c r="L52" s="72"/>
      <c r="M52" s="73"/>
      <c r="N52" s="12"/>
    </row>
    <row r="53" spans="1:14" ht="15.75" thickBot="1" x14ac:dyDescent="0.3">
      <c r="A53" s="65"/>
      <c r="B53" s="66"/>
      <c r="C53" s="66"/>
      <c r="D53" s="66"/>
      <c r="E53" s="66"/>
      <c r="F53" s="66"/>
      <c r="G53" s="67"/>
      <c r="H53" s="74"/>
      <c r="I53" s="75"/>
      <c r="J53" s="75"/>
      <c r="K53" s="75"/>
      <c r="L53" s="75"/>
      <c r="M53" s="76"/>
      <c r="N53" s="12"/>
    </row>
    <row r="54" spans="1:14" x14ac:dyDescent="0.25">
      <c r="A54" s="23" t="s">
        <v>120</v>
      </c>
      <c r="B54" s="24"/>
      <c r="C54" s="24"/>
      <c r="D54" s="24"/>
      <c r="E54" s="24"/>
      <c r="F54" s="24"/>
      <c r="G54" s="25"/>
      <c r="H54" s="32">
        <f>H50/(SUM(C12,C24,C34,C44,J10,J22,J33,J44))</f>
        <v>0.88888888888888884</v>
      </c>
      <c r="I54" s="33"/>
      <c r="J54" s="33"/>
      <c r="K54" s="33"/>
      <c r="L54" s="33"/>
      <c r="M54" s="34"/>
      <c r="N54" s="12"/>
    </row>
    <row r="55" spans="1:14" x14ac:dyDescent="0.25">
      <c r="A55" s="26"/>
      <c r="B55" s="27"/>
      <c r="C55" s="27"/>
      <c r="D55" s="27"/>
      <c r="E55" s="27"/>
      <c r="F55" s="27"/>
      <c r="G55" s="28"/>
      <c r="H55" s="35"/>
      <c r="I55" s="36"/>
      <c r="J55" s="36"/>
      <c r="K55" s="36"/>
      <c r="L55" s="36"/>
      <c r="M55" s="37"/>
      <c r="N55" s="12"/>
    </row>
    <row r="56" spans="1:14" x14ac:dyDescent="0.25">
      <c r="A56" s="26"/>
      <c r="B56" s="27"/>
      <c r="C56" s="27"/>
      <c r="D56" s="27"/>
      <c r="E56" s="27"/>
      <c r="F56" s="27"/>
      <c r="G56" s="28"/>
      <c r="H56" s="35"/>
      <c r="I56" s="36"/>
      <c r="J56" s="36"/>
      <c r="K56" s="36"/>
      <c r="L56" s="36"/>
      <c r="M56" s="37"/>
      <c r="N56" s="12"/>
    </row>
    <row r="57" spans="1:14" ht="15.75" thickBot="1" x14ac:dyDescent="0.3">
      <c r="A57" s="29"/>
      <c r="B57" s="30"/>
      <c r="C57" s="30"/>
      <c r="D57" s="30"/>
      <c r="E57" s="30"/>
      <c r="F57" s="30"/>
      <c r="G57" s="31"/>
      <c r="H57" s="38"/>
      <c r="I57" s="39"/>
      <c r="J57" s="39"/>
      <c r="K57" s="39"/>
      <c r="L57" s="39"/>
      <c r="M57" s="40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</sheetData>
  <mergeCells count="32">
    <mergeCell ref="A54:G57"/>
    <mergeCell ref="H54:M57"/>
    <mergeCell ref="H44:I44"/>
    <mergeCell ref="K44:M44"/>
    <mergeCell ref="A46:G49"/>
    <mergeCell ref="H46:M49"/>
    <mergeCell ref="A50:G53"/>
    <mergeCell ref="H50:M53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H23:M23"/>
    <mergeCell ref="H34:M34"/>
    <mergeCell ref="A26:F26"/>
    <mergeCell ref="A34:B34"/>
    <mergeCell ref="D34:F34"/>
    <mergeCell ref="A36:F36"/>
    <mergeCell ref="A44:B44"/>
    <mergeCell ref="D44:F44"/>
    <mergeCell ref="A12:B12"/>
    <mergeCell ref="D12:F12"/>
    <mergeCell ref="A1:F1"/>
    <mergeCell ref="A14:F14"/>
    <mergeCell ref="A24:B24"/>
    <mergeCell ref="D24:F24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Jadyn Gomez</cp:lastModifiedBy>
  <dcterms:created xsi:type="dcterms:W3CDTF">2022-03-09T18:08:49Z</dcterms:created>
  <dcterms:modified xsi:type="dcterms:W3CDTF">2022-12-28T15:21:34Z</dcterms:modified>
</cp:coreProperties>
</file>