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1_Template/0_document/"/>
    </mc:Choice>
  </mc:AlternateContent>
  <bookViews>
    <workbookView xWindow="0" yWindow="0" windowWidth="25600" windowHeight="16000"/>
  </bookViews>
  <sheets>
    <sheet name="表紙" sheetId="22" r:id="rId1"/>
    <sheet name="見積書" sheetId="23" r:id="rId2"/>
    <sheet name="機能一覧" sheetId="25" r:id="rId3"/>
  </sheets>
  <definedNames>
    <definedName name="_xlnm.Print_Area" localSheetId="2">機能一覧!#REF!</definedName>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3" i="25" l="1"/>
  <c r="F7" i="25"/>
  <c r="D15" i="25"/>
  <c r="D4" i="25"/>
  <c r="D10" i="25"/>
  <c r="D16" i="25"/>
  <c r="F6" i="25"/>
  <c r="F5" i="25"/>
  <c r="C27" i="23"/>
  <c r="F11" i="25"/>
  <c r="F15" i="25"/>
  <c r="F8" i="25"/>
  <c r="F3" i="25"/>
  <c r="F4" i="25"/>
  <c r="F10" i="25"/>
  <c r="F16" i="25"/>
  <c r="F11" i="23"/>
  <c r="F12" i="23"/>
  <c r="F13" i="23"/>
  <c r="T27" i="23"/>
  <c r="X27" i="23"/>
  <c r="X35" i="23"/>
</calcChain>
</file>

<file path=xl/sharedStrings.xml><?xml version="1.0" encoding="utf-8"?>
<sst xmlns="http://schemas.openxmlformats.org/spreadsheetml/2006/main" count="87" uniqueCount="74">
  <si>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</si>
  <si>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</si>
  <si>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</si>
  <si>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</si>
  <si>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</si>
  <si>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</si>
  <si>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</si>
  <si>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</si>
  <si>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</si>
  <si>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</si>
  <si>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</si>
  <si>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</si>
  <si>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</si>
  <si>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</si>
  <si>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</si>
  <si>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</si>
  <si>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</si>
  <si>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</si>
  <si>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</si>
  <si>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</si>
  <si>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</si>
  <si>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</si>
  <si>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</si>
  <si>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</si>
  <si>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</si>
  <si>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</si>
  <si>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TEL  03-3286-4777(代)</t>
    <rPh sb="18" eb="19">
      <t>ダイ</t>
    </rPh>
    <phoneticPr fontId="4"/>
  </si>
  <si>
    <t>納入場所</t>
    <phoneticPr fontId="4"/>
  </si>
  <si>
    <t>FAX  03-3286-4778</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</si>
  <si>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</si>
  <si>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</si>
  <si>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</si>
  <si>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</si>
  <si>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</si>
  <si>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</si>
  <si>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</si>
  <si>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</si>
  <si>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</si>
  <si>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</si>
  <si>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</si>
  <si>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</si>
  <si>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</si>
  <si>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</si>
  <si>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</si>
  <si>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</si>
  <si>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</si>
  <si>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</si>
  <si>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</si>
  <si>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</si>
  <si>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</si>
  <si>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</si>
  <si>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</si>
  <si>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</si>
  <si>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インフラ構築</t>
    <rPh sb="4" eb="6">
      <t>コウチク</t>
    </rPh>
    <phoneticPr fontId="4"/>
  </si>
  <si>
    <t>株式会社　　御中</t>
    <rPh sb="0" eb="4">
      <t>カブシキガイシャ</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</si>
  <si>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</si>
  <si>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</si>
  <si>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動画作成アプリ
概算御見積り</t>
    <rPh sb="0" eb="2">
      <t>ドウガ</t>
    </rPh>
    <rPh sb="2" eb="4">
      <t>サクセイ</t>
    </rPh>
    <rPh sb="8" eb="10">
      <t>ガイサン</t>
    </rPh>
    <rPh sb="10" eb="13">
      <t>オミツモ</t>
    </rPh>
    <phoneticPr fontId="4"/>
  </si>
  <si>
    <t>献立APIサービス</t>
    <rPh sb="0" eb="2">
      <t>コンダテ</t>
    </rPh>
    <phoneticPr fontId="4"/>
  </si>
  <si>
    <t>API</t>
    <phoneticPr fontId="4"/>
  </si>
  <si>
    <t>献立API</t>
    <rPh sb="0" eb="2">
      <t>コンダテ</t>
    </rPh>
    <phoneticPr fontId="4"/>
  </si>
  <si>
    <t>その他</t>
    <rPh sb="2" eb="3">
      <t>タ</t>
    </rPh>
    <phoneticPr fontId="4"/>
  </si>
  <si>
    <t>手運用Excel</t>
    <rPh sb="0" eb="1">
      <t>テ</t>
    </rPh>
    <rPh sb="1" eb="3">
      <t>ウンヨウ</t>
    </rPh>
    <phoneticPr fontId="4"/>
  </si>
  <si>
    <t>アプリ基盤</t>
    <rPh sb="3" eb="5">
      <t>キバン</t>
    </rPh>
    <phoneticPr fontId="4"/>
  </si>
  <si>
    <t>・PHPを想定</t>
    <rPh sb="5" eb="7">
      <t>ソウテイ</t>
    </rPh>
    <phoneticPr fontId="4"/>
  </si>
  <si>
    <t>・Excel作成クエリをphpMyAdminから投入想定</t>
    <rPh sb="6" eb="8">
      <t>サクセイ</t>
    </rPh>
    <rPh sb="24" eb="26">
      <t>トウニュウ</t>
    </rPh>
    <rPh sb="26" eb="28">
      <t>ソウテイ</t>
    </rPh>
    <phoneticPr fontId="4"/>
  </si>
  <si>
    <t>設計</t>
    <rPh sb="0" eb="2">
      <t>セッケイ</t>
    </rPh>
    <phoneticPr fontId="4"/>
  </si>
  <si>
    <t>・DB定義</t>
    <rPh sb="3" eb="5">
      <t>テイギ</t>
    </rPh>
    <phoneticPr fontId="4"/>
  </si>
  <si>
    <t>簡易マニュアル作成</t>
    <rPh sb="0" eb="2">
      <t>カンイ</t>
    </rPh>
    <rPh sb="7" eb="9">
      <t>サクセイ</t>
    </rPh>
    <phoneticPr fontId="4"/>
  </si>
  <si>
    <t>・運用マニュアル作成</t>
    <rPh sb="1" eb="3">
      <t>ウンヨウ</t>
    </rPh>
    <rPh sb="8" eb="10">
      <t>サクセイ</t>
    </rPh>
    <phoneticPr fontId="4"/>
  </si>
  <si>
    <t>・開発コストの10%
・WBS、課題管理、リスク管理、体制、顧客調整</t>
    <rPh sb="1" eb="3">
      <t>カイハツ</t>
    </rPh>
    <phoneticPr fontId="4"/>
  </si>
  <si>
    <t>・お見積もり、納品対応等</t>
    <phoneticPr fontId="4"/>
  </si>
  <si>
    <t>・AWS環境を使用
・1台構成を想定(EC2)
・phpMyAdmin導入(IP制限あり)</t>
    <rPh sb="4" eb="6">
      <t>カンキョウ</t>
    </rPh>
    <rPh sb="7" eb="9">
      <t>シヨウ</t>
    </rPh>
    <rPh sb="12" eb="13">
      <t>ダイ</t>
    </rPh>
    <rPh sb="13" eb="15">
      <t>コウセイ</t>
    </rPh>
    <rPh sb="16" eb="18">
      <t>ソウテイ</t>
    </rPh>
    <rPh sb="35" eb="37">
      <t>ドウニュウ</t>
    </rPh>
    <rPh sb="40" eb="42">
      <t>セイゲン</t>
    </rPh>
    <phoneticPr fontId="4"/>
  </si>
  <si>
    <t>・共通トークンによる認証機能を想定
・試験込み</t>
    <rPh sb="1" eb="3">
      <t>キョウツウ</t>
    </rPh>
    <rPh sb="10" eb="12">
      <t>ニンショウ</t>
    </rPh>
    <rPh sb="12" eb="14">
      <t>キノウ</t>
    </rPh>
    <rPh sb="15" eb="17">
      <t>ソウテイ</t>
    </rPh>
    <rPh sb="19" eb="21">
      <t>シケン</t>
    </rPh>
    <rPh sb="21" eb="22">
      <t>コミ</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</si>
</sst>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Red]&quot;¥&quot;\-#,##0"/>
    <numFmt numFmtId="176" formatCode="#,##0_);[Red]\(#,##0\)"/>
    <numFmt numFmtId="177" formatCode="0.00_ "/>
    <numFmt numFmtId="178" formatCode="0.000_);[Red]\(0.000\)"/>
    <numFmt numFmtId="179" formatCode="&quot;¥&quot;#,##0_);[Red]\(&quot;¥&quot;#,##0\)"/>
    <numFmt numFmtId="180" formatCode="[$-F800]dddd\,\ mmmm\ dd\,\ yyyy"/>
    <numFmt numFmtId="181" formatCode="yyyy&quot;年&quot;m&quot;月&quot;d&quot;日&quot;;@"/>
    <numFmt numFmtId="182" formatCode="\¥#,##0;&quot;¥-&quot;#,##0"/>
    <numFmt numFmtId="183" formatCode="ggge&quot;年&quot;m&quot;月&quot;d&quot;日&quot;;@"/>
    <numFmt numFmtId="184" formatCode="0.0%"/>
    <numFmt numFmtId="185" formatCode="#,##0;&quot;▲ &quot;#,##0"/>
  </numFmts>
  <fonts count="32"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b/>
      <sz val="20"/>
      <color indexed="8"/>
      <name val="DejaVu Sans"/>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s>
  <fills count="15">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s>
  <borders count="75">
    <border>
      <left/>
      <right/>
      <top/>
      <bottom/>
      <diagonal/>
    </border>
    <border>
      <left style="medium">
        <color indexed="8"/>
      </left>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thin">
        <color indexed="8"/>
      </left>
      <right style="thin">
        <color indexed="8"/>
      </right>
      <top/>
      <bottom style="hair">
        <color indexed="8"/>
      </bottom>
      <diagonal/>
    </border>
    <border>
      <left style="thin">
        <color indexed="8"/>
      </left>
      <right style="medium">
        <color indexed="8"/>
      </right>
      <top/>
      <bottom style="hair">
        <color indexed="8"/>
      </bottom>
      <diagonal/>
    </border>
    <border>
      <left/>
      <right style="thin">
        <color indexed="8"/>
      </right>
      <top style="hair">
        <color indexed="8"/>
      </top>
      <bottom style="thin">
        <color indexed="8"/>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style="thin">
        <color indexed="8"/>
      </left>
      <right style="medium">
        <color indexed="8"/>
      </right>
      <top style="hair">
        <color indexed="8"/>
      </top>
      <bottom style="thin">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thin">
        <color indexed="8"/>
      </left>
      <right style="thin">
        <color indexed="8"/>
      </right>
      <top style="hair">
        <color indexed="8"/>
      </top>
      <bottom style="hair">
        <color indexed="8"/>
      </bottom>
      <diagonal/>
    </border>
    <border>
      <left style="thin">
        <color indexed="8"/>
      </left>
      <right/>
      <top style="hair">
        <color indexed="8"/>
      </top>
      <bottom style="hair">
        <color indexed="8"/>
      </bottom>
      <diagonal/>
    </border>
    <border>
      <left style="thin">
        <color indexed="8"/>
      </left>
      <right style="medium">
        <color indexed="8"/>
      </right>
      <top style="hair">
        <color indexed="8"/>
      </top>
      <bottom style="hair">
        <color indexed="8"/>
      </bottom>
      <diagonal/>
    </border>
    <border>
      <left style="medium">
        <color indexed="8"/>
      </left>
      <right style="medium">
        <color indexed="8"/>
      </right>
      <top/>
      <bottom/>
      <diagonal/>
    </border>
    <border>
      <left style="medium">
        <color indexed="8"/>
      </left>
      <right/>
      <top style="thin">
        <color indexed="8"/>
      </top>
      <bottom style="medium">
        <color indexed="8"/>
      </bottom>
      <diagonal/>
    </border>
    <border>
      <left style="medium">
        <color indexed="8"/>
      </left>
      <right style="thin">
        <color indexed="8"/>
      </right>
      <top/>
      <bottom/>
      <diagonal/>
    </border>
    <border>
      <left style="medium">
        <color indexed="8"/>
      </left>
      <right style="thin">
        <color indexed="8"/>
      </right>
      <top style="hair">
        <color indexed="8"/>
      </top>
      <bottom style="medium">
        <color indexed="8"/>
      </bottom>
      <diagonal/>
    </border>
    <border>
      <left style="thin">
        <color indexed="8"/>
      </left>
      <right/>
      <top style="hair">
        <color indexed="8"/>
      </top>
      <bottom style="medium">
        <color indexed="8"/>
      </bottom>
      <diagonal/>
    </border>
    <border>
      <left style="thin">
        <color indexed="8"/>
      </left>
      <right style="medium">
        <color indexed="8"/>
      </right>
      <top style="hair">
        <color indexed="8"/>
      </top>
      <bottom style="medium">
        <color indexed="8"/>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indexed="8"/>
      </top>
      <bottom style="medium">
        <color indexed="8"/>
      </bottom>
      <diagonal/>
    </border>
    <border>
      <left/>
      <right/>
      <top style="medium">
        <color indexed="8"/>
      </top>
      <bottom style="medium">
        <color indexed="8"/>
      </bottom>
      <diagonal/>
    </border>
    <border>
      <left style="medium">
        <color indexed="8"/>
      </left>
      <right style="thin">
        <color indexed="8"/>
      </right>
      <top style="medium">
        <color auto="1"/>
      </top>
      <bottom/>
      <diagonal/>
    </border>
    <border>
      <left style="thin">
        <color indexed="8"/>
      </left>
      <right style="medium">
        <color indexed="8"/>
      </right>
      <top style="medium">
        <color auto="1"/>
      </top>
      <bottom style="hair">
        <color indexed="8"/>
      </bottom>
      <diagonal/>
    </border>
    <border>
      <left style="thin">
        <color indexed="8"/>
      </left>
      <right style="thin">
        <color indexed="8"/>
      </right>
      <top style="medium">
        <color auto="1"/>
      </top>
      <bottom style="hair">
        <color indexed="8"/>
      </bottom>
      <diagonal/>
    </border>
    <border>
      <left style="thin">
        <color indexed="8"/>
      </left>
      <right/>
      <top style="medium">
        <color auto="1"/>
      </top>
      <bottom style="hair">
        <color indexed="8"/>
      </bottom>
      <diagonal/>
    </border>
    <border>
      <left style="medium">
        <color indexed="8"/>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diagonal/>
    </border>
    <border>
      <left style="thin">
        <color indexed="8"/>
      </left>
      <right style="thin">
        <color indexed="8"/>
      </right>
      <top style="thin">
        <color indexed="8"/>
      </top>
      <bottom style="hair">
        <color indexed="8"/>
      </bottom>
      <diagonal/>
    </border>
    <border>
      <left style="thin">
        <color indexed="8"/>
      </left>
      <right/>
      <top style="thin">
        <color indexed="8"/>
      </top>
      <bottom style="hair">
        <color indexed="8"/>
      </bottom>
      <diagonal/>
    </border>
    <border>
      <left style="thin">
        <color indexed="8"/>
      </left>
      <right style="medium">
        <color indexed="8"/>
      </right>
      <top style="thin">
        <color indexed="8"/>
      </top>
      <bottom style="hair">
        <color indexed="8"/>
      </bottom>
      <diagonal/>
    </border>
  </borders>
  <cellStyleXfs count="36">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6"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48">
    <xf numFmtId="0" fontId="0" fillId="0" borderId="0" xfId="0">
      <alignment vertical="center"/>
    </xf>
    <xf numFmtId="0" fontId="3" fillId="3" borderId="0" xfId="2" applyFont="1" applyFill="1">
      <alignment vertical="center"/>
    </xf>
    <xf numFmtId="0" fontId="7" fillId="3" borderId="0" xfId="2" applyFont="1" applyFill="1">
      <alignment vertical="center"/>
    </xf>
    <xf numFmtId="178" fontId="8" fillId="5" borderId="8" xfId="2" applyNumberFormat="1" applyFont="1" applyFill="1" applyBorder="1" applyAlignment="1">
      <alignment vertical="top"/>
    </xf>
    <xf numFmtId="0" fontId="8" fillId="10" borderId="5" xfId="2" applyFont="1" applyFill="1" applyBorder="1" applyAlignment="1">
      <alignment vertical="top" wrapText="1"/>
    </xf>
    <xf numFmtId="177" fontId="8" fillId="4" borderId="6" xfId="2" applyNumberFormat="1" applyFont="1" applyFill="1" applyBorder="1" applyAlignment="1">
      <alignment vertical="top" wrapText="1"/>
    </xf>
    <xf numFmtId="0" fontId="7" fillId="10" borderId="18" xfId="2" applyFont="1" applyFill="1" applyBorder="1" applyAlignment="1">
      <alignment vertical="top"/>
    </xf>
    <xf numFmtId="177" fontId="8" fillId="9" borderId="20" xfId="2" applyNumberFormat="1" applyFont="1" applyFill="1" applyBorder="1" applyAlignment="1">
      <alignment vertical="top"/>
    </xf>
    <xf numFmtId="0" fontId="8" fillId="3" borderId="1" xfId="2" applyFont="1" applyFill="1" applyBorder="1">
      <alignment vertical="center"/>
    </xf>
    <xf numFmtId="177" fontId="8" fillId="4" borderId="3" xfId="2" applyNumberFormat="1" applyFont="1" applyFill="1" applyBorder="1" applyAlignment="1">
      <alignment horizontal="left" vertical="center" wrapText="1"/>
    </xf>
    <xf numFmtId="177" fontId="8" fillId="0" borderId="14" xfId="2" applyNumberFormat="1" applyFont="1" applyFill="1" applyBorder="1" applyAlignment="1">
      <alignment horizontal="right" vertical="top"/>
    </xf>
    <xf numFmtId="0" fontId="0" fillId="12" borderId="0" xfId="0" applyFill="1">
      <alignment vertical="center"/>
    </xf>
    <xf numFmtId="0" fontId="0" fillId="12" borderId="0" xfId="0" applyFill="1" applyAlignment="1">
      <alignment vertical="center"/>
    </xf>
    <xf numFmtId="0" fontId="15" fillId="0" borderId="0" xfId="0" applyFont="1" applyBorder="1" applyProtection="1">
      <alignment vertical="center"/>
    </xf>
    <xf numFmtId="49" fontId="17" fillId="0" borderId="0" xfId="32" applyNumberFormat="1" applyFont="1" applyBorder="1" applyAlignment="1" applyProtection="1">
      <alignment vertical="center"/>
    </xf>
    <xf numFmtId="0" fontId="18" fillId="0" borderId="0" xfId="0" applyFont="1" applyBorder="1" applyProtection="1">
      <alignment vertical="center"/>
    </xf>
    <xf numFmtId="0" fontId="15" fillId="0" borderId="0" xfId="0" applyFont="1" applyProtection="1">
      <alignment vertical="center"/>
    </xf>
    <xf numFmtId="0" fontId="19" fillId="12" borderId="0" xfId="0" applyFont="1" applyFill="1" applyBorder="1" applyAlignment="1" applyProtection="1">
      <alignment horizontal="right"/>
      <protection locked="0"/>
    </xf>
    <xf numFmtId="0" fontId="17" fillId="0" borderId="0" xfId="32" applyFont="1" applyBorder="1" applyAlignment="1" applyProtection="1">
      <alignment vertical="center" shrinkToFit="1"/>
    </xf>
    <xf numFmtId="176" fontId="17" fillId="0" borderId="0" xfId="6" applyFont="1" applyFill="1" applyBorder="1" applyAlignment="1" applyProtection="1">
      <alignment vertical="center"/>
    </xf>
    <xf numFmtId="0" fontId="17" fillId="0" borderId="0" xfId="0" applyFont="1" applyBorder="1" applyProtection="1">
      <alignment vertical="center"/>
    </xf>
    <xf numFmtId="49" fontId="19" fillId="0" borderId="0" xfId="32" applyNumberFormat="1" applyFont="1" applyBorder="1" applyAlignment="1" applyProtection="1">
      <alignment horizontal="right" vertical="center"/>
    </xf>
    <xf numFmtId="49" fontId="19" fillId="0" borderId="0" xfId="32" applyNumberFormat="1" applyFont="1" applyBorder="1" applyAlignment="1" applyProtection="1">
      <alignment vertical="center"/>
    </xf>
    <xf numFmtId="0" fontId="17" fillId="0" borderId="0" xfId="0" applyFont="1" applyProtection="1">
      <alignment vertical="center"/>
    </xf>
    <xf numFmtId="49" fontId="23" fillId="0" borderId="0" xfId="32" applyNumberFormat="1" applyFont="1" applyBorder="1" applyAlignment="1" applyProtection="1">
      <alignment vertical="center"/>
    </xf>
    <xf numFmtId="49" fontId="15" fillId="0" borderId="0" xfId="32" applyNumberFormat="1" applyFont="1" applyBorder="1" applyAlignment="1" applyProtection="1">
      <alignment vertical="center"/>
    </xf>
    <xf numFmtId="0" fontId="24" fillId="0" borderId="0" xfId="0" applyFont="1" applyBorder="1" applyAlignment="1" applyProtection="1">
      <alignment vertical="center"/>
    </xf>
    <xf numFmtId="0" fontId="26" fillId="0" borderId="0" xfId="0" applyFont="1" applyBorder="1" applyAlignment="1" applyProtection="1">
      <alignment vertical="center"/>
    </xf>
    <xf numFmtId="49" fontId="26" fillId="0" borderId="24" xfId="32" applyNumberFormat="1" applyFont="1" applyBorder="1" applyAlignment="1" applyProtection="1">
      <alignment vertical="center"/>
    </xf>
    <xf numFmtId="49" fontId="15" fillId="0" borderId="24" xfId="32" applyNumberFormat="1" applyFont="1" applyBorder="1" applyAlignment="1" applyProtection="1">
      <alignment vertical="center"/>
    </xf>
    <xf numFmtId="0" fontId="23" fillId="0" borderId="0" xfId="0" applyFont="1" applyBorder="1" applyProtection="1">
      <alignment vertical="center"/>
    </xf>
    <xf numFmtId="0" fontId="27" fillId="0" borderId="0" xfId="0" applyFont="1" applyBorder="1" applyAlignment="1" applyProtection="1">
      <alignment vertical="center"/>
    </xf>
    <xf numFmtId="49" fontId="15" fillId="0" borderId="24" xfId="32" applyNumberFormat="1" applyFont="1" applyBorder="1" applyAlignment="1" applyProtection="1">
      <protection locked="0"/>
    </xf>
    <xf numFmtId="49" fontId="15" fillId="0" borderId="24" xfId="32" applyNumberFormat="1" applyFont="1" applyBorder="1" applyAlignment="1" applyProtection="1">
      <alignment vertical="center"/>
      <protection locked="0"/>
    </xf>
    <xf numFmtId="0" fontId="0" fillId="0" borderId="24" xfId="32" applyNumberFormat="1" applyFont="1" applyBorder="1" applyAlignment="1" applyProtection="1"/>
    <xf numFmtId="49" fontId="0" fillId="0" borderId="24" xfId="32" applyNumberFormat="1" applyFont="1" applyBorder="1" applyAlignment="1" applyProtection="1">
      <protection locked="0"/>
    </xf>
    <xf numFmtId="0" fontId="15" fillId="0" borderId="0" xfId="0" applyFont="1" applyBorder="1" applyAlignment="1" applyProtection="1">
      <alignment vertical="center"/>
    </xf>
    <xf numFmtId="49" fontId="24" fillId="0" borderId="0" xfId="32" applyNumberFormat="1" applyFont="1" applyBorder="1" applyAlignment="1" applyProtection="1">
      <alignment horizontal="right" vertical="center"/>
    </xf>
    <xf numFmtId="0" fontId="15" fillId="0" borderId="0" xfId="32" applyFont="1" applyBorder="1" applyAlignment="1" applyProtection="1">
      <alignment horizontal="left" vertical="center" shrinkToFit="1"/>
    </xf>
    <xf numFmtId="0" fontId="15" fillId="0" borderId="0" xfId="32" applyFont="1" applyBorder="1" applyAlignment="1" applyProtection="1">
      <alignment vertical="center"/>
    </xf>
    <xf numFmtId="176" fontId="15" fillId="0" borderId="0" xfId="33" applyFont="1" applyFill="1" applyBorder="1" applyAlignment="1" applyProtection="1">
      <alignment vertical="center"/>
    </xf>
    <xf numFmtId="184" fontId="15"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5" fillId="0" borderId="0" xfId="32" applyFont="1" applyBorder="1" applyAlignment="1" applyProtection="1">
      <alignment vertical="center" wrapText="1"/>
    </xf>
    <xf numFmtId="0" fontId="15" fillId="0" borderId="0" xfId="0" applyFont="1" applyBorder="1" applyAlignment="1" applyProtection="1">
      <alignment horizontal="left" vertical="center"/>
    </xf>
    <xf numFmtId="0" fontId="26" fillId="0" borderId="0" xfId="32" applyFont="1" applyProtection="1"/>
    <xf numFmtId="49" fontId="24" fillId="0" borderId="0" xfId="32" applyNumberFormat="1" applyFont="1" applyBorder="1" applyAlignment="1" applyProtection="1">
      <alignment vertical="center"/>
    </xf>
    <xf numFmtId="0" fontId="24" fillId="0" borderId="0" xfId="32" applyFont="1" applyBorder="1" applyAlignment="1" applyProtection="1">
      <alignment vertical="center"/>
    </xf>
    <xf numFmtId="0" fontId="15" fillId="0" borderId="31" xfId="0" applyNumberFormat="1" applyFont="1" applyBorder="1" applyAlignment="1" applyProtection="1"/>
    <xf numFmtId="0" fontId="24" fillId="0" borderId="25" xfId="32" applyNumberFormat="1" applyFont="1" applyBorder="1" applyAlignment="1" applyProtection="1">
      <alignment horizontal="right"/>
    </xf>
    <xf numFmtId="0" fontId="15" fillId="0" borderId="25" xfId="32" applyNumberFormat="1" applyFont="1" applyBorder="1" applyAlignment="1" applyProtection="1">
      <alignment wrapText="1"/>
    </xf>
    <xf numFmtId="0" fontId="15" fillId="0" borderId="31" xfId="0" applyNumberFormat="1" applyFont="1" applyBorder="1" applyAlignment="1" applyProtection="1">
      <protection locked="0"/>
    </xf>
    <xf numFmtId="0" fontId="24" fillId="0" borderId="25" xfId="0" applyNumberFormat="1" applyFont="1" applyBorder="1" applyAlignment="1" applyProtection="1">
      <protection locked="0"/>
    </xf>
    <xf numFmtId="0" fontId="24" fillId="0" borderId="25" xfId="32" applyNumberFormat="1" applyFont="1" applyBorder="1" applyAlignment="1" applyProtection="1">
      <alignment horizontal="right"/>
      <protection locked="0"/>
    </xf>
    <xf numFmtId="0" fontId="26" fillId="0" borderId="32" xfId="32" applyNumberFormat="1" applyFont="1" applyBorder="1" applyAlignment="1" applyProtection="1">
      <protection locked="0"/>
    </xf>
    <xf numFmtId="0" fontId="15" fillId="0" borderId="25" xfId="32" applyNumberFormat="1" applyFont="1" applyBorder="1" applyAlignment="1" applyProtection="1">
      <protection locked="0"/>
    </xf>
    <xf numFmtId="0" fontId="15" fillId="0" borderId="25" xfId="32" applyNumberFormat="1" applyFont="1" applyBorder="1" applyAlignment="1" applyProtection="1">
      <alignment horizontal="left" shrinkToFit="1"/>
      <protection locked="0"/>
    </xf>
    <xf numFmtId="0" fontId="15" fillId="0" borderId="25" xfId="6" applyNumberFormat="1" applyFont="1" applyFill="1" applyBorder="1" applyAlignment="1" applyProtection="1">
      <alignment horizontal="center"/>
      <protection locked="0"/>
    </xf>
    <xf numFmtId="0" fontId="15" fillId="0" borderId="25" xfId="33" applyNumberFormat="1" applyFont="1" applyFill="1" applyBorder="1" applyAlignment="1" applyProtection="1">
      <protection locked="0"/>
    </xf>
    <xf numFmtId="0" fontId="15" fillId="0" borderId="25" xfId="0" applyNumberFormat="1" applyFont="1" applyBorder="1" applyAlignment="1" applyProtection="1">
      <protection locked="0"/>
    </xf>
    <xf numFmtId="0" fontId="15" fillId="0" borderId="32" xfId="32" applyNumberFormat="1" applyFont="1" applyBorder="1" applyAlignment="1" applyProtection="1">
      <protection locked="0"/>
    </xf>
    <xf numFmtId="0" fontId="15" fillId="0" borderId="25" xfId="32" applyNumberFormat="1" applyFont="1" applyBorder="1" applyAlignment="1" applyProtection="1">
      <alignment shrinkToFit="1"/>
      <protection locked="0"/>
    </xf>
    <xf numFmtId="0" fontId="15" fillId="0" borderId="25" xfId="33" applyNumberFormat="1" applyFont="1" applyFill="1" applyBorder="1" applyAlignment="1" applyProtection="1">
      <alignment horizontal="center"/>
      <protection locked="0"/>
    </xf>
    <xf numFmtId="0" fontId="15" fillId="0" borderId="25" xfId="6" applyNumberFormat="1" applyFont="1" applyFill="1" applyBorder="1" applyAlignment="1" applyProtection="1">
      <protection locked="0"/>
    </xf>
    <xf numFmtId="0" fontId="24" fillId="0" borderId="35" xfId="0" applyFont="1" applyBorder="1" applyAlignment="1" applyProtection="1">
      <alignment horizontal="center" shrinkToFit="1"/>
      <protection locked="0"/>
    </xf>
    <xf numFmtId="0" fontId="24" fillId="0" borderId="24" xfId="0" applyFont="1" applyBorder="1" applyAlignment="1" applyProtection="1">
      <alignment horizontal="center" shrinkToFit="1"/>
      <protection locked="0"/>
    </xf>
    <xf numFmtId="0" fontId="24" fillId="0" borderId="36" xfId="0" applyFont="1" applyBorder="1" applyAlignment="1" applyProtection="1">
      <alignment horizontal="center" shrinkToFit="1"/>
      <protection locked="0"/>
    </xf>
    <xf numFmtId="0" fontId="24" fillId="0" borderId="25" xfId="32" applyNumberFormat="1" applyFont="1" applyBorder="1" applyAlignment="1" applyProtection="1">
      <protection locked="0"/>
    </xf>
    <xf numFmtId="0" fontId="15" fillId="0" borderId="32" xfId="0" applyNumberFormat="1" applyFont="1" applyBorder="1" applyAlignment="1" applyProtection="1">
      <protection locked="0"/>
    </xf>
    <xf numFmtId="185" fontId="24" fillId="0" borderId="35" xfId="0" applyNumberFormat="1" applyFont="1" applyBorder="1" applyAlignment="1" applyProtection="1">
      <protection locked="0"/>
    </xf>
    <xf numFmtId="185" fontId="24" fillId="0" borderId="24" xfId="0" applyNumberFormat="1" applyFont="1" applyBorder="1" applyAlignment="1" applyProtection="1">
      <protection locked="0"/>
    </xf>
    <xf numFmtId="185" fontId="24" fillId="0" borderId="37" xfId="0" applyNumberFormat="1" applyFont="1" applyBorder="1" applyAlignment="1" applyProtection="1">
      <protection locked="0"/>
    </xf>
    <xf numFmtId="0" fontId="24" fillId="0" borderId="25" xfId="32" applyNumberFormat="1" applyFont="1" applyBorder="1" applyAlignment="1" applyProtection="1"/>
    <xf numFmtId="0" fontId="15" fillId="0" borderId="32" xfId="0" applyNumberFormat="1" applyFont="1" applyBorder="1" applyAlignment="1" applyProtection="1"/>
    <xf numFmtId="0" fontId="24" fillId="0" borderId="25" xfId="0" applyNumberFormat="1" applyFont="1" applyBorder="1" applyAlignment="1" applyProtection="1"/>
    <xf numFmtId="0" fontId="15" fillId="0" borderId="25" xfId="0" applyNumberFormat="1" applyFont="1" applyBorder="1" applyAlignment="1" applyProtection="1"/>
    <xf numFmtId="0" fontId="15" fillId="0" borderId="25" xfId="32" applyNumberFormat="1" applyFont="1" applyBorder="1" applyAlignment="1" applyProtection="1"/>
    <xf numFmtId="0" fontId="15" fillId="0" borderId="25" xfId="33" applyNumberFormat="1" applyFont="1" applyFill="1" applyBorder="1" applyAlignment="1" applyProtection="1">
      <alignment horizontal="center"/>
    </xf>
    <xf numFmtId="0" fontId="15" fillId="0" borderId="25" xfId="33" applyNumberFormat="1" applyFont="1" applyFill="1" applyBorder="1" applyAlignment="1" applyProtection="1"/>
    <xf numFmtId="0" fontId="15" fillId="0" borderId="25" xfId="6" applyNumberFormat="1" applyFont="1" applyFill="1" applyBorder="1" applyAlignment="1" applyProtection="1"/>
    <xf numFmtId="0" fontId="23" fillId="0" borderId="25" xfId="32" applyNumberFormat="1" applyFont="1" applyBorder="1" applyAlignment="1" applyProtection="1"/>
    <xf numFmtId="0" fontId="26" fillId="0" borderId="32" xfId="32" applyNumberFormat="1" applyFont="1" applyBorder="1" applyAlignment="1" applyProtection="1"/>
    <xf numFmtId="0" fontId="15" fillId="0" borderId="25" xfId="32" applyNumberFormat="1" applyFont="1" applyBorder="1" applyAlignment="1" applyProtection="1">
      <alignment horizontal="left" shrinkToFit="1"/>
    </xf>
    <xf numFmtId="0" fontId="15" fillId="0" borderId="25" xfId="6" applyNumberFormat="1" applyFont="1" applyFill="1" applyBorder="1" applyAlignment="1" applyProtection="1">
      <alignment horizontal="center"/>
    </xf>
    <xf numFmtId="0" fontId="15" fillId="0" borderId="32" xfId="32" applyFont="1" applyBorder="1" applyAlignment="1" applyProtection="1">
      <alignment horizontal="center" wrapText="1"/>
    </xf>
    <xf numFmtId="0" fontId="15" fillId="0" borderId="40" xfId="32" applyFont="1" applyBorder="1" applyAlignment="1" applyProtection="1">
      <alignment horizontal="center" wrapText="1"/>
    </xf>
    <xf numFmtId="0" fontId="15" fillId="0" borderId="32" xfId="0" applyFont="1" applyBorder="1" applyAlignment="1" applyProtection="1">
      <alignment horizontal="center"/>
    </xf>
    <xf numFmtId="0" fontId="15" fillId="0" borderId="40" xfId="0" applyFont="1" applyBorder="1" applyAlignment="1" applyProtection="1">
      <alignment horizontal="center"/>
    </xf>
    <xf numFmtId="0" fontId="24" fillId="0" borderId="35" xfId="0" applyFont="1" applyBorder="1" applyAlignment="1" applyProtection="1">
      <alignment horizontal="center" shrinkToFit="1"/>
    </xf>
    <xf numFmtId="0" fontId="24" fillId="0" borderId="24" xfId="0" applyFont="1" applyBorder="1" applyAlignment="1" applyProtection="1">
      <alignment horizontal="center" shrinkToFit="1"/>
    </xf>
    <xf numFmtId="0" fontId="24" fillId="0" borderId="36" xfId="0" applyFont="1" applyBorder="1" applyAlignment="1" applyProtection="1">
      <alignment horizontal="center" shrinkToFit="1"/>
    </xf>
    <xf numFmtId="185" fontId="24" fillId="0" borderId="35" xfId="0" applyNumberFormat="1" applyFont="1" applyBorder="1" applyAlignment="1" applyProtection="1"/>
    <xf numFmtId="185" fontId="24" fillId="0" borderId="24" xfId="0" applyNumberFormat="1" applyFont="1" applyBorder="1" applyAlignment="1" applyProtection="1"/>
    <xf numFmtId="185" fontId="24" fillId="0" borderId="37" xfId="0" applyNumberFormat="1" applyFont="1" applyBorder="1" applyAlignment="1" applyProtection="1"/>
    <xf numFmtId="0" fontId="23" fillId="0" borderId="41" xfId="0" applyNumberFormat="1" applyFont="1" applyBorder="1" applyAlignment="1" applyProtection="1"/>
    <xf numFmtId="0" fontId="15" fillId="0" borderId="42" xfId="0" applyNumberFormat="1" applyFont="1" applyBorder="1" applyAlignment="1" applyProtection="1"/>
    <xf numFmtId="0" fontId="24" fillId="0" borderId="42" xfId="0" applyNumberFormat="1" applyFont="1" applyBorder="1" applyAlignment="1" applyProtection="1"/>
    <xf numFmtId="0" fontId="15" fillId="0" borderId="42" xfId="32" applyNumberFormat="1" applyFont="1" applyBorder="1" applyAlignment="1" applyProtection="1">
      <alignment wrapText="1"/>
    </xf>
    <xf numFmtId="0" fontId="15" fillId="0" borderId="42" xfId="33" applyNumberFormat="1" applyFont="1" applyFill="1" applyBorder="1" applyAlignment="1" applyProtection="1"/>
    <xf numFmtId="49" fontId="15" fillId="0" borderId="42" xfId="32" applyNumberFormat="1" applyFont="1" applyBorder="1" applyAlignment="1" applyProtection="1">
      <alignment wrapText="1"/>
    </xf>
    <xf numFmtId="0" fontId="15" fillId="0" borderId="42" xfId="0" applyFont="1" applyBorder="1" applyAlignment="1" applyProtection="1"/>
    <xf numFmtId="0" fontId="15" fillId="0" borderId="43" xfId="0" applyFont="1" applyBorder="1" applyAlignment="1" applyProtection="1"/>
    <xf numFmtId="0" fontId="15" fillId="0" borderId="44" xfId="0" applyNumberFormat="1" applyFont="1" applyBorder="1" applyAlignment="1" applyProtection="1"/>
    <xf numFmtId="0" fontId="15" fillId="0" borderId="45" xfId="0" applyNumberFormat="1" applyFont="1" applyBorder="1" applyAlignment="1" applyProtection="1"/>
    <xf numFmtId="0" fontId="24" fillId="0" borderId="45" xfId="0" applyNumberFormat="1" applyFont="1" applyBorder="1" applyAlignment="1" applyProtection="1"/>
    <xf numFmtId="0" fontId="15" fillId="0" borderId="45" xfId="32" applyNumberFormat="1" applyFont="1" applyBorder="1" applyAlignment="1" applyProtection="1">
      <alignment wrapText="1"/>
    </xf>
    <xf numFmtId="0" fontId="15" fillId="0" borderId="45" xfId="33" applyNumberFormat="1" applyFont="1" applyFill="1" applyBorder="1" applyAlignment="1" applyProtection="1"/>
    <xf numFmtId="49" fontId="15" fillId="0" borderId="45" xfId="32" applyNumberFormat="1" applyFont="1" applyBorder="1" applyAlignment="1" applyProtection="1">
      <alignment wrapText="1"/>
    </xf>
    <xf numFmtId="0" fontId="15" fillId="0" borderId="45" xfId="0" applyFont="1" applyBorder="1" applyAlignment="1" applyProtection="1"/>
    <xf numFmtId="0" fontId="15" fillId="0" borderId="46" xfId="0" applyFont="1" applyBorder="1" applyAlignment="1" applyProtection="1"/>
    <xf numFmtId="0" fontId="17" fillId="0" borderId="0" xfId="0" applyNumberFormat="1" applyFont="1" applyBorder="1" applyAlignment="1" applyProtection="1"/>
    <xf numFmtId="0" fontId="17" fillId="0" borderId="0" xfId="32" applyNumberFormat="1" applyFont="1" applyBorder="1" applyAlignment="1" applyProtection="1"/>
    <xf numFmtId="0" fontId="17" fillId="0" borderId="0" xfId="33" applyNumberFormat="1" applyFont="1" applyFill="1" applyBorder="1" applyAlignment="1" applyProtection="1"/>
    <xf numFmtId="176" fontId="17" fillId="0" borderId="0" xfId="33" applyFont="1" applyFill="1" applyBorder="1" applyAlignment="1" applyProtection="1"/>
    <xf numFmtId="184" fontId="17" fillId="0" borderId="0" xfId="32" applyNumberFormat="1" applyFont="1" applyBorder="1" applyAlignment="1" applyProtection="1"/>
    <xf numFmtId="0" fontId="17" fillId="0" borderId="0" xfId="0" applyFont="1" applyBorder="1" applyAlignment="1" applyProtection="1"/>
    <xf numFmtId="0" fontId="17" fillId="0" borderId="0" xfId="32" applyFont="1" applyAlignment="1" applyProtection="1">
      <alignment horizontal="right"/>
    </xf>
    <xf numFmtId="0" fontId="19" fillId="0" borderId="0" xfId="0" applyFont="1" applyBorder="1" applyAlignment="1" applyProtection="1">
      <alignment horizontal="right"/>
    </xf>
    <xf numFmtId="0" fontId="19" fillId="0" borderId="0" xfId="32" applyNumberFormat="1" applyFont="1" applyBorder="1" applyAlignment="1" applyProtection="1">
      <alignment horizontal="right"/>
    </xf>
    <xf numFmtId="0" fontId="19" fillId="0" borderId="0" xfId="32" applyNumberFormat="1" applyFont="1" applyBorder="1" applyAlignment="1" applyProtection="1"/>
    <xf numFmtId="0" fontId="17" fillId="0" borderId="0" xfId="32" applyNumberFormat="1" applyFont="1" applyBorder="1" applyAlignment="1" applyProtection="1">
      <alignment shrinkToFit="1"/>
    </xf>
    <xf numFmtId="0" fontId="17" fillId="0" borderId="0" xfId="33" applyNumberFormat="1" applyFont="1" applyFill="1" applyBorder="1" applyAlignment="1" applyProtection="1">
      <alignment horizontal="center"/>
    </xf>
    <xf numFmtId="0" fontId="17" fillId="0" borderId="0" xfId="6" applyNumberFormat="1" applyFont="1" applyFill="1" applyBorder="1" applyAlignment="1" applyProtection="1"/>
    <xf numFmtId="176" fontId="17" fillId="0" borderId="0" xfId="6" applyFont="1" applyFill="1" applyBorder="1" applyAlignment="1" applyProtection="1"/>
    <xf numFmtId="0" fontId="17" fillId="0" borderId="31" xfId="0" applyNumberFormat="1" applyFont="1" applyBorder="1" applyAlignment="1" applyProtection="1">
      <protection locked="0"/>
    </xf>
    <xf numFmtId="0" fontId="19" fillId="0" borderId="25" xfId="32" applyNumberFormat="1" applyFont="1" applyBorder="1" applyAlignment="1" applyProtection="1">
      <protection locked="0"/>
    </xf>
    <xf numFmtId="0" fontId="17" fillId="0" borderId="32" xfId="32" applyNumberFormat="1" applyFont="1" applyBorder="1" applyAlignment="1" applyProtection="1">
      <protection locked="0"/>
    </xf>
    <xf numFmtId="0" fontId="17" fillId="0" borderId="25" xfId="32" applyNumberFormat="1" applyFont="1" applyBorder="1" applyAlignment="1" applyProtection="1">
      <protection locked="0"/>
    </xf>
    <xf numFmtId="0" fontId="31" fillId="0" borderId="25" xfId="32" applyNumberFormat="1" applyFont="1" applyBorder="1" applyAlignment="1" applyProtection="1">
      <protection locked="0"/>
    </xf>
    <xf numFmtId="0" fontId="17" fillId="0" borderId="25" xfId="33" applyNumberFormat="1" applyFont="1" applyFill="1" applyBorder="1" applyAlignment="1" applyProtection="1">
      <protection locked="0"/>
    </xf>
    <xf numFmtId="0" fontId="19" fillId="0" borderId="25" xfId="32" applyNumberFormat="1" applyFont="1" applyBorder="1" applyAlignment="1" applyProtection="1">
      <alignment horizontal="right"/>
      <protection locked="0"/>
    </xf>
    <xf numFmtId="0" fontId="29" fillId="0" borderId="32" xfId="32" applyNumberFormat="1" applyFont="1" applyBorder="1" applyAlignment="1" applyProtection="1">
      <protection locked="0"/>
    </xf>
    <xf numFmtId="0" fontId="17" fillId="0" borderId="25" xfId="32" applyNumberFormat="1" applyFont="1" applyBorder="1" applyAlignment="1" applyProtection="1">
      <alignment horizontal="left" shrinkToFit="1"/>
      <protection locked="0"/>
    </xf>
    <xf numFmtId="0" fontId="17" fillId="0" borderId="25" xfId="6" applyNumberFormat="1" applyFont="1" applyFill="1" applyBorder="1" applyAlignment="1" applyProtection="1">
      <alignment horizontal="center"/>
      <protection locked="0"/>
    </xf>
    <xf numFmtId="0" fontId="17" fillId="0" borderId="40" xfId="33" applyNumberFormat="1" applyFont="1" applyFill="1" applyBorder="1" applyAlignment="1" applyProtection="1">
      <protection locked="0"/>
    </xf>
    <xf numFmtId="0" fontId="17" fillId="0" borderId="25" xfId="0" applyNumberFormat="1" applyFont="1" applyBorder="1" applyAlignment="1" applyProtection="1">
      <protection locked="0"/>
    </xf>
    <xf numFmtId="0" fontId="19" fillId="0" borderId="35" xfId="0" applyFont="1" applyBorder="1" applyAlignment="1" applyProtection="1">
      <alignment horizontal="center" shrinkToFit="1"/>
      <protection locked="0"/>
    </xf>
    <xf numFmtId="0" fontId="19" fillId="0" borderId="24" xfId="0" applyFont="1" applyBorder="1" applyAlignment="1" applyProtection="1">
      <alignment horizontal="center" shrinkToFit="1"/>
      <protection locked="0"/>
    </xf>
    <xf numFmtId="0" fontId="19" fillId="0" borderId="36" xfId="0" applyFont="1" applyBorder="1" applyAlignment="1" applyProtection="1">
      <alignment horizontal="center" shrinkToFit="1"/>
      <protection locked="0"/>
    </xf>
    <xf numFmtId="0" fontId="17" fillId="0" borderId="47" xfId="0" applyNumberFormat="1" applyFont="1" applyBorder="1" applyAlignment="1" applyProtection="1">
      <protection locked="0"/>
    </xf>
    <xf numFmtId="0" fontId="19" fillId="0" borderId="48" xfId="32" applyNumberFormat="1" applyFont="1" applyBorder="1" applyAlignment="1" applyProtection="1">
      <protection locked="0"/>
    </xf>
    <xf numFmtId="0" fontId="17" fillId="0" borderId="49" xfId="32" applyNumberFormat="1" applyFont="1" applyBorder="1" applyAlignment="1" applyProtection="1">
      <protection locked="0"/>
    </xf>
    <xf numFmtId="0" fontId="17" fillId="0" borderId="48" xfId="32" applyNumberFormat="1" applyFont="1" applyBorder="1" applyAlignment="1" applyProtection="1">
      <protection locked="0"/>
    </xf>
    <xf numFmtId="0" fontId="17" fillId="0" borderId="48" xfId="33" applyNumberFormat="1" applyFont="1" applyFill="1" applyBorder="1" applyAlignment="1" applyProtection="1">
      <protection locked="0"/>
    </xf>
    <xf numFmtId="0" fontId="17" fillId="0" borderId="50" xfId="33" applyNumberFormat="1" applyFont="1" applyFill="1" applyBorder="1" applyAlignment="1" applyProtection="1">
      <protection locked="0"/>
    </xf>
    <xf numFmtId="177" fontId="8" fillId="6" borderId="13" xfId="2" applyNumberFormat="1" applyFont="1" applyFill="1" applyBorder="1" applyAlignment="1">
      <alignment vertical="top"/>
    </xf>
    <xf numFmtId="0" fontId="8" fillId="10" borderId="18" xfId="0" applyFont="1" applyFill="1" applyBorder="1" applyAlignment="1">
      <alignment vertical="top"/>
    </xf>
    <xf numFmtId="179" fontId="8" fillId="0" borderId="14" xfId="2" applyNumberFormat="1" applyFont="1" applyFill="1" applyBorder="1" applyAlignment="1">
      <alignment horizontal="right" vertical="top"/>
    </xf>
    <xf numFmtId="179" fontId="8" fillId="0" borderId="13" xfId="2" applyNumberFormat="1" applyFont="1" applyFill="1" applyBorder="1" applyAlignment="1">
      <alignment horizontal="right" vertical="top"/>
    </xf>
    <xf numFmtId="0" fontId="8" fillId="10" borderId="7" xfId="0" applyFont="1" applyFill="1" applyBorder="1" applyAlignment="1">
      <alignment vertical="top"/>
    </xf>
    <xf numFmtId="179" fontId="8" fillId="5" borderId="9" xfId="2" applyNumberFormat="1" applyFont="1" applyFill="1" applyBorder="1" applyAlignment="1">
      <alignment vertical="top"/>
    </xf>
    <xf numFmtId="177" fontId="8" fillId="6" borderId="10" xfId="2" applyNumberFormat="1" applyFont="1" applyFill="1" applyBorder="1" applyAlignment="1">
      <alignment vertical="top"/>
    </xf>
    <xf numFmtId="177" fontId="8" fillId="9" borderId="53" xfId="2" applyNumberFormat="1" applyFont="1" applyFill="1" applyBorder="1" applyAlignment="1">
      <alignment vertical="top"/>
    </xf>
    <xf numFmtId="179" fontId="8" fillId="9" borderId="53" xfId="2" applyNumberFormat="1" applyFont="1" applyFill="1" applyBorder="1" applyAlignment="1">
      <alignment vertical="top"/>
    </xf>
    <xf numFmtId="179" fontId="8" fillId="9" borderId="11" xfId="5" applyNumberFormat="1" applyFont="1" applyFill="1" applyBorder="1" applyAlignment="1">
      <alignment vertical="top"/>
    </xf>
    <xf numFmtId="6" fontId="8" fillId="9" borderId="12" xfId="5" applyFont="1" applyFill="1" applyBorder="1" applyAlignment="1">
      <alignment vertical="top"/>
    </xf>
    <xf numFmtId="179" fontId="8" fillId="9" borderId="20" xfId="2" applyNumberFormat="1" applyFont="1" applyFill="1" applyBorder="1" applyAlignment="1">
      <alignment vertical="top"/>
    </xf>
    <xf numFmtId="177" fontId="8" fillId="8" borderId="55" xfId="2" applyNumberFormat="1" applyFont="1" applyFill="1" applyBorder="1" applyAlignment="1">
      <alignment vertical="center"/>
    </xf>
    <xf numFmtId="179" fontId="8" fillId="8" borderId="2" xfId="2" applyNumberFormat="1" applyFont="1" applyFill="1" applyBorder="1" applyAlignment="1">
      <alignment vertical="center"/>
    </xf>
    <xf numFmtId="0" fontId="8" fillId="7" borderId="56" xfId="2" applyFont="1" applyFill="1" applyBorder="1" applyAlignment="1">
      <alignment horizontal="center" vertical="center"/>
    </xf>
    <xf numFmtId="0" fontId="8" fillId="7" borderId="57" xfId="2" applyFont="1" applyFill="1" applyBorder="1" applyAlignment="1">
      <alignment horizontal="center" vertical="center"/>
    </xf>
    <xf numFmtId="0" fontId="8" fillId="7" borderId="58" xfId="2" applyFont="1" applyFill="1" applyBorder="1" applyAlignment="1">
      <alignment horizontal="center" vertical="center"/>
    </xf>
    <xf numFmtId="0" fontId="8" fillId="7" borderId="59" xfId="2" applyFont="1" applyFill="1" applyBorder="1" applyAlignment="1">
      <alignment horizontal="center" vertical="center" shrinkToFit="1"/>
    </xf>
    <xf numFmtId="0" fontId="8" fillId="7" borderId="60" xfId="2" applyFont="1" applyFill="1" applyBorder="1" applyAlignment="1">
      <alignment horizontal="center" vertical="center" shrinkToFit="1"/>
    </xf>
    <xf numFmtId="0" fontId="8" fillId="7" borderId="61" xfId="2" applyFont="1" applyFill="1" applyBorder="1" applyAlignment="1">
      <alignment horizontal="center" vertical="center" wrapText="1" shrinkToFit="1"/>
    </xf>
    <xf numFmtId="0" fontId="8" fillId="10" borderId="13" xfId="0" applyFont="1" applyFill="1" applyBorder="1" applyAlignment="1">
      <alignment vertical="top" wrapText="1"/>
    </xf>
    <xf numFmtId="177" fontId="8" fillId="7" borderId="21" xfId="2" applyNumberFormat="1" applyFont="1" applyFill="1" applyBorder="1" applyAlignment="1">
      <alignment vertical="top" wrapText="1"/>
    </xf>
    <xf numFmtId="0" fontId="8" fillId="10" borderId="64" xfId="0" applyFont="1" applyFill="1" applyBorder="1" applyAlignment="1">
      <alignment vertical="top"/>
    </xf>
    <xf numFmtId="0" fontId="8" fillId="10" borderId="66" xfId="0" applyFont="1" applyFill="1" applyBorder="1" applyAlignment="1">
      <alignment vertical="top" wrapText="1"/>
    </xf>
    <xf numFmtId="177" fontId="8" fillId="6" borderId="66" xfId="2" applyNumberFormat="1" applyFont="1" applyFill="1" applyBorder="1" applyAlignment="1">
      <alignment vertical="top"/>
    </xf>
    <xf numFmtId="179" fontId="8" fillId="5" borderId="67" xfId="5" applyNumberFormat="1" applyFont="1" applyFill="1" applyBorder="1" applyAlignment="1">
      <alignment vertical="top"/>
    </xf>
    <xf numFmtId="0" fontId="8" fillId="10" borderId="68" xfId="2" applyFont="1" applyFill="1" applyBorder="1" applyAlignment="1">
      <alignment vertical="top"/>
    </xf>
    <xf numFmtId="0" fontId="8" fillId="10" borderId="69" xfId="2" applyFont="1" applyFill="1" applyBorder="1" applyAlignment="1">
      <alignment vertical="top" wrapText="1"/>
    </xf>
    <xf numFmtId="177" fontId="8" fillId="0" borderId="9" xfId="2" applyNumberFormat="1" applyFont="1" applyFill="1" applyBorder="1" applyAlignment="1">
      <alignment horizontal="right" vertical="top"/>
    </xf>
    <xf numFmtId="179" fontId="8" fillId="0" borderId="9" xfId="2" applyNumberFormat="1" applyFont="1" applyFill="1" applyBorder="1" applyAlignment="1">
      <alignment horizontal="right" vertical="top"/>
    </xf>
    <xf numFmtId="179" fontId="8" fillId="0" borderId="8" xfId="2" applyNumberFormat="1" applyFont="1" applyFill="1" applyBorder="1" applyAlignment="1">
      <alignment horizontal="right" vertical="top"/>
    </xf>
    <xf numFmtId="177" fontId="8" fillId="0" borderId="70" xfId="2" applyNumberFormat="1" applyFont="1" applyFill="1" applyBorder="1" applyAlignment="1">
      <alignment vertical="top" wrapText="1"/>
    </xf>
    <xf numFmtId="0" fontId="8" fillId="10" borderId="71" xfId="2" applyFont="1" applyFill="1" applyBorder="1" applyAlignment="1">
      <alignment vertical="top"/>
    </xf>
    <xf numFmtId="0" fontId="8" fillId="10" borderId="72" xfId="2" applyFont="1" applyFill="1" applyBorder="1" applyAlignment="1">
      <alignment vertical="top" wrapText="1"/>
    </xf>
    <xf numFmtId="177" fontId="8" fillId="0" borderId="73" xfId="2" applyNumberFormat="1" applyFont="1" applyFill="1" applyBorder="1" applyAlignment="1">
      <alignment horizontal="right" vertical="top"/>
    </xf>
    <xf numFmtId="179" fontId="8" fillId="0" borderId="73" xfId="2" applyNumberFormat="1" applyFont="1" applyFill="1" applyBorder="1" applyAlignment="1">
      <alignment horizontal="right" vertical="top"/>
    </xf>
    <xf numFmtId="179" fontId="8" fillId="0" borderId="72" xfId="2" applyNumberFormat="1" applyFont="1" applyFill="1" applyBorder="1" applyAlignment="1">
      <alignment horizontal="right" vertical="top"/>
    </xf>
    <xf numFmtId="177" fontId="8" fillId="0" borderId="74" xfId="2" applyNumberFormat="1" applyFont="1" applyFill="1" applyBorder="1" applyAlignment="1">
      <alignment vertical="top" wrapText="1"/>
    </xf>
    <xf numFmtId="6" fontId="8" fillId="6" borderId="15" xfId="5" applyFont="1" applyFill="1" applyBorder="1" applyAlignment="1">
      <alignment vertical="top" wrapText="1"/>
    </xf>
    <xf numFmtId="0" fontId="0" fillId="3" borderId="0" xfId="2" applyFont="1" applyFill="1">
      <alignment vertical="center"/>
    </xf>
    <xf numFmtId="6" fontId="8" fillId="6" borderId="65" xfId="5" applyFont="1" applyFill="1" applyBorder="1" applyAlignment="1">
      <alignment vertical="top" wrapText="1"/>
    </xf>
    <xf numFmtId="0" fontId="0" fillId="3" borderId="0" xfId="2" applyFont="1" applyFill="1" applyAlignment="1">
      <alignment vertical="center" wrapText="1"/>
    </xf>
    <xf numFmtId="0" fontId="9" fillId="13" borderId="22" xfId="0" applyFont="1" applyFill="1" applyBorder="1" applyAlignment="1">
      <alignment horizontal="left" vertical="center"/>
    </xf>
    <xf numFmtId="0" fontId="10" fillId="13" borderId="22" xfId="0" applyFont="1" applyFill="1" applyBorder="1" applyAlignment="1">
      <alignment horizontal="left" vertical="center"/>
    </xf>
    <xf numFmtId="0" fontId="11" fillId="12" borderId="22" xfId="0" applyFont="1" applyFill="1" applyBorder="1" applyAlignment="1">
      <alignment horizontal="center" vertical="center" wrapText="1"/>
    </xf>
    <xf numFmtId="0" fontId="12" fillId="12" borderId="22" xfId="0" applyFont="1" applyFill="1" applyBorder="1" applyAlignment="1">
      <alignment horizontal="center" vertical="center" wrapText="1"/>
    </xf>
    <xf numFmtId="180" fontId="13" fillId="12" borderId="22" xfId="0" applyNumberFormat="1" applyFont="1" applyFill="1" applyBorder="1" applyAlignment="1">
      <alignment horizontal="center" vertical="center"/>
    </xf>
    <xf numFmtId="0" fontId="14" fillId="12" borderId="23" xfId="0" applyFont="1" applyFill="1" applyBorder="1" applyAlignment="1">
      <alignment horizontal="center" vertical="center"/>
    </xf>
    <xf numFmtId="182" fontId="24" fillId="0" borderId="25" xfId="32" applyNumberFormat="1" applyFont="1" applyBorder="1" applyAlignment="1" applyProtection="1">
      <alignment horizontal="right"/>
    </xf>
    <xf numFmtId="183" fontId="15" fillId="12" borderId="25" xfId="32" applyNumberFormat="1" applyFont="1" applyFill="1" applyBorder="1" applyAlignment="1" applyProtection="1">
      <alignment horizontal="left"/>
      <protection locked="0"/>
    </xf>
    <xf numFmtId="0" fontId="28" fillId="14" borderId="26" xfId="0" applyFont="1" applyFill="1" applyBorder="1" applyAlignment="1" applyProtection="1">
      <alignment horizontal="center"/>
    </xf>
    <xf numFmtId="49" fontId="28" fillId="14" borderId="27" xfId="32" applyNumberFormat="1" applyFont="1" applyFill="1" applyBorder="1" applyAlignment="1" applyProtection="1">
      <alignment horizontal="center"/>
    </xf>
    <xf numFmtId="0" fontId="19" fillId="12" borderId="0" xfId="0" applyFont="1" applyFill="1" applyBorder="1" applyAlignment="1" applyProtection="1">
      <alignment horizontal="right"/>
      <protection locked="0"/>
    </xf>
    <xf numFmtId="181" fontId="19" fillId="12" borderId="0" xfId="0" applyNumberFormat="1" applyFont="1" applyFill="1" applyBorder="1" applyAlignment="1" applyProtection="1">
      <alignment horizontal="right"/>
      <protection locked="0"/>
    </xf>
    <xf numFmtId="0" fontId="20" fillId="0" borderId="0" xfId="32" applyFont="1" applyBorder="1" applyAlignment="1" applyProtection="1">
      <alignment horizontal="center" vertical="center"/>
    </xf>
    <xf numFmtId="0" fontId="21" fillId="0" borderId="24" xfId="32" applyFont="1" applyBorder="1" applyAlignment="1" applyProtection="1">
      <alignment horizontal="center" vertical="center" shrinkToFit="1"/>
    </xf>
    <xf numFmtId="0" fontId="22" fillId="0" borderId="24" xfId="32" applyFont="1" applyBorder="1" applyAlignment="1" applyProtection="1">
      <alignment horizontal="center" vertical="center" shrinkToFit="1"/>
    </xf>
    <xf numFmtId="14" fontId="17" fillId="0" borderId="0" xfId="0" applyNumberFormat="1" applyFont="1" applyBorder="1" applyAlignment="1" applyProtection="1">
      <alignment horizontal="right" vertical="center"/>
    </xf>
    <xf numFmtId="0" fontId="25" fillId="0" borderId="0" xfId="0" applyFont="1" applyBorder="1" applyAlignment="1" applyProtection="1">
      <alignment horizontal="left" wrapText="1"/>
    </xf>
    <xf numFmtId="0" fontId="0" fillId="12" borderId="24" xfId="32" applyNumberFormat="1" applyFont="1" applyFill="1" applyBorder="1" applyAlignment="1" applyProtection="1">
      <alignment vertical="center" shrinkToFit="1"/>
    </xf>
    <xf numFmtId="0" fontId="23" fillId="12" borderId="24" xfId="32" applyNumberFormat="1" applyFont="1" applyFill="1" applyBorder="1" applyAlignment="1" applyProtection="1">
      <alignment vertical="center" shrinkToFit="1"/>
    </xf>
    <xf numFmtId="185" fontId="28" fillId="14" borderId="28" xfId="6" applyNumberFormat="1" applyFont="1" applyFill="1" applyBorder="1" applyAlignment="1" applyProtection="1">
      <alignment horizontal="center"/>
    </xf>
    <xf numFmtId="0" fontId="28" fillId="14" borderId="29" xfId="0" applyFont="1" applyFill="1" applyBorder="1" applyAlignment="1" applyProtection="1">
      <alignment horizontal="center"/>
    </xf>
    <xf numFmtId="0" fontId="28" fillId="14" borderId="30" xfId="0" applyFont="1" applyFill="1" applyBorder="1" applyAlignment="1" applyProtection="1">
      <alignment horizontal="center"/>
    </xf>
    <xf numFmtId="0" fontId="29" fillId="0" borderId="32" xfId="32" applyNumberFormat="1" applyFont="1" applyBorder="1" applyAlignment="1" applyProtection="1">
      <alignment horizontal="left" shrinkToFit="1"/>
    </xf>
    <xf numFmtId="0" fontId="29" fillId="0" borderId="25" xfId="32" applyNumberFormat="1" applyFont="1" applyBorder="1" applyAlignment="1" applyProtection="1">
      <alignment horizontal="left" shrinkToFit="1"/>
    </xf>
    <xf numFmtId="0" fontId="15" fillId="0" borderId="33" xfId="32" applyFont="1" applyBorder="1" applyAlignment="1" applyProtection="1">
      <alignment horizontal="center" wrapText="1"/>
    </xf>
    <xf numFmtId="0" fontId="23" fillId="0" borderId="33" xfId="0" applyFont="1" applyBorder="1" applyAlignment="1" applyProtection="1">
      <alignment horizontal="center"/>
    </xf>
    <xf numFmtId="176" fontId="15" fillId="0" borderId="33" xfId="6" applyFont="1" applyFill="1" applyBorder="1" applyAlignment="1" applyProtection="1">
      <alignment horizontal="center"/>
    </xf>
    <xf numFmtId="185" fontId="24" fillId="0" borderId="34" xfId="0" applyNumberFormat="1" applyFont="1" applyBorder="1" applyAlignment="1" applyProtection="1"/>
    <xf numFmtId="0" fontId="15" fillId="0" borderId="33" xfId="32" applyFont="1" applyBorder="1" applyAlignment="1" applyProtection="1">
      <alignment horizontal="center" wrapText="1"/>
      <protection locked="0"/>
    </xf>
    <xf numFmtId="0" fontId="23" fillId="0" borderId="33" xfId="0" applyFont="1" applyBorder="1" applyAlignment="1" applyProtection="1">
      <alignment horizontal="center"/>
      <protection locked="0"/>
    </xf>
    <xf numFmtId="176" fontId="15" fillId="0" borderId="33" xfId="6" applyFont="1" applyFill="1" applyBorder="1" applyAlignment="1" applyProtection="1">
      <alignment horizontal="right"/>
      <protection locked="0"/>
    </xf>
    <xf numFmtId="185" fontId="24" fillId="0" borderId="34" xfId="0" applyNumberFormat="1" applyFont="1" applyBorder="1" applyAlignment="1" applyProtection="1">
      <protection locked="0"/>
    </xf>
    <xf numFmtId="0" fontId="26" fillId="0" borderId="32" xfId="32" applyNumberFormat="1" applyFont="1" applyBorder="1" applyAlignment="1" applyProtection="1">
      <alignment horizontal="left" wrapText="1"/>
    </xf>
    <xf numFmtId="0" fontId="26" fillId="0" borderId="25" xfId="32" applyNumberFormat="1" applyFont="1" applyBorder="1" applyAlignment="1" applyProtection="1">
      <alignment horizontal="left" wrapText="1"/>
    </xf>
    <xf numFmtId="0" fontId="26" fillId="0" borderId="38" xfId="0" applyFont="1" applyBorder="1" applyAlignment="1" applyProtection="1">
      <alignment horizontal="center" shrinkToFit="1"/>
    </xf>
    <xf numFmtId="185" fontId="24" fillId="0" borderId="39" xfId="0" applyNumberFormat="1" applyFont="1" applyBorder="1" applyAlignment="1" applyProtection="1"/>
    <xf numFmtId="0" fontId="19" fillId="0" borderId="0" xfId="0" applyFont="1" applyBorder="1" applyAlignment="1" applyProtection="1">
      <alignment horizontal="left"/>
    </xf>
    <xf numFmtId="0" fontId="30" fillId="14" borderId="26" xfId="0" applyNumberFormat="1" applyFont="1" applyFill="1" applyBorder="1" applyAlignment="1" applyProtection="1">
      <alignment horizontal="center"/>
    </xf>
    <xf numFmtId="0" fontId="30" fillId="14" borderId="27" xfId="32" applyNumberFormat="1" applyFont="1" applyFill="1" applyBorder="1" applyAlignment="1" applyProtection="1">
      <alignment horizontal="center"/>
    </xf>
    <xf numFmtId="185" fontId="30" fillId="14" borderId="28" xfId="6" applyNumberFormat="1" applyFont="1" applyFill="1" applyBorder="1" applyAlignment="1" applyProtection="1">
      <alignment horizontal="center"/>
    </xf>
    <xf numFmtId="0" fontId="30" fillId="14" borderId="29" xfId="0" applyFont="1" applyFill="1" applyBorder="1" applyAlignment="1" applyProtection="1">
      <alignment horizontal="center"/>
    </xf>
    <xf numFmtId="0" fontId="30" fillId="14" borderId="30" xfId="0" applyFont="1" applyFill="1" applyBorder="1" applyAlignment="1" applyProtection="1">
      <alignment horizontal="center"/>
    </xf>
    <xf numFmtId="0" fontId="15" fillId="0" borderId="33" xfId="0" applyFont="1" applyBorder="1" applyAlignment="1" applyProtection="1"/>
    <xf numFmtId="0" fontId="17" fillId="0" borderId="33" xfId="32" applyFont="1" applyBorder="1" applyAlignment="1" applyProtection="1">
      <alignment horizontal="center" wrapText="1"/>
      <protection locked="0"/>
    </xf>
    <xf numFmtId="0" fontId="31" fillId="0" borderId="33" xfId="0" applyFont="1" applyBorder="1" applyAlignment="1" applyProtection="1">
      <alignment horizontal="center"/>
      <protection locked="0"/>
    </xf>
    <xf numFmtId="176" fontId="17" fillId="0" borderId="33" xfId="6" applyFont="1" applyFill="1" applyBorder="1" applyAlignment="1" applyProtection="1">
      <alignment horizontal="right"/>
      <protection locked="0"/>
    </xf>
    <xf numFmtId="185" fontId="19" fillId="0" borderId="34" xfId="0" applyNumberFormat="1" applyFont="1" applyBorder="1" applyAlignment="1" applyProtection="1">
      <protection locked="0"/>
    </xf>
    <xf numFmtId="0" fontId="17" fillId="0" borderId="33" xfId="0" applyFont="1" applyBorder="1" applyAlignment="1" applyProtection="1">
      <protection locked="0"/>
    </xf>
    <xf numFmtId="185" fontId="17" fillId="0" borderId="34" xfId="0" applyNumberFormat="1" applyFont="1" applyBorder="1" applyAlignment="1" applyProtection="1">
      <protection locked="0"/>
    </xf>
    <xf numFmtId="0" fontId="17" fillId="0" borderId="51" xfId="32" applyFont="1" applyBorder="1" applyAlignment="1" applyProtection="1">
      <alignment horizontal="center" wrapText="1"/>
      <protection locked="0"/>
    </xf>
    <xf numFmtId="0" fontId="17" fillId="0" borderId="51" xfId="0" applyFont="1" applyBorder="1" applyAlignment="1" applyProtection="1">
      <alignment horizontal="center"/>
      <protection locked="0"/>
    </xf>
    <xf numFmtId="0" fontId="17" fillId="0" borderId="51" xfId="0" applyFont="1" applyBorder="1" applyAlignment="1" applyProtection="1">
      <protection locked="0"/>
    </xf>
    <xf numFmtId="185" fontId="17" fillId="0" borderId="52" xfId="0" applyNumberFormat="1" applyFont="1" applyBorder="1" applyAlignment="1" applyProtection="1">
      <protection locked="0"/>
    </xf>
    <xf numFmtId="0" fontId="8" fillId="8" borderId="54" xfId="2" applyFont="1" applyFill="1" applyBorder="1" applyAlignment="1">
      <alignment horizontal="center" vertical="center"/>
    </xf>
    <xf numFmtId="0" fontId="8" fillId="8" borderId="63" xfId="2" applyFont="1" applyFill="1" applyBorder="1" applyAlignment="1">
      <alignment horizontal="center" vertical="center"/>
    </xf>
    <xf numFmtId="0" fontId="27" fillId="11" borderId="4" xfId="0" applyFont="1" applyFill="1" applyBorder="1" applyAlignment="1">
      <alignment horizontal="center" vertical="center"/>
    </xf>
    <xf numFmtId="0" fontId="21" fillId="9" borderId="17" xfId="0" applyFont="1" applyFill="1" applyBorder="1" applyAlignment="1">
      <alignment horizontal="center" vertical="top"/>
    </xf>
    <xf numFmtId="0" fontId="21" fillId="9" borderId="62" xfId="0" applyFont="1" applyFill="1" applyBorder="1" applyAlignment="1">
      <alignment horizontal="center" vertical="top"/>
    </xf>
    <xf numFmtId="0" fontId="7" fillId="11" borderId="16" xfId="2" applyFont="1" applyFill="1" applyBorder="1" applyAlignment="1">
      <alignment horizontal="center" vertical="center"/>
    </xf>
    <xf numFmtId="0" fontId="7" fillId="11" borderId="4" xfId="2" applyFont="1" applyFill="1" applyBorder="1" applyAlignment="1">
      <alignment horizontal="center" vertical="center"/>
    </xf>
    <xf numFmtId="0" fontId="8" fillId="9" borderId="19" xfId="2" applyFont="1" applyFill="1" applyBorder="1" applyAlignment="1">
      <alignment horizontal="center" vertical="top"/>
    </xf>
  </cellXfs>
  <cellStyles count="36">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tabSelected="1" zoomScaleSheetLayoutView="100" workbookViewId="0">
      <selection activeCell="B4" sqref="B4:K5"/>
    </sheetView>
  </sheetViews>
  <sheetFormatPr baseColWidth="12" defaultColWidth="8.6640625" defaultRowHeight="14" x14ac:dyDescent="0.15"/>
  <cols>
    <col min="2" max="11" width="9.6640625" customWidth="1"/>
  </cols>
  <sheetData>
    <row r="1" spans="2:15" s="11" customFormat="1" x14ac:dyDescent="0.15"/>
    <row r="2" spans="2:15" s="11" customFormat="1" x14ac:dyDescent="0.15"/>
    <row r="3" spans="2:15" s="11" customFormat="1" ht="15" thickBot="1" x14ac:dyDescent="0.2"/>
    <row r="4" spans="2:15" s="11" customFormat="1" ht="13.5" customHeight="1" thickBot="1" x14ac:dyDescent="0.2">
      <c r="B4" s="187" t="s">
        <v>54</v>
      </c>
      <c r="C4" s="188"/>
      <c r="D4" s="188"/>
      <c r="E4" s="188"/>
      <c r="F4" s="188"/>
      <c r="G4" s="188"/>
      <c r="H4" s="188"/>
      <c r="I4" s="188"/>
      <c r="J4" s="188"/>
      <c r="K4" s="188"/>
    </row>
    <row r="5" spans="2:15" s="11" customFormat="1" ht="15" thickBot="1" x14ac:dyDescent="0.2">
      <c r="B5" s="188"/>
      <c r="C5" s="188"/>
      <c r="D5" s="188"/>
      <c r="E5" s="188"/>
      <c r="F5" s="188"/>
      <c r="G5" s="188"/>
      <c r="H5" s="188"/>
      <c r="I5" s="188"/>
      <c r="J5" s="188"/>
      <c r="K5" s="188"/>
      <c r="L5" s="12"/>
      <c r="M5" s="12"/>
      <c r="N5" s="12"/>
      <c r="O5" s="12"/>
    </row>
    <row r="6" spans="2:15" s="11" customFormat="1" ht="13.5" customHeight="1" thickBot="1" x14ac:dyDescent="0.2">
      <c r="B6" s="189" t="s">
        <v>57</v>
      </c>
      <c r="C6" s="190"/>
      <c r="D6" s="190"/>
      <c r="E6" s="190"/>
      <c r="F6" s="190"/>
      <c r="G6" s="190"/>
      <c r="H6" s="190"/>
      <c r="I6" s="190"/>
      <c r="J6" s="190"/>
      <c r="K6" s="190"/>
      <c r="L6" s="12"/>
      <c r="M6" s="12"/>
      <c r="N6" s="12"/>
      <c r="O6" s="12"/>
    </row>
    <row r="7" spans="2:15" s="11" customFormat="1" ht="15" thickBot="1" x14ac:dyDescent="0.2">
      <c r="B7" s="190"/>
      <c r="C7" s="190"/>
      <c r="D7" s="190"/>
      <c r="E7" s="190"/>
      <c r="F7" s="190"/>
      <c r="G7" s="190"/>
      <c r="H7" s="190"/>
      <c r="I7" s="190"/>
      <c r="J7" s="190"/>
      <c r="K7" s="190"/>
      <c r="L7" s="12"/>
      <c r="M7" s="12"/>
      <c r="N7" s="12"/>
      <c r="O7" s="12"/>
    </row>
    <row r="8" spans="2:15" s="11" customFormat="1" ht="15" thickBot="1" x14ac:dyDescent="0.2">
      <c r="B8" s="190"/>
      <c r="C8" s="190"/>
      <c r="D8" s="190"/>
      <c r="E8" s="190"/>
      <c r="F8" s="190"/>
      <c r="G8" s="190"/>
      <c r="H8" s="190"/>
      <c r="I8" s="190"/>
      <c r="J8" s="190"/>
      <c r="K8" s="190"/>
      <c r="L8" s="12"/>
      <c r="M8" s="12"/>
      <c r="N8" s="12"/>
      <c r="O8" s="12"/>
    </row>
    <row r="9" spans="2:15" s="11" customFormat="1" ht="15" thickBot="1" x14ac:dyDescent="0.2">
      <c r="B9" s="190"/>
      <c r="C9" s="190"/>
      <c r="D9" s="190"/>
      <c r="E9" s="190"/>
      <c r="F9" s="190"/>
      <c r="G9" s="190"/>
      <c r="H9" s="190"/>
      <c r="I9" s="190"/>
      <c r="J9" s="190"/>
      <c r="K9" s="190"/>
      <c r="L9" s="12"/>
      <c r="M9" s="12"/>
      <c r="N9" s="12"/>
      <c r="O9" s="12"/>
    </row>
    <row r="10" spans="2:15" s="11" customFormat="1" ht="15" thickBot="1" x14ac:dyDescent="0.2">
      <c r="B10" s="190"/>
      <c r="C10" s="190"/>
      <c r="D10" s="190"/>
      <c r="E10" s="190"/>
      <c r="F10" s="190"/>
      <c r="G10" s="190"/>
      <c r="H10" s="190"/>
      <c r="I10" s="190"/>
      <c r="J10" s="190"/>
      <c r="K10" s="190"/>
      <c r="L10" s="12"/>
      <c r="M10" s="12"/>
      <c r="N10" s="12"/>
      <c r="O10" s="12"/>
    </row>
    <row r="11" spans="2:15" s="11" customFormat="1" ht="15" thickBot="1" x14ac:dyDescent="0.2">
      <c r="B11" s="190"/>
      <c r="C11" s="190"/>
      <c r="D11" s="190"/>
      <c r="E11" s="190"/>
      <c r="F11" s="190"/>
      <c r="G11" s="190"/>
      <c r="H11" s="190"/>
      <c r="I11" s="190"/>
      <c r="J11" s="190"/>
      <c r="K11" s="190"/>
      <c r="L11" s="12"/>
      <c r="M11" s="12"/>
      <c r="N11" s="12"/>
      <c r="O11" s="12"/>
    </row>
    <row r="12" spans="2:15" s="11" customFormat="1" ht="15" thickBot="1" x14ac:dyDescent="0.2">
      <c r="B12" s="190"/>
      <c r="C12" s="190"/>
      <c r="D12" s="190"/>
      <c r="E12" s="190"/>
      <c r="F12" s="190"/>
      <c r="G12" s="190"/>
      <c r="H12" s="190"/>
      <c r="I12" s="190"/>
      <c r="J12" s="190"/>
      <c r="K12" s="190"/>
      <c r="L12" s="12"/>
      <c r="M12" s="12"/>
      <c r="N12" s="12"/>
      <c r="O12" s="12"/>
    </row>
    <row r="13" spans="2:15" s="11" customFormat="1" ht="15" thickBot="1" x14ac:dyDescent="0.2">
      <c r="B13" s="190"/>
      <c r="C13" s="190"/>
      <c r="D13" s="190"/>
      <c r="E13" s="190"/>
      <c r="F13" s="190"/>
      <c r="G13" s="190"/>
      <c r="H13" s="190"/>
      <c r="I13" s="190"/>
      <c r="J13" s="190"/>
      <c r="K13" s="190"/>
      <c r="L13" s="12"/>
      <c r="M13" s="12"/>
      <c r="N13" s="12"/>
      <c r="O13" s="12"/>
    </row>
    <row r="14" spans="2:15" s="11" customFormat="1" ht="15" thickBot="1" x14ac:dyDescent="0.2">
      <c r="B14" s="190"/>
      <c r="C14" s="190"/>
      <c r="D14" s="190"/>
      <c r="E14" s="190"/>
      <c r="F14" s="190"/>
      <c r="G14" s="190"/>
      <c r="H14" s="190"/>
      <c r="I14" s="190"/>
      <c r="J14" s="190"/>
      <c r="K14" s="190"/>
      <c r="L14" s="12"/>
      <c r="M14" s="12"/>
      <c r="N14" s="12"/>
      <c r="O14" s="12"/>
    </row>
    <row r="15" spans="2:15" s="11" customFormat="1" ht="15" thickBot="1" x14ac:dyDescent="0.2">
      <c r="B15" s="190"/>
      <c r="C15" s="190"/>
      <c r="D15" s="190"/>
      <c r="E15" s="190"/>
      <c r="F15" s="190"/>
      <c r="G15" s="190"/>
      <c r="H15" s="190"/>
      <c r="I15" s="190"/>
      <c r="J15" s="190"/>
      <c r="K15" s="190"/>
      <c r="L15" s="12"/>
      <c r="M15" s="12"/>
      <c r="N15" s="12"/>
      <c r="O15" s="12"/>
    </row>
    <row r="16" spans="2:15" s="11" customFormat="1" ht="15" thickBot="1" x14ac:dyDescent="0.2">
      <c r="B16" s="190"/>
      <c r="C16" s="190"/>
      <c r="D16" s="190"/>
      <c r="E16" s="190"/>
      <c r="F16" s="190"/>
      <c r="G16" s="190"/>
      <c r="H16" s="190"/>
      <c r="I16" s="190"/>
      <c r="J16" s="190"/>
      <c r="K16" s="190"/>
      <c r="L16" s="12"/>
      <c r="M16" s="12"/>
      <c r="N16" s="12"/>
      <c r="O16" s="12"/>
    </row>
    <row r="17" spans="2:15" s="11" customFormat="1" ht="15" thickBot="1" x14ac:dyDescent="0.2">
      <c r="B17" s="190"/>
      <c r="C17" s="190"/>
      <c r="D17" s="190"/>
      <c r="E17" s="190"/>
      <c r="F17" s="190"/>
      <c r="G17" s="190"/>
      <c r="H17" s="190"/>
      <c r="I17" s="190"/>
      <c r="J17" s="190"/>
      <c r="K17" s="190"/>
      <c r="L17" s="12"/>
      <c r="M17" s="12"/>
      <c r="N17" s="12"/>
      <c r="O17" s="12"/>
    </row>
    <row r="18" spans="2:15" s="11" customFormat="1" ht="15" thickBot="1" x14ac:dyDescent="0.2">
      <c r="B18" s="190"/>
      <c r="C18" s="190"/>
      <c r="D18" s="190"/>
      <c r="E18" s="190"/>
      <c r="F18" s="190"/>
      <c r="G18" s="190"/>
      <c r="H18" s="190"/>
      <c r="I18" s="190"/>
      <c r="J18" s="190"/>
      <c r="K18" s="190"/>
      <c r="L18" s="12"/>
      <c r="M18" s="12"/>
      <c r="N18" s="12"/>
      <c r="O18" s="12"/>
    </row>
    <row r="19" spans="2:15" s="11" customFormat="1" ht="15" thickBot="1" x14ac:dyDescent="0.2">
      <c r="B19" s="190"/>
      <c r="C19" s="190"/>
      <c r="D19" s="190"/>
      <c r="E19" s="190"/>
      <c r="F19" s="190"/>
      <c r="G19" s="190"/>
      <c r="H19" s="190"/>
      <c r="I19" s="190"/>
      <c r="J19" s="190"/>
      <c r="K19" s="190"/>
      <c r="L19" s="12"/>
      <c r="M19" s="12"/>
      <c r="N19" s="12"/>
      <c r="O19" s="12"/>
    </row>
    <row r="20" spans="2:15" s="11" customFormat="1" ht="15" thickBot="1" x14ac:dyDescent="0.2">
      <c r="B20" s="190"/>
      <c r="C20" s="190"/>
      <c r="D20" s="190"/>
      <c r="E20" s="190"/>
      <c r="F20" s="190"/>
      <c r="G20" s="190"/>
      <c r="H20" s="190"/>
      <c r="I20" s="190"/>
      <c r="J20" s="190"/>
      <c r="K20" s="190"/>
      <c r="L20" s="12"/>
      <c r="M20" s="12"/>
      <c r="N20" s="12"/>
      <c r="O20" s="12"/>
    </row>
    <row r="21" spans="2:15" s="11" customFormat="1" ht="15" thickBot="1" x14ac:dyDescent="0.2">
      <c r="B21" s="190"/>
      <c r="C21" s="190"/>
      <c r="D21" s="190"/>
      <c r="E21" s="190"/>
      <c r="F21" s="190"/>
      <c r="G21" s="190"/>
      <c r="H21" s="190"/>
      <c r="I21" s="190"/>
      <c r="J21" s="190"/>
      <c r="K21" s="190"/>
      <c r="L21" s="12"/>
      <c r="M21" s="12"/>
      <c r="N21" s="12"/>
      <c r="O21" s="12"/>
    </row>
    <row r="22" spans="2:15" s="11" customFormat="1" ht="15" thickBot="1" x14ac:dyDescent="0.2">
      <c r="B22" s="190"/>
      <c r="C22" s="190"/>
      <c r="D22" s="190"/>
      <c r="E22" s="190"/>
      <c r="F22" s="190"/>
      <c r="G22" s="190"/>
      <c r="H22" s="190"/>
      <c r="I22" s="190"/>
      <c r="J22" s="190"/>
      <c r="K22" s="190"/>
      <c r="L22" s="12"/>
      <c r="M22" s="12"/>
      <c r="N22" s="12"/>
      <c r="O22" s="12"/>
    </row>
    <row r="23" spans="2:15" s="11" customFormat="1" ht="15" thickBot="1" x14ac:dyDescent="0.2">
      <c r="B23" s="190"/>
      <c r="C23" s="190"/>
      <c r="D23" s="190"/>
      <c r="E23" s="190"/>
      <c r="F23" s="190"/>
      <c r="G23" s="190"/>
      <c r="H23" s="190"/>
      <c r="I23" s="190"/>
      <c r="J23" s="190"/>
      <c r="K23" s="190"/>
      <c r="L23" s="12"/>
      <c r="M23" s="12"/>
      <c r="N23" s="12"/>
      <c r="O23" s="12"/>
    </row>
    <row r="24" spans="2:15" s="11" customFormat="1" ht="15" thickBot="1" x14ac:dyDescent="0.2">
      <c r="B24" s="191">
        <v>42678</v>
      </c>
      <c r="C24" s="191"/>
      <c r="D24" s="191"/>
      <c r="E24" s="191"/>
      <c r="F24" s="191"/>
      <c r="G24" s="192" t="s">
        <v>9</v>
      </c>
      <c r="H24" s="192"/>
      <c r="I24" s="192"/>
      <c r="J24" s="192"/>
      <c r="K24" s="192"/>
      <c r="L24" s="12"/>
      <c r="M24" s="12"/>
      <c r="N24" s="12"/>
      <c r="O24" s="12"/>
    </row>
    <row r="25" spans="2:15" s="11" customFormat="1" ht="15" thickBot="1" x14ac:dyDescent="0.2">
      <c r="B25" s="191"/>
      <c r="C25" s="191"/>
      <c r="D25" s="191"/>
      <c r="E25" s="191"/>
      <c r="F25" s="191"/>
      <c r="G25" s="192"/>
      <c r="H25" s="192"/>
      <c r="I25" s="192"/>
      <c r="J25" s="192"/>
      <c r="K25" s="192"/>
      <c r="L25" s="12"/>
      <c r="M25" s="12"/>
      <c r="N25" s="12"/>
      <c r="O25" s="12"/>
    </row>
    <row r="26" spans="2:15" s="11" customFormat="1" x14ac:dyDescent="0.15">
      <c r="B26" s="11" t="s">
        <v>10</v>
      </c>
    </row>
    <row r="27" spans="2:15" s="11" customFormat="1" x14ac:dyDescent="0.15"/>
    <row r="28" spans="2:15" s="11" customFormat="1" x14ac:dyDescent="0.15"/>
  </sheetData>
  <sheetProtection selectLockedCells="1" selectUnlockedCells="1"/>
  <mergeCells count="4">
    <mergeCell ref="B4:K5"/>
    <mergeCell ref="B6:K23"/>
    <mergeCell ref="B24:F25"/>
    <mergeCell ref="G24:K2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zoomScaleSheetLayoutView="100" workbookViewId="0"/>
  </sheetViews>
  <sheetFormatPr baseColWidth="12" defaultColWidth="8.83203125" defaultRowHeight="14" x14ac:dyDescent="0.15"/>
  <cols>
    <col min="1" max="14" width="3.6640625" style="16" customWidth="1"/>
    <col min="15" max="15" width="5.6640625" style="16" customWidth="1"/>
    <col min="16" max="27" width="3.6640625" style="16" customWidth="1"/>
    <col min="28" max="16384" width="8.83203125" style="16"/>
  </cols>
  <sheetData>
    <row r="1" spans="1:27" ht="23" x14ac:dyDescent="0.15">
      <c r="A1" s="13"/>
      <c r="B1" s="14"/>
      <c r="C1" s="13"/>
      <c r="D1" s="13"/>
      <c r="E1" s="13"/>
      <c r="F1" s="13"/>
      <c r="G1" s="13"/>
      <c r="H1" s="13"/>
      <c r="I1" s="13"/>
      <c r="J1" s="13"/>
      <c r="K1" s="13"/>
      <c r="L1" s="13"/>
      <c r="M1" s="13"/>
      <c r="N1" s="15"/>
      <c r="O1" s="13"/>
      <c r="P1" s="13"/>
      <c r="Q1" s="13"/>
      <c r="R1" s="13"/>
      <c r="S1" s="197" t="s">
        <v>50</v>
      </c>
      <c r="T1" s="197"/>
      <c r="U1" s="197"/>
      <c r="V1" s="197"/>
      <c r="W1" s="197"/>
      <c r="X1" s="197"/>
      <c r="Y1" s="197"/>
      <c r="Z1" s="197"/>
      <c r="AA1" s="197"/>
    </row>
    <row r="2" spans="1:27" ht="23" x14ac:dyDescent="0.15">
      <c r="A2" s="13"/>
      <c r="B2" s="14"/>
      <c r="C2" s="13"/>
      <c r="D2" s="13"/>
      <c r="E2" s="13"/>
      <c r="F2" s="13"/>
      <c r="G2" s="13"/>
      <c r="H2" s="13"/>
      <c r="I2" s="13"/>
      <c r="J2" s="13"/>
      <c r="K2" s="13"/>
      <c r="L2" s="13"/>
      <c r="M2" s="13"/>
      <c r="N2" s="15"/>
      <c r="O2" s="13"/>
      <c r="P2" s="13"/>
      <c r="Q2" s="13"/>
      <c r="R2" s="13"/>
      <c r="S2" s="17"/>
      <c r="T2" s="198">
        <v>42984</v>
      </c>
      <c r="U2" s="198"/>
      <c r="V2" s="198"/>
      <c r="W2" s="198"/>
      <c r="X2" s="198"/>
      <c r="Y2" s="198"/>
      <c r="Z2" s="198"/>
      <c r="AA2" s="198"/>
    </row>
    <row r="3" spans="1:27" ht="25" x14ac:dyDescent="0.15">
      <c r="A3" s="199" t="s">
        <v>11</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row>
    <row r="4" spans="1:27" x14ac:dyDescent="0.15">
      <c r="A4" s="13"/>
      <c r="B4" s="14"/>
      <c r="C4" s="13"/>
      <c r="D4" s="14"/>
      <c r="E4" s="14"/>
      <c r="F4" s="14"/>
      <c r="G4" s="18"/>
      <c r="H4" s="18"/>
      <c r="I4" s="18"/>
      <c r="J4" s="18"/>
      <c r="K4" s="18"/>
      <c r="L4" s="18"/>
      <c r="M4" s="18"/>
      <c r="N4" s="19"/>
      <c r="O4" s="19"/>
      <c r="P4" s="19"/>
      <c r="Q4" s="19"/>
      <c r="R4" s="13"/>
      <c r="S4" s="13"/>
      <c r="T4" s="13"/>
      <c r="U4" s="13"/>
      <c r="V4" s="13"/>
      <c r="W4" s="13"/>
      <c r="X4" s="13"/>
      <c r="Y4" s="13"/>
      <c r="Z4" s="13"/>
      <c r="AA4" s="13"/>
    </row>
    <row r="5" spans="1:27" ht="18" x14ac:dyDescent="0.15">
      <c r="A5" s="200"/>
      <c r="B5" s="201"/>
      <c r="C5" s="201"/>
      <c r="D5" s="201"/>
      <c r="E5" s="201"/>
      <c r="F5" s="201"/>
      <c r="G5" s="201"/>
      <c r="H5" s="201"/>
      <c r="I5" s="201"/>
      <c r="J5" s="201"/>
      <c r="K5" s="201"/>
      <c r="L5" s="201"/>
      <c r="M5" s="16" t="s">
        <v>12</v>
      </c>
      <c r="N5" s="19"/>
      <c r="O5" s="19"/>
      <c r="P5" s="19"/>
      <c r="Q5" s="19"/>
      <c r="R5" s="13"/>
      <c r="S5" s="13"/>
      <c r="T5" s="13"/>
      <c r="V5" s="202"/>
      <c r="W5" s="202"/>
      <c r="X5" s="202"/>
      <c r="Y5" s="202"/>
      <c r="Z5" s="202"/>
      <c r="AA5" s="202"/>
    </row>
    <row r="6" spans="1:27" x14ac:dyDescent="0.15">
      <c r="A6" s="20"/>
      <c r="B6" s="21"/>
      <c r="C6" s="22"/>
      <c r="D6" s="22"/>
      <c r="E6" s="22"/>
      <c r="F6" s="22"/>
      <c r="G6" s="22"/>
      <c r="H6" s="22"/>
      <c r="I6" s="22"/>
      <c r="J6" s="22"/>
      <c r="K6" s="22"/>
      <c r="L6" s="22"/>
      <c r="M6" s="22"/>
      <c r="N6" s="19"/>
      <c r="O6" s="19"/>
      <c r="P6" s="19"/>
      <c r="Q6" s="19"/>
      <c r="R6" s="20"/>
      <c r="S6" s="20"/>
      <c r="T6" s="20"/>
      <c r="U6" s="23"/>
      <c r="V6" s="23"/>
      <c r="W6" s="23"/>
      <c r="X6" s="23"/>
      <c r="Y6" s="23"/>
      <c r="Z6" s="23"/>
      <c r="AA6" s="20"/>
    </row>
    <row r="7" spans="1:27" x14ac:dyDescent="0.15">
      <c r="A7" s="13"/>
      <c r="B7" s="24" t="s">
        <v>13</v>
      </c>
      <c r="D7" s="25"/>
      <c r="E7" s="25"/>
      <c r="F7" s="25"/>
      <c r="G7" s="25"/>
      <c r="H7" s="25"/>
      <c r="I7" s="25"/>
      <c r="J7" s="25"/>
      <c r="K7" s="25"/>
      <c r="L7" s="25"/>
      <c r="M7" s="25"/>
      <c r="N7" s="25"/>
      <c r="O7" s="25"/>
      <c r="P7" s="25"/>
      <c r="Q7" s="25"/>
      <c r="R7" s="13"/>
      <c r="S7" s="13"/>
      <c r="T7" s="13"/>
      <c r="U7" s="13"/>
      <c r="V7" s="13"/>
      <c r="W7" s="13"/>
      <c r="X7" s="13"/>
      <c r="Y7" s="13"/>
      <c r="Z7" s="13"/>
      <c r="AA7" s="13"/>
    </row>
    <row r="8" spans="1:27" x14ac:dyDescent="0.15">
      <c r="A8" s="13"/>
      <c r="B8" s="26"/>
      <c r="C8" s="25"/>
      <c r="D8" s="13"/>
      <c r="E8" s="25"/>
      <c r="F8" s="25"/>
      <c r="G8" s="25"/>
      <c r="H8" s="25"/>
      <c r="I8" s="25"/>
      <c r="J8" s="25"/>
      <c r="K8" s="25"/>
      <c r="L8" s="25"/>
      <c r="M8" s="25"/>
      <c r="N8" s="25"/>
      <c r="O8" s="25"/>
      <c r="P8" s="25"/>
      <c r="Q8" s="25"/>
      <c r="R8" s="13"/>
      <c r="S8" s="13"/>
      <c r="T8" s="13"/>
      <c r="U8" s="13"/>
      <c r="V8" s="13"/>
      <c r="W8" s="13"/>
      <c r="X8" s="13"/>
      <c r="Y8" s="13"/>
      <c r="Z8" s="13"/>
      <c r="AA8" s="13"/>
    </row>
    <row r="9" spans="1:27" ht="13.5" customHeight="1" x14ac:dyDescent="0.15">
      <c r="A9" s="13"/>
      <c r="B9" s="26"/>
      <c r="C9" s="25"/>
      <c r="D9" s="13"/>
      <c r="E9" s="25"/>
      <c r="F9" s="25"/>
      <c r="G9" s="25"/>
      <c r="H9" s="25"/>
      <c r="I9" s="25"/>
      <c r="J9" s="25"/>
      <c r="K9" s="25"/>
      <c r="L9" s="25"/>
      <c r="M9" s="25"/>
      <c r="N9" s="25"/>
      <c r="O9" s="25"/>
      <c r="P9" s="25"/>
      <c r="Q9" s="25"/>
      <c r="R9" s="13"/>
      <c r="S9" s="203" t="s">
        <v>9</v>
      </c>
      <c r="T9" s="203"/>
      <c r="U9" s="203"/>
      <c r="V9" s="203"/>
      <c r="W9" s="203"/>
      <c r="X9" s="203"/>
      <c r="Y9" s="203"/>
      <c r="Z9" s="203"/>
      <c r="AA9" s="203"/>
    </row>
    <row r="10" spans="1:27" ht="27" customHeight="1" x14ac:dyDescent="0.15">
      <c r="A10" s="27" t="s">
        <v>14</v>
      </c>
      <c r="B10" s="25"/>
      <c r="C10" s="13"/>
      <c r="D10" s="25"/>
      <c r="E10" s="25"/>
      <c r="F10" s="204" t="s">
        <v>58</v>
      </c>
      <c r="G10" s="205"/>
      <c r="H10" s="205"/>
      <c r="I10" s="205"/>
      <c r="J10" s="205"/>
      <c r="K10" s="205"/>
      <c r="L10" s="205"/>
      <c r="M10" s="205"/>
      <c r="N10" s="205"/>
      <c r="O10" s="205"/>
      <c r="P10" s="205"/>
      <c r="R10" s="13"/>
      <c r="S10" s="203"/>
      <c r="T10" s="203"/>
      <c r="U10" s="203"/>
      <c r="V10" s="203"/>
      <c r="W10" s="203"/>
      <c r="X10" s="203"/>
      <c r="Y10" s="203"/>
      <c r="Z10" s="203"/>
      <c r="AA10" s="203"/>
    </row>
    <row r="11" spans="1:27" ht="13.5" customHeight="1" x14ac:dyDescent="0.15">
      <c r="A11" s="27" t="s">
        <v>15</v>
      </c>
      <c r="B11" s="25"/>
      <c r="C11" s="25"/>
      <c r="D11" s="13"/>
      <c r="E11" s="25"/>
      <c r="F11" s="193">
        <f>機能一覧!F16</f>
        <v>507500</v>
      </c>
      <c r="G11" s="193"/>
      <c r="H11" s="193"/>
      <c r="I11" s="193"/>
      <c r="J11" s="193"/>
      <c r="K11" s="28" t="s">
        <v>16</v>
      </c>
      <c r="L11" s="29"/>
      <c r="M11" s="25"/>
      <c r="N11" s="25"/>
      <c r="O11" s="25"/>
      <c r="P11" s="25"/>
      <c r="R11" s="13"/>
      <c r="S11" s="13"/>
      <c r="T11" s="13"/>
      <c r="U11" s="13"/>
      <c r="V11" s="13"/>
      <c r="W11" s="13"/>
      <c r="Y11" s="13"/>
      <c r="Z11" s="13"/>
      <c r="AA11" s="13"/>
    </row>
    <row r="12" spans="1:27" ht="13.5" customHeight="1" x14ac:dyDescent="0.15">
      <c r="A12" s="27" t="s">
        <v>17</v>
      </c>
      <c r="B12" s="25"/>
      <c r="C12" s="25"/>
      <c r="D12" s="13"/>
      <c r="E12" s="25"/>
      <c r="F12" s="193">
        <f>INT(F11*8%)</f>
        <v>40600</v>
      </c>
      <c r="G12" s="193"/>
      <c r="H12" s="193"/>
      <c r="I12" s="193"/>
      <c r="J12" s="193"/>
      <c r="K12" s="28" t="s">
        <v>16</v>
      </c>
      <c r="L12" s="29"/>
      <c r="M12" s="25"/>
      <c r="N12" s="25"/>
      <c r="O12" s="25"/>
      <c r="P12" s="25"/>
      <c r="R12" s="13"/>
      <c r="S12" s="30" t="s">
        <v>18</v>
      </c>
      <c r="T12" s="13"/>
      <c r="U12" s="13"/>
      <c r="V12" s="13"/>
      <c r="W12" s="13"/>
      <c r="Y12" s="13"/>
      <c r="Z12" s="13"/>
      <c r="AA12" s="13"/>
    </row>
    <row r="13" spans="1:27" ht="13.5" customHeight="1" x14ac:dyDescent="0.15">
      <c r="A13" s="27" t="s">
        <v>19</v>
      </c>
      <c r="B13" s="13"/>
      <c r="C13" s="25"/>
      <c r="D13" s="13"/>
      <c r="E13" s="25"/>
      <c r="F13" s="193">
        <f>SUM(F11:F12)</f>
        <v>548100</v>
      </c>
      <c r="G13" s="193"/>
      <c r="H13" s="193"/>
      <c r="I13" s="193"/>
      <c r="J13" s="193"/>
      <c r="K13" s="28" t="s">
        <v>16</v>
      </c>
      <c r="L13" s="29"/>
      <c r="M13" s="25"/>
      <c r="N13" s="25"/>
      <c r="O13" s="25"/>
      <c r="P13" s="25"/>
      <c r="R13" s="13"/>
      <c r="S13" s="30" t="s">
        <v>20</v>
      </c>
      <c r="T13" s="13"/>
      <c r="U13" s="13"/>
      <c r="V13" s="13"/>
      <c r="W13" s="13"/>
      <c r="Y13" s="13"/>
      <c r="Z13" s="13"/>
      <c r="AA13" s="13"/>
    </row>
    <row r="14" spans="1:27" x14ac:dyDescent="0.15">
      <c r="A14" s="31" t="s">
        <v>21</v>
      </c>
      <c r="B14" s="25"/>
      <c r="C14" s="25"/>
      <c r="D14" s="13"/>
      <c r="E14" s="25"/>
      <c r="F14" s="32" t="s">
        <v>22</v>
      </c>
      <c r="G14" s="33"/>
      <c r="H14" s="33"/>
      <c r="I14" s="33"/>
      <c r="J14" s="33"/>
      <c r="K14" s="33"/>
      <c r="L14" s="33"/>
      <c r="M14" s="33"/>
      <c r="N14" s="33"/>
      <c r="O14" s="33"/>
      <c r="P14" s="33"/>
      <c r="R14" s="13"/>
      <c r="S14" s="30" t="s">
        <v>23</v>
      </c>
      <c r="T14" s="13"/>
      <c r="U14" s="13"/>
      <c r="V14" s="13"/>
      <c r="W14" s="13"/>
      <c r="Y14" s="13"/>
      <c r="Z14" s="13"/>
      <c r="AA14" s="13"/>
    </row>
    <row r="15" spans="1:27" x14ac:dyDescent="0.15">
      <c r="A15" s="31" t="s">
        <v>24</v>
      </c>
      <c r="B15" s="31"/>
      <c r="C15" s="25"/>
      <c r="D15" s="13"/>
      <c r="E15" s="25"/>
      <c r="F15" s="32" t="s">
        <v>25</v>
      </c>
      <c r="G15" s="33"/>
      <c r="H15" s="33"/>
      <c r="I15" s="33"/>
      <c r="J15" s="33"/>
      <c r="K15" s="33"/>
      <c r="L15" s="33"/>
      <c r="M15" s="33"/>
      <c r="N15" s="33"/>
      <c r="O15" s="33"/>
      <c r="P15" s="33"/>
      <c r="R15" s="13"/>
      <c r="S15" s="13" t="s">
        <v>26</v>
      </c>
      <c r="T15" s="13"/>
      <c r="U15" s="13"/>
      <c r="V15" s="13"/>
      <c r="W15" s="13"/>
      <c r="Y15" s="13"/>
      <c r="Z15" s="13"/>
      <c r="AA15" s="13"/>
    </row>
    <row r="16" spans="1:27" x14ac:dyDescent="0.15">
      <c r="A16" s="31" t="s">
        <v>27</v>
      </c>
      <c r="B16" s="25"/>
      <c r="C16" s="13"/>
      <c r="D16" s="13"/>
      <c r="E16" s="25"/>
      <c r="F16" s="34" t="s">
        <v>25</v>
      </c>
      <c r="G16" s="29"/>
      <c r="H16" s="29"/>
      <c r="I16" s="29"/>
      <c r="J16" s="29"/>
      <c r="K16" s="29"/>
      <c r="L16" s="29"/>
      <c r="M16" s="29"/>
      <c r="N16" s="29"/>
      <c r="O16" s="29"/>
      <c r="P16" s="29"/>
      <c r="R16" s="13"/>
      <c r="S16" s="13" t="s">
        <v>28</v>
      </c>
      <c r="T16" s="13"/>
      <c r="U16" s="13"/>
      <c r="V16" s="13"/>
      <c r="W16" s="13"/>
      <c r="Y16" s="13"/>
      <c r="Z16" s="13"/>
      <c r="AA16" s="13"/>
    </row>
    <row r="17" spans="1:27" x14ac:dyDescent="0.15">
      <c r="A17" s="31" t="s">
        <v>29</v>
      </c>
      <c r="B17" s="25"/>
      <c r="C17" s="25"/>
      <c r="D17" s="13"/>
      <c r="E17" s="25"/>
      <c r="F17" s="35" t="s">
        <v>30</v>
      </c>
      <c r="G17" s="33"/>
      <c r="H17" s="33"/>
      <c r="I17" s="33"/>
      <c r="J17" s="33"/>
      <c r="K17" s="33"/>
      <c r="L17" s="33"/>
      <c r="M17" s="33"/>
      <c r="N17" s="33"/>
      <c r="O17" s="33"/>
      <c r="P17" s="33"/>
      <c r="R17" s="13"/>
      <c r="U17" s="13"/>
      <c r="V17" s="13"/>
      <c r="W17" s="13"/>
      <c r="Y17" s="13"/>
      <c r="Z17" s="13"/>
      <c r="AA17" s="13"/>
    </row>
    <row r="18" spans="1:27" ht="13.5" customHeight="1" x14ac:dyDescent="0.15">
      <c r="A18" s="31" t="s">
        <v>31</v>
      </c>
      <c r="B18" s="25"/>
      <c r="C18" s="25"/>
      <c r="D18" s="13"/>
      <c r="E18" s="25"/>
      <c r="F18" s="194" t="s">
        <v>51</v>
      </c>
      <c r="G18" s="194"/>
      <c r="H18" s="194"/>
      <c r="I18" s="194"/>
      <c r="J18" s="194"/>
      <c r="K18" s="194"/>
      <c r="L18" s="33"/>
      <c r="M18" s="33"/>
      <c r="N18" s="33"/>
      <c r="O18" s="33"/>
      <c r="P18" s="33"/>
      <c r="Q18" s="13"/>
      <c r="R18" s="13"/>
      <c r="S18" s="13"/>
      <c r="T18" s="13"/>
      <c r="U18" s="13"/>
      <c r="V18" s="13"/>
      <c r="W18" s="13"/>
      <c r="X18" s="13"/>
      <c r="Y18" s="13"/>
      <c r="Z18" s="13"/>
      <c r="AA18" s="13"/>
    </row>
    <row r="19" spans="1:27" x14ac:dyDescent="0.15">
      <c r="A19" s="13"/>
      <c r="B19" s="26"/>
      <c r="C19" s="25"/>
      <c r="D19" s="36"/>
      <c r="E19" s="13"/>
      <c r="F19" s="25"/>
      <c r="G19" s="25"/>
      <c r="H19" s="25"/>
      <c r="I19" s="25"/>
      <c r="J19" s="25"/>
      <c r="K19" s="25"/>
      <c r="L19" s="25"/>
      <c r="M19" s="25"/>
      <c r="N19" s="25"/>
      <c r="O19" s="25"/>
      <c r="P19" s="25"/>
      <c r="Q19" s="25"/>
      <c r="R19" s="13"/>
      <c r="S19" s="13"/>
      <c r="T19" s="13"/>
      <c r="U19" s="13"/>
      <c r="V19" s="13"/>
      <c r="W19" s="13"/>
      <c r="X19" s="13"/>
      <c r="Y19" s="13"/>
      <c r="Z19" s="13"/>
      <c r="AA19" s="13"/>
    </row>
    <row r="20" spans="1:27" x14ac:dyDescent="0.15">
      <c r="A20" s="26"/>
      <c r="B20" s="24" t="s">
        <v>32</v>
      </c>
      <c r="C20" s="25"/>
      <c r="D20" s="25"/>
      <c r="E20" s="25"/>
      <c r="F20" s="25"/>
      <c r="G20" s="25"/>
      <c r="H20" s="25"/>
      <c r="I20" s="25"/>
      <c r="J20" s="25"/>
      <c r="K20" s="25"/>
      <c r="L20" s="25"/>
      <c r="M20" s="25"/>
      <c r="N20" s="25"/>
      <c r="O20" s="25"/>
      <c r="P20" s="25"/>
      <c r="Q20" s="13"/>
      <c r="R20" s="13"/>
      <c r="S20" s="13"/>
      <c r="T20" s="13"/>
      <c r="V20" s="13"/>
      <c r="W20" s="13"/>
      <c r="X20" s="13"/>
      <c r="Y20" s="13"/>
      <c r="Z20" s="13"/>
      <c r="AA20" s="13"/>
    </row>
    <row r="21" spans="1:27" x14ac:dyDescent="0.15">
      <c r="A21" s="37"/>
      <c r="B21" s="24" t="s">
        <v>33</v>
      </c>
      <c r="C21" s="25"/>
      <c r="D21" s="25"/>
      <c r="E21" s="38"/>
      <c r="F21" s="39"/>
      <c r="G21" s="40"/>
      <c r="H21" s="40"/>
      <c r="I21" s="40"/>
      <c r="J21" s="40"/>
      <c r="K21" s="40"/>
      <c r="L21" s="40"/>
      <c r="M21" s="40"/>
      <c r="N21" s="40"/>
      <c r="O21" s="40"/>
      <c r="P21" s="41"/>
      <c r="Q21" s="13"/>
      <c r="R21" s="13"/>
      <c r="S21" s="13"/>
      <c r="T21" s="13"/>
      <c r="V21" s="13"/>
      <c r="W21" s="13"/>
      <c r="X21" s="13"/>
      <c r="Y21" s="13"/>
      <c r="Z21" s="13"/>
      <c r="AA21" s="13"/>
    </row>
    <row r="22" spans="1:27" x14ac:dyDescent="0.15">
      <c r="A22" s="26"/>
      <c r="B22" s="42" t="s">
        <v>34</v>
      </c>
      <c r="C22" s="43"/>
      <c r="D22" s="43"/>
      <c r="E22" s="43"/>
      <c r="F22" s="44"/>
      <c r="G22" s="44"/>
      <c r="H22" s="44"/>
      <c r="I22" s="44"/>
      <c r="J22" s="44"/>
      <c r="K22" s="44"/>
      <c r="L22" s="44"/>
      <c r="M22" s="44"/>
      <c r="N22" s="44"/>
      <c r="O22" s="44"/>
      <c r="P22" s="41"/>
      <c r="Q22" s="13"/>
      <c r="R22" s="13"/>
      <c r="S22" s="13"/>
      <c r="T22" s="13"/>
      <c r="V22" s="13"/>
      <c r="W22" s="13"/>
      <c r="X22" s="13"/>
      <c r="Y22" s="13"/>
      <c r="Z22" s="13"/>
      <c r="AA22" s="13"/>
    </row>
    <row r="23" spans="1:27" x14ac:dyDescent="0.15">
      <c r="A23" s="26"/>
      <c r="B23" s="25"/>
      <c r="C23" s="36"/>
      <c r="D23" s="36"/>
      <c r="E23" s="36"/>
      <c r="F23" s="44"/>
      <c r="G23" s="44"/>
      <c r="H23" s="44"/>
      <c r="I23" s="44"/>
      <c r="J23" s="44"/>
      <c r="K23" s="44"/>
      <c r="L23" s="44"/>
      <c r="M23" s="44"/>
      <c r="N23" s="44"/>
      <c r="O23" s="44"/>
      <c r="P23" s="41"/>
      <c r="Q23" s="13"/>
      <c r="R23" s="13"/>
      <c r="S23" s="13"/>
      <c r="T23" s="13"/>
      <c r="V23" s="13"/>
      <c r="W23" s="13"/>
      <c r="X23" s="13"/>
      <c r="Y23" s="13"/>
      <c r="Z23" s="13"/>
      <c r="AA23" s="13"/>
    </row>
    <row r="24" spans="1:27" x14ac:dyDescent="0.15">
      <c r="A24" s="45" t="s">
        <v>35</v>
      </c>
      <c r="B24" s="46"/>
      <c r="C24" s="29"/>
      <c r="D24" s="29"/>
      <c r="E24" s="29"/>
      <c r="F24" s="29"/>
      <c r="G24" s="29"/>
      <c r="H24" s="29"/>
      <c r="I24" s="29"/>
      <c r="J24" s="29"/>
      <c r="K24" s="29"/>
      <c r="L24" s="29"/>
      <c r="M24" s="29"/>
      <c r="N24" s="29"/>
      <c r="O24" s="29"/>
      <c r="P24" s="29"/>
      <c r="Q24" s="29"/>
      <c r="R24" s="29"/>
      <c r="S24" s="29"/>
      <c r="T24" s="29"/>
      <c r="V24" s="13"/>
      <c r="W24" s="13"/>
      <c r="X24" s="13"/>
      <c r="Y24" s="13"/>
      <c r="Z24" s="13"/>
      <c r="AA24" s="13"/>
    </row>
    <row r="25" spans="1:27" ht="15" thickBot="1" x14ac:dyDescent="0.2">
      <c r="A25" s="13"/>
      <c r="B25" s="47"/>
      <c r="C25" s="39"/>
      <c r="D25" s="39"/>
      <c r="E25" s="39"/>
      <c r="F25" s="25"/>
      <c r="G25" s="39"/>
      <c r="H25" s="39"/>
      <c r="I25" s="39"/>
      <c r="J25" s="39"/>
      <c r="K25" s="39"/>
      <c r="L25" s="39"/>
      <c r="M25" s="39"/>
      <c r="N25" s="39"/>
      <c r="O25" s="39"/>
      <c r="P25" s="39"/>
      <c r="Q25" s="39"/>
      <c r="R25" s="13"/>
      <c r="S25" s="13"/>
      <c r="T25" s="13"/>
      <c r="U25" s="13"/>
      <c r="V25" s="13"/>
      <c r="W25" s="13"/>
      <c r="X25" s="13"/>
      <c r="Y25" s="13"/>
      <c r="Z25" s="13"/>
      <c r="AA25" s="13"/>
    </row>
    <row r="26" spans="1:27" x14ac:dyDescent="0.15">
      <c r="A26" s="195" t="s">
        <v>36</v>
      </c>
      <c r="B26" s="195"/>
      <c r="C26" s="196" t="s">
        <v>37</v>
      </c>
      <c r="D26" s="196"/>
      <c r="E26" s="196"/>
      <c r="F26" s="196"/>
      <c r="G26" s="196"/>
      <c r="H26" s="196"/>
      <c r="I26" s="196"/>
      <c r="J26" s="196"/>
      <c r="K26" s="196"/>
      <c r="L26" s="196"/>
      <c r="M26" s="196"/>
      <c r="N26" s="196"/>
      <c r="O26" s="196"/>
      <c r="P26" s="206" t="s">
        <v>38</v>
      </c>
      <c r="Q26" s="206"/>
      <c r="R26" s="207" t="s">
        <v>39</v>
      </c>
      <c r="S26" s="207"/>
      <c r="T26" s="207" t="s">
        <v>40</v>
      </c>
      <c r="U26" s="207"/>
      <c r="V26" s="207"/>
      <c r="W26" s="207"/>
      <c r="X26" s="208" t="s">
        <v>0</v>
      </c>
      <c r="Y26" s="208"/>
      <c r="Z26" s="208"/>
      <c r="AA26" s="208"/>
    </row>
    <row r="27" spans="1:27" ht="30.75" customHeight="1" x14ac:dyDescent="0.15">
      <c r="A27" s="48"/>
      <c r="B27" s="49">
        <v>1</v>
      </c>
      <c r="C27" s="209" t="str">
        <f>F$10</f>
        <v>献立APIサービス</v>
      </c>
      <c r="D27" s="210"/>
      <c r="E27" s="210"/>
      <c r="F27" s="210"/>
      <c r="G27" s="210"/>
      <c r="H27" s="210"/>
      <c r="I27" s="210"/>
      <c r="J27" s="210"/>
      <c r="K27" s="210"/>
      <c r="L27" s="210"/>
      <c r="M27" s="210"/>
      <c r="N27" s="210"/>
      <c r="O27" s="50" t="s">
        <v>41</v>
      </c>
      <c r="P27" s="211">
        <v>1</v>
      </c>
      <c r="Q27" s="211"/>
      <c r="R27" s="212" t="s">
        <v>42</v>
      </c>
      <c r="S27" s="212"/>
      <c r="T27" s="213">
        <f>F11</f>
        <v>507500</v>
      </c>
      <c r="U27" s="213"/>
      <c r="V27" s="213"/>
      <c r="W27" s="213"/>
      <c r="X27" s="214">
        <f>P27*T27</f>
        <v>507500</v>
      </c>
      <c r="Y27" s="214"/>
      <c r="Z27" s="214"/>
      <c r="AA27" s="214"/>
    </row>
    <row r="28" spans="1:27" ht="13.5" customHeight="1" x14ac:dyDescent="0.15">
      <c r="A28" s="51"/>
      <c r="B28" s="52"/>
      <c r="C28" s="219"/>
      <c r="D28" s="220"/>
      <c r="E28" s="220"/>
      <c r="F28" s="220"/>
      <c r="G28" s="220"/>
      <c r="H28" s="220"/>
      <c r="I28" s="220"/>
      <c r="J28" s="220"/>
      <c r="K28" s="220"/>
      <c r="L28" s="220"/>
      <c r="M28" s="220"/>
      <c r="N28" s="220"/>
      <c r="O28" s="50"/>
      <c r="P28" s="211"/>
      <c r="Q28" s="211"/>
      <c r="R28" s="212"/>
      <c r="S28" s="212"/>
      <c r="T28" s="213"/>
      <c r="U28" s="213"/>
      <c r="V28" s="213"/>
      <c r="W28" s="213"/>
      <c r="X28" s="214"/>
      <c r="Y28" s="214"/>
      <c r="Z28" s="214"/>
      <c r="AA28" s="214"/>
    </row>
    <row r="29" spans="1:27" x14ac:dyDescent="0.15">
      <c r="A29" s="51"/>
      <c r="B29" s="53"/>
      <c r="C29" s="54"/>
      <c r="D29" s="55"/>
      <c r="E29" s="55"/>
      <c r="F29" s="56"/>
      <c r="G29" s="55"/>
      <c r="H29" s="56"/>
      <c r="I29" s="57"/>
      <c r="J29" s="57"/>
      <c r="K29" s="58"/>
      <c r="L29" s="58"/>
      <c r="M29" s="57"/>
      <c r="N29" s="59"/>
      <c r="O29" s="58"/>
      <c r="P29" s="215"/>
      <c r="Q29" s="215"/>
      <c r="R29" s="216"/>
      <c r="S29" s="216"/>
      <c r="T29" s="217"/>
      <c r="U29" s="217"/>
      <c r="V29" s="217"/>
      <c r="W29" s="217"/>
      <c r="X29" s="218"/>
      <c r="Y29" s="218"/>
      <c r="Z29" s="218"/>
      <c r="AA29" s="218"/>
    </row>
    <row r="30" spans="1:27" x14ac:dyDescent="0.15">
      <c r="A30" s="51"/>
      <c r="B30" s="52"/>
      <c r="C30" s="60"/>
      <c r="D30" s="55"/>
      <c r="E30" s="55"/>
      <c r="F30" s="55"/>
      <c r="G30" s="55"/>
      <c r="H30" s="59"/>
      <c r="I30" s="59"/>
      <c r="J30" s="59"/>
      <c r="K30" s="58"/>
      <c r="L30" s="58"/>
      <c r="M30" s="59"/>
      <c r="N30" s="58"/>
      <c r="O30" s="59"/>
      <c r="P30" s="215"/>
      <c r="Q30" s="215"/>
      <c r="R30" s="216"/>
      <c r="S30" s="216"/>
      <c r="T30" s="217"/>
      <c r="U30" s="217"/>
      <c r="V30" s="217"/>
      <c r="W30" s="217"/>
      <c r="X30" s="218"/>
      <c r="Y30" s="218"/>
      <c r="Z30" s="218"/>
      <c r="AA30" s="218"/>
    </row>
    <row r="31" spans="1:27" x14ac:dyDescent="0.15">
      <c r="A31" s="51"/>
      <c r="B31" s="53"/>
      <c r="C31" s="60"/>
      <c r="D31" s="55"/>
      <c r="E31" s="55"/>
      <c r="F31" s="61"/>
      <c r="G31" s="55"/>
      <c r="H31" s="61"/>
      <c r="I31" s="62"/>
      <c r="J31" s="62"/>
      <c r="K31" s="58"/>
      <c r="L31" s="58"/>
      <c r="M31" s="62"/>
      <c r="N31" s="58"/>
      <c r="O31" s="63"/>
      <c r="P31" s="215"/>
      <c r="Q31" s="215"/>
      <c r="R31" s="216"/>
      <c r="S31" s="216"/>
      <c r="T31" s="217"/>
      <c r="U31" s="217"/>
      <c r="V31" s="217"/>
      <c r="W31" s="217"/>
      <c r="X31" s="218"/>
      <c r="Y31" s="218"/>
      <c r="Z31" s="218"/>
      <c r="AA31" s="218"/>
    </row>
    <row r="32" spans="1:27" x14ac:dyDescent="0.15">
      <c r="A32" s="51"/>
      <c r="B32" s="53"/>
      <c r="C32" s="60"/>
      <c r="D32" s="55"/>
      <c r="E32" s="55"/>
      <c r="F32" s="56"/>
      <c r="G32" s="55"/>
      <c r="H32" s="56"/>
      <c r="I32" s="57"/>
      <c r="J32" s="57"/>
      <c r="K32" s="58"/>
      <c r="L32" s="58"/>
      <c r="M32" s="57"/>
      <c r="N32" s="59"/>
      <c r="O32" s="58"/>
      <c r="P32" s="215"/>
      <c r="Q32" s="215"/>
      <c r="R32" s="216"/>
      <c r="S32" s="216"/>
      <c r="T32" s="217"/>
      <c r="U32" s="217"/>
      <c r="V32" s="217"/>
      <c r="W32" s="217"/>
      <c r="X32" s="218"/>
      <c r="Y32" s="218"/>
      <c r="Z32" s="218"/>
      <c r="AA32" s="218"/>
    </row>
    <row r="33" spans="1:29" x14ac:dyDescent="0.15">
      <c r="A33" s="51"/>
      <c r="B33" s="53"/>
      <c r="C33" s="60"/>
      <c r="D33" s="55"/>
      <c r="E33" s="55"/>
      <c r="F33" s="56"/>
      <c r="G33" s="55"/>
      <c r="H33" s="56"/>
      <c r="I33" s="57"/>
      <c r="J33" s="57"/>
      <c r="K33" s="58"/>
      <c r="L33" s="58"/>
      <c r="M33" s="57"/>
      <c r="N33" s="59"/>
      <c r="O33" s="58"/>
      <c r="P33" s="215"/>
      <c r="Q33" s="215"/>
      <c r="R33" s="216"/>
      <c r="S33" s="216"/>
      <c r="T33" s="64"/>
      <c r="U33" s="65"/>
      <c r="V33" s="65"/>
      <c r="W33" s="66"/>
      <c r="X33" s="218"/>
      <c r="Y33" s="218"/>
      <c r="Z33" s="218"/>
      <c r="AA33" s="218"/>
    </row>
    <row r="34" spans="1:29" x14ac:dyDescent="0.15">
      <c r="A34" s="51"/>
      <c r="B34" s="67"/>
      <c r="C34" s="68"/>
      <c r="D34" s="52"/>
      <c r="E34" s="59"/>
      <c r="F34" s="55"/>
      <c r="G34" s="55"/>
      <c r="H34" s="55"/>
      <c r="I34" s="62"/>
      <c r="J34" s="62"/>
      <c r="K34" s="58"/>
      <c r="L34" s="58"/>
      <c r="M34" s="62"/>
      <c r="N34" s="58"/>
      <c r="O34" s="63"/>
      <c r="P34" s="215"/>
      <c r="Q34" s="215"/>
      <c r="R34" s="216"/>
      <c r="S34" s="216"/>
      <c r="T34" s="64"/>
      <c r="U34" s="65"/>
      <c r="V34" s="65"/>
      <c r="W34" s="66"/>
      <c r="X34" s="69"/>
      <c r="Y34" s="70"/>
      <c r="Z34" s="70"/>
      <c r="AA34" s="71"/>
      <c r="AC34" s="25"/>
    </row>
    <row r="35" spans="1:29" ht="15" thickBot="1" x14ac:dyDescent="0.2">
      <c r="A35" s="48"/>
      <c r="B35" s="72"/>
      <c r="C35" s="73"/>
      <c r="D35" s="74"/>
      <c r="E35" s="75"/>
      <c r="F35" s="76"/>
      <c r="G35" s="76"/>
      <c r="H35" s="76"/>
      <c r="I35" s="77"/>
      <c r="J35" s="77"/>
      <c r="K35" s="78"/>
      <c r="L35" s="78"/>
      <c r="M35" s="77"/>
      <c r="N35" s="78"/>
      <c r="O35" s="79"/>
      <c r="P35" s="211"/>
      <c r="Q35" s="211"/>
      <c r="R35" s="212"/>
      <c r="S35" s="212"/>
      <c r="T35" s="221" t="s">
        <v>43</v>
      </c>
      <c r="U35" s="221"/>
      <c r="V35" s="221"/>
      <c r="W35" s="221"/>
      <c r="X35" s="222">
        <f>SUM(X27:X34)</f>
        <v>507500</v>
      </c>
      <c r="Y35" s="222"/>
      <c r="Z35" s="222"/>
      <c r="AA35" s="222"/>
    </row>
    <row r="36" spans="1:29" ht="15" thickTop="1" x14ac:dyDescent="0.15">
      <c r="A36" s="48"/>
      <c r="B36" s="72"/>
      <c r="C36" s="73"/>
      <c r="D36" s="74"/>
      <c r="E36" s="75"/>
      <c r="F36" s="76"/>
      <c r="G36" s="80" t="s">
        <v>44</v>
      </c>
      <c r="H36" s="76"/>
      <c r="I36" s="77"/>
      <c r="J36" s="77"/>
      <c r="K36" s="78"/>
      <c r="L36" s="78"/>
      <c r="M36" s="77"/>
      <c r="N36" s="78"/>
      <c r="O36" s="79"/>
      <c r="P36" s="211"/>
      <c r="Q36" s="211"/>
      <c r="R36" s="212"/>
      <c r="S36" s="212"/>
      <c r="T36" s="229"/>
      <c r="U36" s="229"/>
      <c r="V36" s="229"/>
      <c r="W36" s="229"/>
      <c r="X36" s="214"/>
      <c r="Y36" s="214"/>
      <c r="Z36" s="214"/>
      <c r="AA36" s="214"/>
    </row>
    <row r="37" spans="1:29" x14ac:dyDescent="0.15">
      <c r="A37" s="48"/>
      <c r="B37" s="49"/>
      <c r="C37" s="81"/>
      <c r="D37" s="76"/>
      <c r="E37" s="76"/>
      <c r="F37" s="82"/>
      <c r="G37" s="76"/>
      <c r="H37" s="82"/>
      <c r="I37" s="83"/>
      <c r="J37" s="83"/>
      <c r="K37" s="78"/>
      <c r="L37" s="78"/>
      <c r="M37" s="83"/>
      <c r="N37" s="75"/>
      <c r="O37" s="78"/>
      <c r="P37" s="84"/>
      <c r="Q37" s="85"/>
      <c r="R37" s="86"/>
      <c r="S37" s="87"/>
      <c r="T37" s="88"/>
      <c r="U37" s="89"/>
      <c r="V37" s="89"/>
      <c r="W37" s="90"/>
      <c r="X37" s="91"/>
      <c r="Y37" s="92"/>
      <c r="Z37" s="92"/>
      <c r="AA37" s="93"/>
    </row>
    <row r="38" spans="1:29" x14ac:dyDescent="0.15">
      <c r="A38" s="48"/>
      <c r="B38" s="75"/>
      <c r="C38" s="73"/>
      <c r="D38" s="74"/>
      <c r="E38" s="75"/>
      <c r="F38" s="50"/>
      <c r="G38" s="50"/>
      <c r="H38" s="50"/>
      <c r="I38" s="50"/>
      <c r="J38" s="50"/>
      <c r="K38" s="50"/>
      <c r="L38" s="50"/>
      <c r="M38" s="50"/>
      <c r="N38" s="78"/>
      <c r="O38" s="50"/>
      <c r="P38" s="211"/>
      <c r="Q38" s="211"/>
      <c r="R38" s="212"/>
      <c r="S38" s="212"/>
      <c r="T38" s="88"/>
      <c r="U38" s="89"/>
      <c r="V38" s="89"/>
      <c r="W38" s="90"/>
      <c r="X38" s="91"/>
      <c r="Y38" s="92"/>
      <c r="Z38" s="92"/>
      <c r="AA38" s="93"/>
    </row>
    <row r="39" spans="1:29" x14ac:dyDescent="0.15">
      <c r="A39" s="94" t="s">
        <v>45</v>
      </c>
      <c r="B39" s="95"/>
      <c r="C39" s="95"/>
      <c r="D39" s="96"/>
      <c r="E39" s="95"/>
      <c r="F39" s="97"/>
      <c r="G39" s="97"/>
      <c r="H39" s="97"/>
      <c r="I39" s="97"/>
      <c r="J39" s="97"/>
      <c r="K39" s="97"/>
      <c r="L39" s="97"/>
      <c r="M39" s="97"/>
      <c r="N39" s="98"/>
      <c r="O39" s="97"/>
      <c r="P39" s="99"/>
      <c r="Q39" s="100"/>
      <c r="R39" s="100"/>
      <c r="S39" s="100"/>
      <c r="T39" s="100"/>
      <c r="U39" s="100"/>
      <c r="V39" s="100"/>
      <c r="W39" s="100"/>
      <c r="X39" s="100"/>
      <c r="Y39" s="100"/>
      <c r="Z39" s="100"/>
      <c r="AA39" s="101"/>
    </row>
    <row r="40" spans="1:29" ht="15" thickBot="1" x14ac:dyDescent="0.2">
      <c r="A40" s="102"/>
      <c r="B40" s="103"/>
      <c r="C40" s="103"/>
      <c r="D40" s="104"/>
      <c r="E40" s="103"/>
      <c r="F40" s="105"/>
      <c r="G40" s="105"/>
      <c r="H40" s="105"/>
      <c r="I40" s="105"/>
      <c r="J40" s="105"/>
      <c r="K40" s="106"/>
      <c r="L40" s="106"/>
      <c r="M40" s="105"/>
      <c r="N40" s="106"/>
      <c r="O40" s="105"/>
      <c r="P40" s="107"/>
      <c r="Q40" s="108"/>
      <c r="R40" s="108"/>
      <c r="S40" s="108"/>
      <c r="T40" s="108"/>
      <c r="U40" s="108"/>
      <c r="V40" s="108"/>
      <c r="W40" s="108"/>
      <c r="X40" s="108"/>
      <c r="Y40" s="108"/>
      <c r="Z40" s="108"/>
      <c r="AA40" s="109"/>
    </row>
    <row r="41" spans="1:29" x14ac:dyDescent="0.15">
      <c r="A41" s="110"/>
      <c r="B41" s="110"/>
      <c r="C41" s="110"/>
      <c r="D41" s="110"/>
      <c r="E41" s="111"/>
      <c r="F41" s="111"/>
      <c r="G41" s="111"/>
      <c r="H41" s="111"/>
      <c r="I41" s="111"/>
      <c r="J41" s="111"/>
      <c r="K41" s="111"/>
      <c r="L41" s="111"/>
      <c r="M41" s="111"/>
      <c r="N41" s="111"/>
      <c r="O41" s="112"/>
      <c r="P41" s="113"/>
      <c r="Q41" s="114"/>
      <c r="R41" s="115"/>
      <c r="S41" s="115"/>
      <c r="T41" s="115"/>
      <c r="U41" s="115"/>
      <c r="V41" s="116"/>
      <c r="Y41" s="117"/>
      <c r="Z41" s="223"/>
      <c r="AA41" s="223"/>
    </row>
    <row r="42" spans="1:29" ht="15" thickBot="1" x14ac:dyDescent="0.2">
      <c r="A42" s="110"/>
      <c r="B42" s="118"/>
      <c r="C42" s="119"/>
      <c r="D42" s="111"/>
      <c r="E42" s="111"/>
      <c r="F42" s="120"/>
      <c r="G42" s="120"/>
      <c r="H42" s="120"/>
      <c r="I42" s="121"/>
      <c r="J42" s="121"/>
      <c r="K42" s="112"/>
      <c r="L42" s="112"/>
      <c r="M42" s="121"/>
      <c r="N42" s="112"/>
      <c r="O42" s="122"/>
      <c r="P42" s="123"/>
      <c r="Q42" s="115"/>
      <c r="R42" s="115"/>
      <c r="S42" s="115"/>
      <c r="T42" s="115"/>
      <c r="U42" s="115"/>
      <c r="V42" s="115"/>
      <c r="W42" s="115"/>
      <c r="X42" s="115"/>
      <c r="Y42" s="115"/>
      <c r="Z42" s="115"/>
      <c r="AA42" s="115"/>
    </row>
    <row r="43" spans="1:29" x14ac:dyDescent="0.15">
      <c r="A43" s="224" t="s">
        <v>36</v>
      </c>
      <c r="B43" s="224"/>
      <c r="C43" s="225" t="s">
        <v>37</v>
      </c>
      <c r="D43" s="225"/>
      <c r="E43" s="225"/>
      <c r="F43" s="225"/>
      <c r="G43" s="225"/>
      <c r="H43" s="225"/>
      <c r="I43" s="225"/>
      <c r="J43" s="225"/>
      <c r="K43" s="225"/>
      <c r="L43" s="225"/>
      <c r="M43" s="225"/>
      <c r="N43" s="225"/>
      <c r="O43" s="225"/>
      <c r="P43" s="226" t="s">
        <v>38</v>
      </c>
      <c r="Q43" s="226"/>
      <c r="R43" s="227" t="s">
        <v>39</v>
      </c>
      <c r="S43" s="227"/>
      <c r="T43" s="227" t="s">
        <v>40</v>
      </c>
      <c r="U43" s="227"/>
      <c r="V43" s="227"/>
      <c r="W43" s="227"/>
      <c r="X43" s="228" t="s">
        <v>0</v>
      </c>
      <c r="Y43" s="228"/>
      <c r="Z43" s="228"/>
      <c r="AA43" s="228"/>
    </row>
    <row r="44" spans="1:29" x14ac:dyDescent="0.15">
      <c r="A44" s="124"/>
      <c r="B44" s="125"/>
      <c r="C44" s="126"/>
      <c r="D44" s="127"/>
      <c r="E44" s="127"/>
      <c r="F44" s="127"/>
      <c r="G44" s="128" t="s">
        <v>46</v>
      </c>
      <c r="H44" s="127"/>
      <c r="I44" s="127"/>
      <c r="J44" s="127"/>
      <c r="K44" s="127"/>
      <c r="L44" s="127"/>
      <c r="M44" s="127"/>
      <c r="N44" s="129"/>
      <c r="O44" s="129"/>
      <c r="P44" s="230"/>
      <c r="Q44" s="230"/>
      <c r="R44" s="231"/>
      <c r="S44" s="231"/>
      <c r="T44" s="234"/>
      <c r="U44" s="234"/>
      <c r="V44" s="234"/>
      <c r="W44" s="234"/>
      <c r="X44" s="235"/>
      <c r="Y44" s="235"/>
      <c r="Z44" s="235"/>
      <c r="AA44" s="235"/>
    </row>
    <row r="45" spans="1:29" x14ac:dyDescent="0.15">
      <c r="A45" s="124"/>
      <c r="B45" s="130"/>
      <c r="C45" s="131"/>
      <c r="D45" s="127"/>
      <c r="E45" s="127"/>
      <c r="F45" s="132"/>
      <c r="G45" s="127"/>
      <c r="H45" s="132"/>
      <c r="I45" s="133"/>
      <c r="J45" s="133"/>
      <c r="K45" s="129"/>
      <c r="L45" s="127"/>
      <c r="M45" s="127"/>
      <c r="N45" s="129"/>
      <c r="O45" s="129"/>
      <c r="P45" s="230"/>
      <c r="Q45" s="230"/>
      <c r="R45" s="231"/>
      <c r="S45" s="231"/>
      <c r="T45" s="234"/>
      <c r="U45" s="234"/>
      <c r="V45" s="234"/>
      <c r="W45" s="234"/>
      <c r="X45" s="235"/>
      <c r="Y45" s="235"/>
      <c r="Z45" s="235"/>
      <c r="AA45" s="235"/>
    </row>
    <row r="46" spans="1:29" x14ac:dyDescent="0.15">
      <c r="A46" s="124"/>
      <c r="B46" s="125"/>
      <c r="C46" s="126"/>
      <c r="D46" s="127"/>
      <c r="E46" s="127"/>
      <c r="F46" s="127"/>
      <c r="G46" s="127"/>
      <c r="H46" s="127"/>
      <c r="I46" s="127"/>
      <c r="J46" s="127"/>
      <c r="K46" s="127"/>
      <c r="L46" s="127"/>
      <c r="M46" s="127"/>
      <c r="N46" s="129"/>
      <c r="O46" s="129"/>
      <c r="P46" s="230"/>
      <c r="Q46" s="230"/>
      <c r="R46" s="231"/>
      <c r="S46" s="231"/>
      <c r="T46" s="232"/>
      <c r="U46" s="232"/>
      <c r="V46" s="232"/>
      <c r="W46" s="232"/>
      <c r="X46" s="233"/>
      <c r="Y46" s="233"/>
      <c r="Z46" s="233"/>
      <c r="AA46" s="233"/>
    </row>
    <row r="47" spans="1:29" x14ac:dyDescent="0.15">
      <c r="A47" s="124"/>
      <c r="B47" s="125"/>
      <c r="C47" s="126"/>
      <c r="D47" s="127"/>
      <c r="E47" s="127"/>
      <c r="F47" s="127"/>
      <c r="G47" s="127"/>
      <c r="H47" s="127"/>
      <c r="I47" s="127"/>
      <c r="J47" s="127"/>
      <c r="K47" s="127"/>
      <c r="L47" s="127"/>
      <c r="M47" s="127"/>
      <c r="N47" s="129"/>
      <c r="O47" s="129"/>
      <c r="P47" s="230"/>
      <c r="Q47" s="230"/>
      <c r="R47" s="231"/>
      <c r="S47" s="231"/>
      <c r="T47" s="232"/>
      <c r="U47" s="232"/>
      <c r="V47" s="232"/>
      <c r="W47" s="232"/>
      <c r="X47" s="233"/>
      <c r="Y47" s="233"/>
      <c r="Z47" s="233"/>
      <c r="AA47" s="233"/>
    </row>
    <row r="48" spans="1:29" x14ac:dyDescent="0.15">
      <c r="A48" s="124"/>
      <c r="B48" s="125"/>
      <c r="C48" s="126"/>
      <c r="D48" s="127"/>
      <c r="E48" s="127"/>
      <c r="F48" s="127"/>
      <c r="G48" s="127"/>
      <c r="H48" s="127"/>
      <c r="I48" s="127"/>
      <c r="J48" s="127"/>
      <c r="K48" s="127"/>
      <c r="L48" s="127"/>
      <c r="M48" s="127"/>
      <c r="N48" s="129"/>
      <c r="O48" s="134"/>
      <c r="P48" s="230"/>
      <c r="Q48" s="230"/>
      <c r="R48" s="231"/>
      <c r="S48" s="231"/>
      <c r="T48" s="232"/>
      <c r="U48" s="232"/>
      <c r="V48" s="232"/>
      <c r="W48" s="232"/>
      <c r="X48" s="233"/>
      <c r="Y48" s="233"/>
      <c r="Z48" s="233"/>
      <c r="AA48" s="233"/>
    </row>
    <row r="49" spans="1:27" x14ac:dyDescent="0.15">
      <c r="A49" s="124"/>
      <c r="B49" s="125"/>
      <c r="C49" s="126"/>
      <c r="D49" s="127"/>
      <c r="E49" s="127"/>
      <c r="F49" s="127"/>
      <c r="G49" s="127"/>
      <c r="H49" s="127"/>
      <c r="I49" s="127"/>
      <c r="J49" s="127"/>
      <c r="K49" s="127"/>
      <c r="L49" s="127"/>
      <c r="M49" s="127"/>
      <c r="N49" s="129"/>
      <c r="O49" s="134"/>
      <c r="P49" s="230"/>
      <c r="Q49" s="230"/>
      <c r="R49" s="231"/>
      <c r="S49" s="231"/>
      <c r="T49" s="232"/>
      <c r="U49" s="232"/>
      <c r="V49" s="232"/>
      <c r="W49" s="232"/>
      <c r="X49" s="233"/>
      <c r="Y49" s="233"/>
      <c r="Z49" s="233"/>
      <c r="AA49" s="233"/>
    </row>
    <row r="50" spans="1:27" x14ac:dyDescent="0.15">
      <c r="A50" s="124"/>
      <c r="B50" s="125"/>
      <c r="C50" s="126"/>
      <c r="D50" s="127"/>
      <c r="E50" s="127"/>
      <c r="F50" s="127"/>
      <c r="G50" s="127"/>
      <c r="H50" s="127"/>
      <c r="I50" s="127"/>
      <c r="J50" s="127"/>
      <c r="K50" s="127"/>
      <c r="L50" s="127"/>
      <c r="M50" s="127"/>
      <c r="N50" s="129"/>
      <c r="O50" s="134"/>
      <c r="P50" s="230"/>
      <c r="Q50" s="230"/>
      <c r="R50" s="231"/>
      <c r="S50" s="231"/>
      <c r="T50" s="232"/>
      <c r="U50" s="232"/>
      <c r="V50" s="232"/>
      <c r="W50" s="232"/>
      <c r="X50" s="233"/>
      <c r="Y50" s="233"/>
      <c r="Z50" s="233"/>
      <c r="AA50" s="233"/>
    </row>
    <row r="51" spans="1:27" x14ac:dyDescent="0.15">
      <c r="A51" s="124"/>
      <c r="B51" s="130"/>
      <c r="C51" s="131"/>
      <c r="D51" s="127"/>
      <c r="E51" s="127"/>
      <c r="F51" s="132"/>
      <c r="G51" s="127"/>
      <c r="H51" s="132"/>
      <c r="I51" s="133"/>
      <c r="J51" s="133"/>
      <c r="K51" s="129"/>
      <c r="L51" s="129"/>
      <c r="M51" s="133"/>
      <c r="N51" s="135"/>
      <c r="O51" s="129"/>
      <c r="P51" s="230"/>
      <c r="Q51" s="230"/>
      <c r="R51" s="231"/>
      <c r="S51" s="231"/>
      <c r="T51" s="136"/>
      <c r="U51" s="137"/>
      <c r="V51" s="137"/>
      <c r="W51" s="138"/>
      <c r="X51" s="233"/>
      <c r="Y51" s="233"/>
      <c r="Z51" s="233"/>
      <c r="AA51" s="233"/>
    </row>
    <row r="52" spans="1:27" x14ac:dyDescent="0.15">
      <c r="A52" s="124"/>
      <c r="B52" s="125"/>
      <c r="C52" s="126"/>
      <c r="D52" s="127"/>
      <c r="E52" s="127"/>
      <c r="F52" s="127"/>
      <c r="G52" s="127"/>
      <c r="H52" s="127"/>
      <c r="I52" s="127"/>
      <c r="J52" s="127"/>
      <c r="K52" s="127"/>
      <c r="L52" s="127"/>
      <c r="M52" s="127"/>
      <c r="N52" s="129"/>
      <c r="O52" s="134"/>
      <c r="P52" s="230"/>
      <c r="Q52" s="230"/>
      <c r="R52" s="231"/>
      <c r="S52" s="231"/>
      <c r="T52" s="234"/>
      <c r="U52" s="234"/>
      <c r="V52" s="234"/>
      <c r="W52" s="234"/>
      <c r="X52" s="235"/>
      <c r="Y52" s="235"/>
      <c r="Z52" s="235"/>
      <c r="AA52" s="235"/>
    </row>
    <row r="53" spans="1:27" x14ac:dyDescent="0.15">
      <c r="A53" s="124"/>
      <c r="B53" s="125"/>
      <c r="C53" s="126"/>
      <c r="D53" s="127"/>
      <c r="E53" s="127"/>
      <c r="F53" s="127"/>
      <c r="G53" s="127"/>
      <c r="H53" s="127"/>
      <c r="I53" s="127"/>
      <c r="J53" s="127"/>
      <c r="K53" s="127"/>
      <c r="L53" s="127"/>
      <c r="M53" s="127"/>
      <c r="N53" s="129"/>
      <c r="O53" s="134"/>
      <c r="P53" s="230"/>
      <c r="Q53" s="230"/>
      <c r="R53" s="231"/>
      <c r="S53" s="231"/>
      <c r="T53" s="234"/>
      <c r="U53" s="234"/>
      <c r="V53" s="234"/>
      <c r="W53" s="234"/>
      <c r="X53" s="235"/>
      <c r="Y53" s="235"/>
      <c r="Z53" s="235"/>
      <c r="AA53" s="235"/>
    </row>
    <row r="54" spans="1:27" x14ac:dyDescent="0.15">
      <c r="A54" s="124"/>
      <c r="B54" s="125"/>
      <c r="C54" s="126"/>
      <c r="D54" s="127"/>
      <c r="E54" s="127"/>
      <c r="F54" s="127"/>
      <c r="G54" s="127"/>
      <c r="H54" s="127"/>
      <c r="I54" s="127"/>
      <c r="J54" s="127"/>
      <c r="K54" s="127"/>
      <c r="L54" s="127"/>
      <c r="M54" s="127"/>
      <c r="N54" s="129"/>
      <c r="O54" s="134"/>
      <c r="P54" s="230"/>
      <c r="Q54" s="230"/>
      <c r="R54" s="231"/>
      <c r="S54" s="231"/>
      <c r="T54" s="234"/>
      <c r="U54" s="234"/>
      <c r="V54" s="234"/>
      <c r="W54" s="234"/>
      <c r="X54" s="235"/>
      <c r="Y54" s="235"/>
      <c r="Z54" s="235"/>
      <c r="AA54" s="235"/>
    </row>
    <row r="55" spans="1:27" x14ac:dyDescent="0.15">
      <c r="A55" s="124"/>
      <c r="B55" s="125"/>
      <c r="C55" s="126"/>
      <c r="D55" s="127"/>
      <c r="E55" s="127"/>
      <c r="F55" s="127"/>
      <c r="G55" s="127"/>
      <c r="H55" s="127"/>
      <c r="I55" s="127"/>
      <c r="J55" s="127"/>
      <c r="K55" s="127"/>
      <c r="L55" s="127"/>
      <c r="M55" s="127"/>
      <c r="N55" s="129"/>
      <c r="O55" s="134"/>
      <c r="P55" s="230"/>
      <c r="Q55" s="230"/>
      <c r="R55" s="231"/>
      <c r="S55" s="231"/>
      <c r="T55" s="234"/>
      <c r="U55" s="234"/>
      <c r="V55" s="234"/>
      <c r="W55" s="234"/>
      <c r="X55" s="235"/>
      <c r="Y55" s="235"/>
      <c r="Z55" s="235"/>
      <c r="AA55" s="235"/>
    </row>
    <row r="56" spans="1:27" x14ac:dyDescent="0.15">
      <c r="A56" s="124"/>
      <c r="B56" s="125"/>
      <c r="C56" s="126"/>
      <c r="D56" s="127"/>
      <c r="E56" s="127"/>
      <c r="F56" s="127"/>
      <c r="G56" s="128" t="s">
        <v>44</v>
      </c>
      <c r="H56" s="127"/>
      <c r="I56" s="127"/>
      <c r="J56" s="127"/>
      <c r="K56" s="127"/>
      <c r="L56" s="127"/>
      <c r="M56" s="127"/>
      <c r="N56" s="129"/>
      <c r="O56" s="134"/>
      <c r="P56" s="230"/>
      <c r="Q56" s="230"/>
      <c r="R56" s="231"/>
      <c r="S56" s="231"/>
      <c r="T56" s="234"/>
      <c r="U56" s="234"/>
      <c r="V56" s="234"/>
      <c r="W56" s="234"/>
      <c r="X56" s="235"/>
      <c r="Y56" s="235"/>
      <c r="Z56" s="235"/>
      <c r="AA56" s="235"/>
    </row>
    <row r="57" spans="1:27" x14ac:dyDescent="0.15">
      <c r="A57" s="124"/>
      <c r="B57" s="125"/>
      <c r="C57" s="126"/>
      <c r="D57" s="127"/>
      <c r="E57" s="127"/>
      <c r="F57" s="127"/>
      <c r="G57" s="127"/>
      <c r="H57" s="127"/>
      <c r="I57" s="127"/>
      <c r="J57" s="127"/>
      <c r="K57" s="127"/>
      <c r="L57" s="127"/>
      <c r="M57" s="127"/>
      <c r="N57" s="129"/>
      <c r="O57" s="134"/>
      <c r="P57" s="230"/>
      <c r="Q57" s="230"/>
      <c r="R57" s="231"/>
      <c r="S57" s="231"/>
      <c r="T57" s="234"/>
      <c r="U57" s="234"/>
      <c r="V57" s="234"/>
      <c r="W57" s="234"/>
      <c r="X57" s="235"/>
      <c r="Y57" s="235"/>
      <c r="Z57" s="235"/>
      <c r="AA57" s="235"/>
    </row>
    <row r="58" spans="1:27" x14ac:dyDescent="0.15">
      <c r="A58" s="124"/>
      <c r="B58" s="125"/>
      <c r="C58" s="126"/>
      <c r="D58" s="127"/>
      <c r="E58" s="127"/>
      <c r="F58" s="127"/>
      <c r="G58" s="127"/>
      <c r="H58" s="127"/>
      <c r="I58" s="127"/>
      <c r="J58" s="127"/>
      <c r="K58" s="127"/>
      <c r="L58" s="127"/>
      <c r="M58" s="127"/>
      <c r="N58" s="129"/>
      <c r="O58" s="134"/>
      <c r="P58" s="230"/>
      <c r="Q58" s="230"/>
      <c r="R58" s="231"/>
      <c r="S58" s="231"/>
      <c r="T58" s="234"/>
      <c r="U58" s="234"/>
      <c r="V58" s="234"/>
      <c r="W58" s="234"/>
      <c r="X58" s="235"/>
      <c r="Y58" s="235"/>
      <c r="Z58" s="235"/>
      <c r="AA58" s="235"/>
    </row>
    <row r="59" spans="1:27" x14ac:dyDescent="0.15">
      <c r="A59" s="124"/>
      <c r="B59" s="125"/>
      <c r="C59" s="126"/>
      <c r="D59" s="127"/>
      <c r="E59" s="127"/>
      <c r="F59" s="127"/>
      <c r="G59" s="127"/>
      <c r="H59" s="127"/>
      <c r="I59" s="127"/>
      <c r="J59" s="127"/>
      <c r="K59" s="127"/>
      <c r="L59" s="127"/>
      <c r="M59" s="127"/>
      <c r="N59" s="129"/>
      <c r="O59" s="134"/>
      <c r="P59" s="230"/>
      <c r="Q59" s="230"/>
      <c r="R59" s="231"/>
      <c r="S59" s="231"/>
      <c r="T59" s="234"/>
      <c r="U59" s="234"/>
      <c r="V59" s="234"/>
      <c r="W59" s="234"/>
      <c r="X59" s="235"/>
      <c r="Y59" s="235"/>
      <c r="Z59" s="235"/>
      <c r="AA59" s="235"/>
    </row>
    <row r="60" spans="1:27" x14ac:dyDescent="0.15">
      <c r="A60" s="124"/>
      <c r="B60" s="125"/>
      <c r="C60" s="126"/>
      <c r="D60" s="127"/>
      <c r="E60" s="127"/>
      <c r="F60" s="127"/>
      <c r="G60" s="127"/>
      <c r="H60" s="127"/>
      <c r="I60" s="127"/>
      <c r="J60" s="127"/>
      <c r="K60" s="127"/>
      <c r="L60" s="127"/>
      <c r="M60" s="127"/>
      <c r="N60" s="129"/>
      <c r="O60" s="134"/>
      <c r="P60" s="230"/>
      <c r="Q60" s="230"/>
      <c r="R60" s="231"/>
      <c r="S60" s="231"/>
      <c r="T60" s="234"/>
      <c r="U60" s="234"/>
      <c r="V60" s="234"/>
      <c r="W60" s="234"/>
      <c r="X60" s="235"/>
      <c r="Y60" s="235"/>
      <c r="Z60" s="235"/>
      <c r="AA60" s="235"/>
    </row>
    <row r="61" spans="1:27" x14ac:dyDescent="0.15">
      <c r="A61" s="124"/>
      <c r="B61" s="125"/>
      <c r="C61" s="126"/>
      <c r="D61" s="127"/>
      <c r="E61" s="127"/>
      <c r="F61" s="127"/>
      <c r="G61" s="127"/>
      <c r="H61" s="127"/>
      <c r="I61" s="127"/>
      <c r="J61" s="127"/>
      <c r="K61" s="127"/>
      <c r="L61" s="127"/>
      <c r="M61" s="127"/>
      <c r="N61" s="129"/>
      <c r="O61" s="134"/>
      <c r="P61" s="230"/>
      <c r="Q61" s="230"/>
      <c r="R61" s="231"/>
      <c r="S61" s="231"/>
      <c r="T61" s="234"/>
      <c r="U61" s="234"/>
      <c r="V61" s="234"/>
      <c r="W61" s="234"/>
      <c r="X61" s="235"/>
      <c r="Y61" s="235"/>
      <c r="Z61" s="235"/>
      <c r="AA61" s="235"/>
    </row>
    <row r="62" spans="1:27" x14ac:dyDescent="0.15">
      <c r="A62" s="124"/>
      <c r="B62" s="125"/>
      <c r="C62" s="126"/>
      <c r="D62" s="127"/>
      <c r="E62" s="127"/>
      <c r="F62" s="127"/>
      <c r="G62" s="127"/>
      <c r="H62" s="127"/>
      <c r="I62" s="127"/>
      <c r="J62" s="127"/>
      <c r="K62" s="127"/>
      <c r="L62" s="127"/>
      <c r="M62" s="127"/>
      <c r="N62" s="129"/>
      <c r="O62" s="134"/>
      <c r="P62" s="230"/>
      <c r="Q62" s="230"/>
      <c r="R62" s="231"/>
      <c r="S62" s="231"/>
      <c r="T62" s="234"/>
      <c r="U62" s="234"/>
      <c r="V62" s="234"/>
      <c r="W62" s="234"/>
      <c r="X62" s="235"/>
      <c r="Y62" s="235"/>
      <c r="Z62" s="235"/>
      <c r="AA62" s="235"/>
    </row>
    <row r="63" spans="1:27" x14ac:dyDescent="0.15">
      <c r="A63" s="124"/>
      <c r="B63" s="125"/>
      <c r="C63" s="126"/>
      <c r="D63" s="127"/>
      <c r="E63" s="127"/>
      <c r="F63" s="127"/>
      <c r="G63" s="127"/>
      <c r="H63" s="127"/>
      <c r="I63" s="127"/>
      <c r="J63" s="127"/>
      <c r="K63" s="127"/>
      <c r="L63" s="127"/>
      <c r="M63" s="127"/>
      <c r="N63" s="129"/>
      <c r="O63" s="134"/>
      <c r="P63" s="230"/>
      <c r="Q63" s="230"/>
      <c r="R63" s="231"/>
      <c r="S63" s="231"/>
      <c r="T63" s="234"/>
      <c r="U63" s="234"/>
      <c r="V63" s="234"/>
      <c r="W63" s="234"/>
      <c r="X63" s="235"/>
      <c r="Y63" s="235"/>
      <c r="Z63" s="235"/>
      <c r="AA63" s="235"/>
    </row>
    <row r="64" spans="1:27" x14ac:dyDescent="0.15">
      <c r="A64" s="124"/>
      <c r="B64" s="125"/>
      <c r="C64" s="126"/>
      <c r="D64" s="127"/>
      <c r="E64" s="127"/>
      <c r="F64" s="127"/>
      <c r="G64" s="127"/>
      <c r="H64" s="127"/>
      <c r="I64" s="127"/>
      <c r="J64" s="127"/>
      <c r="K64" s="127"/>
      <c r="L64" s="127"/>
      <c r="M64" s="127"/>
      <c r="N64" s="129"/>
      <c r="O64" s="134"/>
      <c r="P64" s="230"/>
      <c r="Q64" s="230"/>
      <c r="R64" s="231"/>
      <c r="S64" s="231"/>
      <c r="T64" s="234"/>
      <c r="U64" s="234"/>
      <c r="V64" s="234"/>
      <c r="W64" s="234"/>
      <c r="X64" s="235"/>
      <c r="Y64" s="235"/>
      <c r="Z64" s="235"/>
      <c r="AA64" s="235"/>
    </row>
    <row r="65" spans="1:27" x14ac:dyDescent="0.15">
      <c r="A65" s="124"/>
      <c r="B65" s="125"/>
      <c r="C65" s="126"/>
      <c r="D65" s="127"/>
      <c r="E65" s="127"/>
      <c r="F65" s="127"/>
      <c r="G65" s="127"/>
      <c r="H65" s="127"/>
      <c r="I65" s="127"/>
      <c r="J65" s="127"/>
      <c r="K65" s="127"/>
      <c r="L65" s="127"/>
      <c r="M65" s="127"/>
      <c r="N65" s="129"/>
      <c r="O65" s="134"/>
      <c r="P65" s="230"/>
      <c r="Q65" s="230"/>
      <c r="R65" s="231"/>
      <c r="S65" s="231"/>
      <c r="T65" s="234"/>
      <c r="U65" s="234"/>
      <c r="V65" s="234"/>
      <c r="W65" s="234"/>
      <c r="X65" s="235"/>
      <c r="Y65" s="235"/>
      <c r="Z65" s="235"/>
      <c r="AA65" s="235"/>
    </row>
    <row r="66" spans="1:27" x14ac:dyDescent="0.15">
      <c r="A66" s="124"/>
      <c r="B66" s="125"/>
      <c r="C66" s="126"/>
      <c r="D66" s="127"/>
      <c r="E66" s="127"/>
      <c r="F66" s="127"/>
      <c r="G66" s="127"/>
      <c r="H66" s="127"/>
      <c r="I66" s="127"/>
      <c r="J66" s="127"/>
      <c r="K66" s="127"/>
      <c r="L66" s="127"/>
      <c r="M66" s="127"/>
      <c r="N66" s="129"/>
      <c r="O66" s="134"/>
      <c r="P66" s="230"/>
      <c r="Q66" s="230"/>
      <c r="R66" s="231"/>
      <c r="S66" s="231"/>
      <c r="T66" s="234"/>
      <c r="U66" s="234"/>
      <c r="V66" s="234"/>
      <c r="W66" s="234"/>
      <c r="X66" s="235"/>
      <c r="Y66" s="235"/>
      <c r="Z66" s="235"/>
      <c r="AA66" s="235"/>
    </row>
    <row r="67" spans="1:27" x14ac:dyDescent="0.15">
      <c r="A67" s="124"/>
      <c r="B67" s="125"/>
      <c r="C67" s="126"/>
      <c r="D67" s="127"/>
      <c r="E67" s="127"/>
      <c r="F67" s="127"/>
      <c r="G67" s="127"/>
      <c r="H67" s="127"/>
      <c r="I67" s="127"/>
      <c r="J67" s="127"/>
      <c r="K67" s="127"/>
      <c r="L67" s="127"/>
      <c r="M67" s="127"/>
      <c r="N67" s="129"/>
      <c r="O67" s="134"/>
      <c r="P67" s="230"/>
      <c r="Q67" s="230"/>
      <c r="R67" s="231"/>
      <c r="S67" s="231"/>
      <c r="T67" s="234"/>
      <c r="U67" s="234"/>
      <c r="V67" s="234"/>
      <c r="W67" s="234"/>
      <c r="X67" s="235"/>
      <c r="Y67" s="235"/>
      <c r="Z67" s="235"/>
      <c r="AA67" s="235"/>
    </row>
    <row r="68" spans="1:27" x14ac:dyDescent="0.15">
      <c r="A68" s="124"/>
      <c r="B68" s="125"/>
      <c r="C68" s="126"/>
      <c r="D68" s="127"/>
      <c r="E68" s="127"/>
      <c r="F68" s="127"/>
      <c r="G68" s="127"/>
      <c r="H68" s="127"/>
      <c r="I68" s="127"/>
      <c r="J68" s="127"/>
      <c r="K68" s="127"/>
      <c r="L68" s="127"/>
      <c r="M68" s="127"/>
      <c r="N68" s="129"/>
      <c r="O68" s="134"/>
      <c r="P68" s="230"/>
      <c r="Q68" s="230"/>
      <c r="R68" s="231"/>
      <c r="S68" s="231"/>
      <c r="T68" s="234"/>
      <c r="U68" s="234"/>
      <c r="V68" s="234"/>
      <c r="W68" s="234"/>
      <c r="X68" s="235"/>
      <c r="Y68" s="235"/>
      <c r="Z68" s="235"/>
      <c r="AA68" s="235"/>
    </row>
    <row r="69" spans="1:27" x14ac:dyDescent="0.15">
      <c r="A69" s="124"/>
      <c r="B69" s="125"/>
      <c r="C69" s="126"/>
      <c r="D69" s="127"/>
      <c r="E69" s="127"/>
      <c r="F69" s="127"/>
      <c r="G69" s="127"/>
      <c r="H69" s="127"/>
      <c r="I69" s="127"/>
      <c r="J69" s="127"/>
      <c r="K69" s="127"/>
      <c r="L69" s="127"/>
      <c r="M69" s="127"/>
      <c r="N69" s="129"/>
      <c r="O69" s="134"/>
      <c r="P69" s="230"/>
      <c r="Q69" s="230"/>
      <c r="R69" s="231"/>
      <c r="S69" s="231"/>
      <c r="T69" s="234"/>
      <c r="U69" s="234"/>
      <c r="V69" s="234"/>
      <c r="W69" s="234"/>
      <c r="X69" s="235"/>
      <c r="Y69" s="235"/>
      <c r="Z69" s="235"/>
      <c r="AA69" s="235"/>
    </row>
    <row r="70" spans="1:27" ht="15" thickBot="1" x14ac:dyDescent="0.2">
      <c r="A70" s="139"/>
      <c r="B70" s="140"/>
      <c r="C70" s="141"/>
      <c r="D70" s="142"/>
      <c r="E70" s="142"/>
      <c r="F70" s="142"/>
      <c r="G70" s="142"/>
      <c r="H70" s="142"/>
      <c r="I70" s="142"/>
      <c r="J70" s="142"/>
      <c r="K70" s="142"/>
      <c r="L70" s="142"/>
      <c r="M70" s="142"/>
      <c r="N70" s="143"/>
      <c r="O70" s="144"/>
      <c r="P70" s="236"/>
      <c r="Q70" s="236"/>
      <c r="R70" s="237"/>
      <c r="S70" s="237"/>
      <c r="T70" s="238"/>
      <c r="U70" s="238"/>
      <c r="V70" s="238"/>
      <c r="W70" s="238"/>
      <c r="X70" s="239"/>
      <c r="Y70" s="239"/>
      <c r="Z70" s="239"/>
      <c r="AA70" s="239"/>
    </row>
  </sheetData>
  <sheetProtection selectLockedCells="1"/>
  <mergeCells count="172">
    <mergeCell ref="P70:Q70"/>
    <mergeCell ref="R70:S70"/>
    <mergeCell ref="T70:W70"/>
    <mergeCell ref="X70:AA70"/>
    <mergeCell ref="P68:Q68"/>
    <mergeCell ref="R68:S68"/>
    <mergeCell ref="T68:W68"/>
    <mergeCell ref="X68:AA68"/>
    <mergeCell ref="P69:Q69"/>
    <mergeCell ref="R69:S69"/>
    <mergeCell ref="T69:W69"/>
    <mergeCell ref="X69:AA69"/>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Z41:AA41"/>
    <mergeCell ref="A43:B43"/>
    <mergeCell ref="C43:O43"/>
    <mergeCell ref="P43:Q43"/>
    <mergeCell ref="R43:S43"/>
    <mergeCell ref="T43:W43"/>
    <mergeCell ref="X43:AA43"/>
    <mergeCell ref="P36:Q36"/>
    <mergeCell ref="R36:S36"/>
    <mergeCell ref="T36:W36"/>
    <mergeCell ref="X36:AA36"/>
    <mergeCell ref="P38:Q38"/>
    <mergeCell ref="R38:S38"/>
    <mergeCell ref="P34:Q34"/>
    <mergeCell ref="R34:S34"/>
    <mergeCell ref="P35:Q35"/>
    <mergeCell ref="R35:S35"/>
    <mergeCell ref="T35:W35"/>
    <mergeCell ref="X35:AA35"/>
    <mergeCell ref="P32:Q32"/>
    <mergeCell ref="R32:S32"/>
    <mergeCell ref="T32:W32"/>
    <mergeCell ref="X32:AA32"/>
    <mergeCell ref="P33:Q33"/>
    <mergeCell ref="R33:S33"/>
    <mergeCell ref="X33:AA33"/>
    <mergeCell ref="P31:Q31"/>
    <mergeCell ref="R31:S31"/>
    <mergeCell ref="T31:W31"/>
    <mergeCell ref="X31:AA31"/>
    <mergeCell ref="C28:N28"/>
    <mergeCell ref="P28:Q28"/>
    <mergeCell ref="R28:S28"/>
    <mergeCell ref="T28:W28"/>
    <mergeCell ref="X28:AA28"/>
    <mergeCell ref="P29:Q29"/>
    <mergeCell ref="R29:S29"/>
    <mergeCell ref="T29:W29"/>
    <mergeCell ref="X29:AA29"/>
    <mergeCell ref="C27:N27"/>
    <mergeCell ref="P27:Q27"/>
    <mergeCell ref="R27:S27"/>
    <mergeCell ref="T27:W27"/>
    <mergeCell ref="X27:AA27"/>
    <mergeCell ref="P30:Q30"/>
    <mergeCell ref="R30:S30"/>
    <mergeCell ref="T30:W30"/>
    <mergeCell ref="X30:AA30"/>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20"/>
  <sheetViews>
    <sheetView zoomScaleSheetLayoutView="100" workbookViewId="0">
      <pane xSplit="1" ySplit="2" topLeftCell="B3" activePane="bottomRight" state="frozen"/>
      <selection pane="topRight" activeCell="B1" sqref="B1"/>
      <selection pane="bottomLeft" activeCell="A4" sqref="A4"/>
      <selection pane="bottomRight"/>
    </sheetView>
  </sheetViews>
  <sheetFormatPr baseColWidth="12" defaultColWidth="13" defaultRowHeight="14" x14ac:dyDescent="0.15"/>
  <cols>
    <col min="1" max="1" width="6.1640625" style="1" customWidth="1"/>
    <col min="2" max="2" width="17.1640625" style="1" customWidth="1"/>
    <col min="3" max="3" width="28.6640625" style="1" customWidth="1"/>
    <col min="4" max="6" width="10.5" style="1" customWidth="1"/>
    <col min="7" max="7" width="45.5" style="1" customWidth="1"/>
    <col min="8" max="16384" width="13" style="1"/>
  </cols>
  <sheetData>
    <row r="1" spans="1:9" ht="15" thickBot="1" x14ac:dyDescent="0.2">
      <c r="A1" s="2" t="s">
        <v>58</v>
      </c>
      <c r="B1" s="2"/>
      <c r="C1" s="2"/>
      <c r="D1" s="2"/>
      <c r="E1" s="2"/>
      <c r="F1" s="2"/>
      <c r="G1" s="2"/>
    </row>
    <row r="2" spans="1:9" ht="15" thickBot="1" x14ac:dyDescent="0.2">
      <c r="A2" s="159"/>
      <c r="B2" s="160" t="s">
        <v>1</v>
      </c>
      <c r="C2" s="161" t="s">
        <v>2</v>
      </c>
      <c r="D2" s="162" t="s">
        <v>48</v>
      </c>
      <c r="E2" s="163" t="s">
        <v>49</v>
      </c>
      <c r="F2" s="163" t="s">
        <v>47</v>
      </c>
      <c r="G2" s="164" t="s">
        <v>3</v>
      </c>
    </row>
    <row r="3" spans="1:9" ht="15" thickBot="1" x14ac:dyDescent="0.2">
      <c r="A3" s="242" t="s">
        <v>4</v>
      </c>
      <c r="B3" s="167" t="s">
        <v>4</v>
      </c>
      <c r="C3" s="168" t="s">
        <v>55</v>
      </c>
      <c r="D3" s="169">
        <v>3</v>
      </c>
      <c r="E3" s="170">
        <v>50000</v>
      </c>
      <c r="F3" s="170">
        <f t="shared" ref="F3:F8" si="0">D3*E3</f>
        <v>150000</v>
      </c>
      <c r="G3" s="185" t="s">
        <v>71</v>
      </c>
    </row>
    <row r="4" spans="1:9" ht="27" thickBot="1" x14ac:dyDescent="0.2">
      <c r="A4" s="242"/>
      <c r="B4" s="146"/>
      <c r="C4" s="165" t="s">
        <v>56</v>
      </c>
      <c r="D4" s="145">
        <f>(SUM(D5:D8)+D15)*0.1</f>
        <v>0.65</v>
      </c>
      <c r="E4" s="147">
        <v>50000</v>
      </c>
      <c r="F4" s="148">
        <f t="shared" si="0"/>
        <v>32500</v>
      </c>
      <c r="G4" s="183" t="s">
        <v>70</v>
      </c>
    </row>
    <row r="5" spans="1:9" ht="40" thickBot="1" x14ac:dyDescent="0.2">
      <c r="A5" s="242"/>
      <c r="B5" s="146"/>
      <c r="C5" s="165" t="s">
        <v>53</v>
      </c>
      <c r="D5" s="145">
        <v>2</v>
      </c>
      <c r="E5" s="147">
        <v>50000</v>
      </c>
      <c r="F5" s="148">
        <f t="shared" ref="F5:F7" si="1">D5*E5</f>
        <v>100000</v>
      </c>
      <c r="G5" s="183" t="s">
        <v>72</v>
      </c>
    </row>
    <row r="6" spans="1:9" ht="15" thickBot="1" x14ac:dyDescent="0.2">
      <c r="A6" s="242"/>
      <c r="B6" s="146"/>
      <c r="C6" s="165" t="s">
        <v>63</v>
      </c>
      <c r="D6" s="145">
        <v>1</v>
      </c>
      <c r="E6" s="147">
        <v>50000</v>
      </c>
      <c r="F6" s="148">
        <f t="shared" si="1"/>
        <v>50000</v>
      </c>
      <c r="G6" s="183" t="s">
        <v>64</v>
      </c>
    </row>
    <row r="7" spans="1:9" ht="15" thickBot="1" x14ac:dyDescent="0.2">
      <c r="A7" s="242"/>
      <c r="B7" s="146"/>
      <c r="C7" s="165" t="s">
        <v>66</v>
      </c>
      <c r="D7" s="145">
        <v>0.5</v>
      </c>
      <c r="E7" s="147">
        <v>50000</v>
      </c>
      <c r="F7" s="148">
        <f t="shared" si="1"/>
        <v>25000</v>
      </c>
      <c r="G7" s="183" t="s">
        <v>67</v>
      </c>
    </row>
    <row r="8" spans="1:9" ht="15" thickBot="1" x14ac:dyDescent="0.2">
      <c r="A8" s="242"/>
      <c r="B8" s="146"/>
      <c r="C8" s="165" t="s">
        <v>68</v>
      </c>
      <c r="D8" s="145">
        <v>1</v>
      </c>
      <c r="E8" s="147">
        <v>50000</v>
      </c>
      <c r="F8" s="148">
        <f t="shared" si="0"/>
        <v>50000</v>
      </c>
      <c r="G8" s="183" t="s">
        <v>69</v>
      </c>
    </row>
    <row r="9" spans="1:9" ht="15" thickBot="1" x14ac:dyDescent="0.2">
      <c r="A9" s="242"/>
      <c r="B9" s="146"/>
      <c r="C9" s="149"/>
      <c r="D9" s="3"/>
      <c r="E9" s="150"/>
      <c r="F9" s="150"/>
      <c r="G9" s="151"/>
      <c r="I9" s="184"/>
    </row>
    <row r="10" spans="1:9" ht="18" thickBot="1" x14ac:dyDescent="0.2">
      <c r="A10" s="242"/>
      <c r="B10" s="243" t="s">
        <v>7</v>
      </c>
      <c r="C10" s="244"/>
      <c r="D10" s="152">
        <f>SUM(D3:D9)</f>
        <v>8.15</v>
      </c>
      <c r="E10" s="154"/>
      <c r="F10" s="153">
        <f>SUM(F3:F9)</f>
        <v>407500</v>
      </c>
      <c r="G10" s="155"/>
    </row>
    <row r="11" spans="1:9" ht="26" x14ac:dyDescent="0.15">
      <c r="A11" s="245" t="s">
        <v>52</v>
      </c>
      <c r="B11" s="177" t="s">
        <v>59</v>
      </c>
      <c r="C11" s="178" t="s">
        <v>60</v>
      </c>
      <c r="D11" s="179">
        <v>1</v>
      </c>
      <c r="E11" s="180">
        <v>50000</v>
      </c>
      <c r="F11" s="181">
        <f t="shared" ref="F11" si="2">D11*E11</f>
        <v>50000</v>
      </c>
      <c r="G11" s="182" t="s">
        <v>73</v>
      </c>
    </row>
    <row r="12" spans="1:9" x14ac:dyDescent="0.15">
      <c r="A12" s="245"/>
      <c r="B12" s="171"/>
      <c r="C12" s="172"/>
      <c r="D12" s="173"/>
      <c r="E12" s="174"/>
      <c r="F12" s="175"/>
      <c r="G12" s="176"/>
    </row>
    <row r="13" spans="1:9" x14ac:dyDescent="0.15">
      <c r="A13" s="245"/>
      <c r="B13" s="177" t="s">
        <v>61</v>
      </c>
      <c r="C13" s="178" t="s">
        <v>62</v>
      </c>
      <c r="D13" s="179">
        <v>1</v>
      </c>
      <c r="E13" s="180">
        <v>50000</v>
      </c>
      <c r="F13" s="181">
        <f>D13*E13</f>
        <v>50000</v>
      </c>
      <c r="G13" s="182" t="s">
        <v>65</v>
      </c>
    </row>
    <row r="14" spans="1:9" x14ac:dyDescent="0.15">
      <c r="A14" s="245"/>
      <c r="B14" s="6"/>
      <c r="C14" s="4"/>
      <c r="D14" s="10"/>
      <c r="E14" s="147"/>
      <c r="F14" s="148"/>
      <c r="G14" s="5"/>
    </row>
    <row r="15" spans="1:9" ht="15" thickBot="1" x14ac:dyDescent="0.2">
      <c r="A15" s="246"/>
      <c r="B15" s="247" t="s">
        <v>8</v>
      </c>
      <c r="C15" s="247"/>
      <c r="D15" s="7">
        <f>SUM(D11:D14)</f>
        <v>2</v>
      </c>
      <c r="E15" s="156"/>
      <c r="F15" s="156">
        <f>SUM(F11:F14)</f>
        <v>100000</v>
      </c>
      <c r="G15" s="166"/>
    </row>
    <row r="16" spans="1:9" ht="15" thickBot="1" x14ac:dyDescent="0.2">
      <c r="A16" s="8"/>
      <c r="B16" s="240" t="s">
        <v>6</v>
      </c>
      <c r="C16" s="241"/>
      <c r="D16" s="157">
        <f>D10+D15</f>
        <v>10.15</v>
      </c>
      <c r="E16" s="158"/>
      <c r="F16" s="158">
        <f>F10+F15</f>
        <v>507500</v>
      </c>
      <c r="G16" s="9" t="s">
        <v>5</v>
      </c>
    </row>
    <row r="20" spans="7:7" x14ac:dyDescent="0.15">
      <c r="G20" s="186"/>
    </row>
  </sheetData>
  <sheetProtection selectLockedCells="1" selectUnlockedCells="1"/>
  <mergeCells count="5">
    <mergeCell ref="B16:C16"/>
    <mergeCell ref="A3:A10"/>
    <mergeCell ref="B10:C10"/>
    <mergeCell ref="A11:A15"/>
    <mergeCell ref="B15:C15"/>
  </mergeCells>
  <phoneticPr fontId="4"/>
  <pageMargins left="0.23622047244094491" right="0.23622047244094491" top="0.74803149606299213" bottom="0.74803149606299213" header="0.31496062992125984" footer="0.31496062992125984"/>
  <pageSetup paperSize="9" scale="68" firstPageNumber="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見積書</vt:lpstr>
      <vt:lpstr>機能一覧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2018-02-20T06:58:29Z</dcterms:modified>
</cp:coreProperties>
</file>