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011"/>
  <workbookPr codeName="ThisWorkbook" autoCompressPictures="0"/>
  <mc:AlternateContent xmlns:mc="http://schemas.openxmlformats.org/markup-compatibility/2006">
    <mc:Choice Requires="x15">
      <x15ac:absPath xmlns:x15ac="http://schemas.microsoft.com/office/spreadsheetml/2010/11/ac" url="/Users/anzaitakayuki/Documents/00_develop/0_Project2018/04_メック情報開発/Document/御見積書/二次見積もり/イベント紹介機能/"/>
    </mc:Choice>
  </mc:AlternateContent>
  <bookViews>
    <workbookView xWindow="25600" yWindow="0" windowWidth="38400" windowHeight="24000" activeTab="2"/>
  </bookViews>
  <sheets>
    <sheet name="表紙" sheetId="22" r:id="rId1"/>
    <sheet name="見積書" sheetId="23" r:id="rId2"/>
    <sheet name="機能" sheetId="36" r:id="rId3"/>
    <sheet name="前提条件" sheetId="41" r:id="rId4"/>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_xlnm.Print_Area" localSheetId="3">前提条件!$A$1:$AS$102</definedName>
    <definedName name="_xlnm.Print_Area" localSheetId="0">表紙!$B$4:$K$25</definedName>
    <definedName name="_xlnm.Print_Area" localSheetId="1">見積書!$A$1:$AA$40</definedName>
    <definedName name="必要経費合計">#REF!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16" i="36" l="1"/>
  <c r="F16" i="36"/>
  <c r="D4" i="36"/>
  <c r="E4" i="36"/>
  <c r="F4" i="36"/>
  <c r="E5" i="36"/>
  <c r="F5" i="36"/>
  <c r="E6" i="36"/>
  <c r="F6" i="36"/>
  <c r="E7" i="36"/>
  <c r="F7" i="36"/>
  <c r="F3" i="36"/>
  <c r="F8" i="36"/>
  <c r="E14" i="36"/>
  <c r="F14" i="36"/>
  <c r="E12" i="36"/>
  <c r="F12" i="36"/>
  <c r="E13" i="36"/>
  <c r="F13" i="36"/>
  <c r="E9" i="36"/>
  <c r="F9" i="36"/>
  <c r="E11" i="36"/>
  <c r="F11" i="36"/>
  <c r="E15" i="36"/>
  <c r="F15" i="36"/>
  <c r="E17" i="36"/>
  <c r="F17" i="36"/>
  <c r="E18" i="36"/>
  <c r="F18" i="36"/>
  <c r="F19" i="36"/>
  <c r="F20" i="36"/>
  <c r="D19" i="36"/>
  <c r="A1" i="36"/>
  <c r="T2" i="23"/>
  <c r="A5" i="23"/>
  <c r="F10" i="23"/>
  <c r="C27" i="23"/>
  <c r="D8" i="36"/>
  <c r="D20" i="36"/>
  <c r="F11" i="23"/>
  <c r="F12" i="23"/>
  <c r="F13" i="23"/>
  <c r="T27" i="23"/>
  <c r="X27" i="23"/>
  <c r="X35" i="23"/>
</calcChain>
</file>

<file path=xl/sharedStrings.xml><?xml version="1.0" encoding="utf-8"?>
<sst xmlns="http://schemas.openxmlformats.org/spreadsheetml/2006/main" count="223" uniqueCount="189">
  <si>
    <t>合価（円）</t>
  </si>
  <si>
    <t>機能名称</t>
  </si>
  <si>
    <t>項目</t>
  </si>
  <si>
    <t>詳細</t>
  </si>
  <si>
    <t>共通</t>
    <rPh sb="0" eb="2">
      <t>キョウツウ</t>
    </rPh>
    <phoneticPr fontId="5"/>
  </si>
  <si>
    <t>消費税抜き</t>
    <rPh sb="0" eb="3">
      <t>ショウヒゼイ</t>
    </rPh>
    <rPh sb="3" eb="4">
      <t>ヌ</t>
    </rPh>
    <phoneticPr fontId="5"/>
  </si>
  <si>
    <t>合計</t>
    <rPh sb="0" eb="2">
      <t>ゴウケイ</t>
    </rPh>
    <phoneticPr fontId="5"/>
  </si>
  <si>
    <t>小計（共通）</t>
    <rPh sb="3" eb="5">
      <t>キョウツウ</t>
    </rPh>
    <phoneticPr fontId="5"/>
  </si>
  <si>
    <t>小計（機能）</t>
    <rPh sb="3" eb="5">
      <t>キノウ</t>
    </rPh>
    <phoneticPr fontId="5"/>
  </si>
  <si>
    <t>株式会社アウトソーシングテクノロジー</t>
    <phoneticPr fontId="5"/>
  </si>
  <si>
    <t>　　　</t>
    <phoneticPr fontId="5"/>
  </si>
  <si>
    <t>御 見 積 書</t>
  </si>
  <si>
    <t>御中</t>
    <rPh sb="0" eb="2">
      <t>オンチュウ</t>
    </rPh>
    <phoneticPr fontId="5"/>
  </si>
  <si>
    <t>御照会の件につき、下記のとおりお見積申し上げます。</t>
  </si>
  <si>
    <t>件名</t>
  </si>
  <si>
    <t>見積価格</t>
  </si>
  <si>
    <t>．－</t>
  </si>
  <si>
    <t>消費税額</t>
  </si>
  <si>
    <r>
      <t>〒</t>
    </r>
    <r>
      <rPr>
        <sz val="11"/>
        <rFont val="MS UI Gothic"/>
        <family val="3"/>
        <charset val="128"/>
      </rPr>
      <t>105-0001</t>
    </r>
  </si>
  <si>
    <t>御見積金額合計</t>
  </si>
  <si>
    <r>
      <t>東京都千代田区丸の内</t>
    </r>
    <r>
      <rPr>
        <sz val="11"/>
        <rFont val="MS UI Gothic"/>
        <family val="3"/>
        <charset val="128"/>
      </rPr>
      <t>1-8-3</t>
    </r>
  </si>
  <si>
    <t>納品日</t>
    <rPh sb="0" eb="3">
      <t>ノウヒンビ</t>
    </rPh>
    <phoneticPr fontId="5"/>
  </si>
  <si>
    <t>別途調整</t>
    <rPh sb="0" eb="2">
      <t>ベッ</t>
    </rPh>
    <rPh sb="2" eb="4">
      <t>チョウセイ</t>
    </rPh>
    <phoneticPr fontId="5"/>
  </si>
  <si>
    <r>
      <t>丸の内トラストタワー本館</t>
    </r>
    <r>
      <rPr>
        <sz val="11"/>
        <rFont val="MS UI Gothic"/>
        <family val="3"/>
        <charset val="128"/>
      </rPr>
      <t>5</t>
    </r>
    <r>
      <rPr>
        <sz val="11"/>
        <rFont val="DejaVu Sans"/>
        <family val="2"/>
      </rPr>
      <t>階</t>
    </r>
  </si>
  <si>
    <t>検収日</t>
    <phoneticPr fontId="5"/>
  </si>
  <si>
    <t>別途調整</t>
    <rPh sb="0" eb="2">
      <t>ベット</t>
    </rPh>
    <rPh sb="2" eb="4">
      <t>チョウセイ</t>
    </rPh>
    <phoneticPr fontId="5"/>
  </si>
  <si>
    <t>納入場所</t>
    <phoneticPr fontId="5"/>
  </si>
  <si>
    <t>お支払条件</t>
    <phoneticPr fontId="5"/>
  </si>
  <si>
    <t>検収日の月末締め翌月末現金支払い</t>
    <rPh sb="8" eb="11">
      <t>ヨクゲツマツ</t>
    </rPh>
    <rPh sb="11" eb="13">
      <t>ゲンキン</t>
    </rPh>
    <rPh sb="13" eb="15">
      <t>シハラ</t>
    </rPh>
    <phoneticPr fontId="5"/>
  </si>
  <si>
    <t>見積有効期限</t>
    <phoneticPr fontId="5"/>
  </si>
  <si>
    <t>見積有効期限までにご用命くださいますようお願い申し上げます。</t>
  </si>
  <si>
    <t>なお見積有効期限経過後はご面倒とは存じますがその都度ご連絡の上</t>
  </si>
  <si>
    <t>ご契約くださるようお願い申し上げます。</t>
  </si>
  <si>
    <t>備考</t>
  </si>
  <si>
    <t>項番</t>
  </si>
  <si>
    <t>品        名</t>
  </si>
  <si>
    <t>数量</t>
  </si>
  <si>
    <t>単位</t>
  </si>
  <si>
    <t>単価（円）</t>
  </si>
  <si>
    <t>一式</t>
    <rPh sb="0" eb="2">
      <t>イッシキ</t>
    </rPh>
    <phoneticPr fontId="5"/>
  </si>
  <si>
    <t>式</t>
  </si>
  <si>
    <t>ご提供価格合計</t>
  </si>
  <si>
    <t>以下次葉</t>
  </si>
  <si>
    <t>備　考</t>
  </si>
  <si>
    <t>前葉より</t>
  </si>
  <si>
    <t>合価（円）</t>
    <phoneticPr fontId="5"/>
  </si>
  <si>
    <t>工数(人日)</t>
    <rPh sb="3" eb="4">
      <t>ニン</t>
    </rPh>
    <rPh sb="4" eb="5">
      <t>ニチ</t>
    </rPh>
    <phoneticPr fontId="5"/>
  </si>
  <si>
    <t>単価(人日)</t>
    <rPh sb="0" eb="2">
      <t>タンカ</t>
    </rPh>
    <phoneticPr fontId="5"/>
  </si>
  <si>
    <t>No.XXX-XXXXXXXX</t>
    <phoneticPr fontId="5"/>
  </si>
  <si>
    <t>お見積り提出から5営業日</t>
    <rPh sb="1" eb="3">
      <t>ミツモ</t>
    </rPh>
    <rPh sb="4" eb="6">
      <t>テイシュツ</t>
    </rPh>
    <rPh sb="9" eb="12">
      <t>エイギョウビ</t>
    </rPh>
    <phoneticPr fontId="5"/>
  </si>
  <si>
    <t>製造</t>
    <rPh sb="0" eb="2">
      <t>セイゾウ</t>
    </rPh>
    <phoneticPr fontId="5"/>
  </si>
  <si>
    <t>プロジェクト管理業務</t>
    <rPh sb="6" eb="8">
      <t>カンリ</t>
    </rPh>
    <rPh sb="8" eb="10">
      <t>ギョウム</t>
    </rPh>
    <phoneticPr fontId="5"/>
  </si>
  <si>
    <t>プロジェクト推進管理業務</t>
    <rPh sb="6" eb="8">
      <t>スイシン</t>
    </rPh>
    <rPh sb="8" eb="10">
      <t>カンリ</t>
    </rPh>
    <rPh sb="10" eb="12">
      <t>ギョウム</t>
    </rPh>
    <phoneticPr fontId="5"/>
  </si>
  <si>
    <t>その他</t>
    <rPh sb="2" eb="3">
      <t>タ</t>
    </rPh>
    <phoneticPr fontId="5"/>
  </si>
  <si>
    <t>設計</t>
    <rPh sb="0" eb="2">
      <t>セッケイ</t>
    </rPh>
    <phoneticPr fontId="5"/>
  </si>
  <si>
    <t>・お見積もり、納品対応等</t>
    <phoneticPr fontId="5"/>
  </si>
  <si>
    <t>画面</t>
    <rPh sb="0" eb="2">
      <t>ガメン</t>
    </rPh>
    <phoneticPr fontId="5"/>
  </si>
  <si>
    <t>画面作成</t>
    <rPh sb="0" eb="4">
      <t>ガメンサクセイ</t>
    </rPh>
    <phoneticPr fontId="5"/>
  </si>
  <si>
    <t>デザイン</t>
    <phoneticPr fontId="5"/>
  </si>
  <si>
    <t>イントネーション調節</t>
  </si>
  <si>
    <t>テスト</t>
  </si>
  <si>
    <t>機能</t>
    <rPh sb="0" eb="2">
      <t>キノウ</t>
    </rPh>
    <phoneticPr fontId="5"/>
  </si>
  <si>
    <t>日本語、英語、中国語(簡体,繁体) 計4パターン</t>
    <rPh sb="0" eb="3">
      <t>ニホンゴ</t>
    </rPh>
    <rPh sb="4" eb="6">
      <t>エイゴ</t>
    </rPh>
    <rPh sb="7" eb="10">
      <t>チュウゴクゴ</t>
    </rPh>
    <rPh sb="11" eb="13">
      <t>カンタイ</t>
    </rPh>
    <rPh sb="14" eb="16">
      <t>ハンタイ</t>
    </rPh>
    <rPh sb="18" eb="19">
      <t>ケイ</t>
    </rPh>
    <phoneticPr fontId="5"/>
  </si>
  <si>
    <t>ユーザ特徴取得</t>
  </si>
  <si>
    <t>操作履歴収集</t>
    <rPh sb="4" eb="6">
      <t>シュウシュウ</t>
    </rPh>
    <phoneticPr fontId="5"/>
  </si>
  <si>
    <t>多言語対応</t>
    <rPh sb="0" eb="3">
      <t>タゲンゴ</t>
    </rPh>
    <rPh sb="3" eb="5">
      <t>タイオウ</t>
    </rPh>
    <phoneticPr fontId="5"/>
  </si>
  <si>
    <t>文言切替</t>
    <rPh sb="0" eb="2">
      <t>モンゴン</t>
    </rPh>
    <rPh sb="2" eb="4">
      <t>キリカエ</t>
    </rPh>
    <phoneticPr fontId="5"/>
  </si>
  <si>
    <t>操作履歴を記録</t>
    <rPh sb="0" eb="4">
      <t>ソウサリレキ</t>
    </rPh>
    <rPh sb="5" eb="7">
      <t>キロク</t>
    </rPh>
    <phoneticPr fontId="5"/>
  </si>
  <si>
    <t>要件定義</t>
    <rPh sb="0" eb="4">
      <t>ヨウケンテイギ</t>
    </rPh>
    <phoneticPr fontId="5"/>
  </si>
  <si>
    <t>簡易マニュアル</t>
    <rPh sb="0" eb="2">
      <t>カンイマニュアル</t>
    </rPh>
    <phoneticPr fontId="5"/>
  </si>
  <si>
    <t>4ヶ国語配列ファイル作成</t>
    <phoneticPr fontId="5"/>
  </si>
  <si>
    <t>Pepper参照用ファイルの作成</t>
    <rPh sb="6" eb="9">
      <t>サンショウヨウ</t>
    </rPh>
    <rPh sb="14" eb="16">
      <t>サクセイ</t>
    </rPh>
    <phoneticPr fontId="5"/>
  </si>
  <si>
    <t>ユーザ特徴を取得、記録</t>
    <rPh sb="3" eb="5">
      <t>トクチョウヲ</t>
    </rPh>
    <rPh sb="6" eb="8">
      <t>シュトク</t>
    </rPh>
    <rPh sb="9" eb="11">
      <t>キロク</t>
    </rPh>
    <phoneticPr fontId="5"/>
  </si>
  <si>
    <t>TEL  03-3273-3700</t>
    <phoneticPr fontId="5"/>
  </si>
  <si>
    <t>FAX  03-3273-3201</t>
    <phoneticPr fontId="5"/>
  </si>
  <si>
    <t>・開発コストの20%
・WBS、課題管理、リスク管理、体制、顧客調整、現地対応</t>
    <rPh sb="1" eb="3">
      <t>カイハツ</t>
    </rPh>
    <rPh sb="35" eb="37">
      <t>ゲンチ</t>
    </rPh>
    <rPh sb="37" eb="39">
      <t>タイオウ</t>
    </rPh>
    <phoneticPr fontId="5"/>
  </si>
  <si>
    <r>
      <rPr>
        <strike/>
        <sz val="9"/>
        <rFont val="ＭＳ Ｐゴシック"/>
        <family val="3"/>
        <charset val="128"/>
      </rPr>
      <t xml:space="preserve">画面遷移時の簡易的説明文章の発話部分(日本語のみ)
</t>
    </r>
    <r>
      <rPr>
        <sz val="9"/>
        <rFont val="ＭＳ Ｐゴシック"/>
        <family val="3"/>
        <charset val="128"/>
      </rPr>
      <t>画面遷移時の簡易説明発話および施設経路案内の発話(日本語のみ)</t>
    </r>
    <rPh sb="0" eb="5">
      <t>ガメンセンイジノ</t>
    </rPh>
    <rPh sb="6" eb="9">
      <t>カンイテキ</t>
    </rPh>
    <rPh sb="9" eb="11">
      <t>セツメイ</t>
    </rPh>
    <rPh sb="11" eb="13">
      <t>ブンショウ</t>
    </rPh>
    <rPh sb="14" eb="16">
      <t>ハツワ</t>
    </rPh>
    <rPh sb="16" eb="18">
      <t>ブブン</t>
    </rPh>
    <rPh sb="19" eb="22">
      <t>ニホンゴ</t>
    </rPh>
    <rPh sb="26" eb="28">
      <t>ガメンセインシジ</t>
    </rPh>
    <rPh sb="28" eb="31">
      <t>センイジ</t>
    </rPh>
    <rPh sb="32" eb="34">
      <t>カンイテキ</t>
    </rPh>
    <rPh sb="34" eb="36">
      <t>セツメイ</t>
    </rPh>
    <rPh sb="36" eb="38">
      <t>ハツワ</t>
    </rPh>
    <rPh sb="41" eb="43">
      <t>シセツ</t>
    </rPh>
    <rPh sb="43" eb="45">
      <t>ケイロ</t>
    </rPh>
    <rPh sb="45" eb="47">
      <t>アンナイ</t>
    </rPh>
    <rPh sb="48" eb="50">
      <t>ハツワ</t>
    </rPh>
    <rPh sb="51" eb="54">
      <t>ニホンゴノミ</t>
    </rPh>
    <phoneticPr fontId="32"/>
  </si>
  <si>
    <t>・</t>
  </si>
  <si>
    <t>・</t>
    <phoneticPr fontId="5"/>
  </si>
  <si>
    <t>前提条件</t>
    <rPh sb="0" eb="2">
      <t>ゼンテイ</t>
    </rPh>
    <rPh sb="2" eb="4">
      <t>ジョウケン</t>
    </rPh>
    <phoneticPr fontId="36"/>
  </si>
  <si>
    <t>以下、本対応の概算見積もり算出の前提条件を記載しております</t>
    <rPh sb="0" eb="2">
      <t>イカ</t>
    </rPh>
    <rPh sb="3" eb="4">
      <t>ホン</t>
    </rPh>
    <rPh sb="4" eb="6">
      <t>タイオウ</t>
    </rPh>
    <rPh sb="7" eb="9">
      <t>ガイサン</t>
    </rPh>
    <rPh sb="9" eb="11">
      <t>ミツ</t>
    </rPh>
    <rPh sb="13" eb="15">
      <t>サンシュツ</t>
    </rPh>
    <rPh sb="16" eb="18">
      <t>ゼンテイ</t>
    </rPh>
    <rPh sb="18" eb="20">
      <t>ジョウケン</t>
    </rPh>
    <rPh sb="21" eb="23">
      <t>キサイ</t>
    </rPh>
    <phoneticPr fontId="36"/>
  </si>
  <si>
    <t>&lt;&lt;概算お見積り前提条件&gt;&gt;</t>
    <rPh sb="2" eb="4">
      <t>ガイサン</t>
    </rPh>
    <rPh sb="5" eb="7">
      <t>ミツモ</t>
    </rPh>
    <rPh sb="8" eb="10">
      <t>ゼンテイ</t>
    </rPh>
    <rPh sb="10" eb="12">
      <t>ジョウケン</t>
    </rPh>
    <phoneticPr fontId="36"/>
  </si>
  <si>
    <t>以下を基に算出しております。</t>
    <rPh sb="0" eb="2">
      <t>イカ</t>
    </rPh>
    <rPh sb="3" eb="4">
      <t>モト</t>
    </rPh>
    <rPh sb="5" eb="7">
      <t>サンシュツ</t>
    </rPh>
    <phoneticPr fontId="36"/>
  </si>
  <si>
    <t>・</t>
    <phoneticPr fontId="36"/>
  </si>
  <si>
    <t>&lt;&lt;弊社作業範疇について&gt;&gt;</t>
    <rPh sb="2" eb="4">
      <t>ヘイシャ</t>
    </rPh>
    <rPh sb="4" eb="6">
      <t>サギョウ</t>
    </rPh>
    <rPh sb="6" eb="8">
      <t>ハンチュウ</t>
    </rPh>
    <phoneticPr fontId="36"/>
  </si>
  <si>
    <t>弊社作業範疇は以下となります</t>
    <rPh sb="0" eb="2">
      <t>ヘイシャ</t>
    </rPh>
    <rPh sb="2" eb="4">
      <t>サギョウ</t>
    </rPh>
    <rPh sb="4" eb="6">
      <t>ハンチュウ</t>
    </rPh>
    <rPh sb="7" eb="9">
      <t>イカ</t>
    </rPh>
    <phoneticPr fontId="36"/>
  </si>
  <si>
    <t>要件定義</t>
    <rPh sb="0" eb="2">
      <t>ヨウケン</t>
    </rPh>
    <rPh sb="2" eb="4">
      <t>テイギ</t>
    </rPh>
    <phoneticPr fontId="36"/>
  </si>
  <si>
    <t>仕様の詳細要件の確定</t>
    <rPh sb="0" eb="2">
      <t>シヨウ</t>
    </rPh>
    <rPh sb="3" eb="5">
      <t>ショウサイ</t>
    </rPh>
    <rPh sb="5" eb="7">
      <t>ヨウケン</t>
    </rPh>
    <rPh sb="8" eb="10">
      <t>カクテイ</t>
    </rPh>
    <phoneticPr fontId="36"/>
  </si>
  <si>
    <t>設計</t>
    <rPh sb="0" eb="2">
      <t>セッケイ</t>
    </rPh>
    <phoneticPr fontId="36"/>
  </si>
  <si>
    <t>基本設計(画面設計含む)</t>
    <rPh sb="0" eb="2">
      <t>キホン</t>
    </rPh>
    <rPh sb="2" eb="4">
      <t>セッケイ</t>
    </rPh>
    <rPh sb="5" eb="7">
      <t>ガメン</t>
    </rPh>
    <rPh sb="7" eb="9">
      <t>セッケイ</t>
    </rPh>
    <rPh sb="9" eb="10">
      <t>フク</t>
    </rPh>
    <phoneticPr fontId="36"/>
  </si>
  <si>
    <t>開発</t>
    <rPh sb="0" eb="2">
      <t>カイハツ</t>
    </rPh>
    <phoneticPr fontId="36"/>
  </si>
  <si>
    <t>試験</t>
    <rPh sb="0" eb="2">
      <t>シケン</t>
    </rPh>
    <phoneticPr fontId="36"/>
  </si>
  <si>
    <t>試験仕様書はなし、実施のみで担保とする</t>
    <rPh sb="0" eb="5">
      <t>シケンシヨウショ</t>
    </rPh>
    <rPh sb="9" eb="11">
      <t>ジッシ</t>
    </rPh>
    <rPh sb="14" eb="16">
      <t>タンポ</t>
    </rPh>
    <phoneticPr fontId="36"/>
  </si>
  <si>
    <t>&lt;&lt;成果物について&gt;&gt;</t>
    <rPh sb="2" eb="5">
      <t>セイカブツ</t>
    </rPh>
    <phoneticPr fontId="36"/>
  </si>
  <si>
    <t>弊社より納品させて頂きます成果物については以下となります</t>
    <rPh sb="0" eb="2">
      <t>ヘイシャ</t>
    </rPh>
    <rPh sb="4" eb="6">
      <t>ノウヒン</t>
    </rPh>
    <rPh sb="9" eb="10">
      <t>イタダ</t>
    </rPh>
    <rPh sb="13" eb="16">
      <t>セイカブツ</t>
    </rPh>
    <rPh sb="21" eb="23">
      <t>イカ</t>
    </rPh>
    <phoneticPr fontId="36"/>
  </si>
  <si>
    <t>・</t>
    <phoneticPr fontId="36"/>
  </si>
  <si>
    <t>アプリケーションソースコード一式</t>
    <rPh sb="14" eb="16">
      <t>イッシキ</t>
    </rPh>
    <phoneticPr fontId="36"/>
  </si>
  <si>
    <t>&lt;&lt;試験について&gt;&gt;</t>
    <rPh sb="2" eb="4">
      <t>シケン</t>
    </rPh>
    <phoneticPr fontId="36"/>
  </si>
  <si>
    <t>&lt;&lt;作業場所について&gt;&gt;</t>
    <rPh sb="2" eb="4">
      <t>サギョウ</t>
    </rPh>
    <rPh sb="4" eb="6">
      <t>バショ</t>
    </rPh>
    <phoneticPr fontId="36"/>
  </si>
  <si>
    <t>主な作業場所</t>
    <phoneticPr fontId="36"/>
  </si>
  <si>
    <t>作業場所は、弊社のオフィスとさせていただきます</t>
    <phoneticPr fontId="36"/>
  </si>
  <si>
    <t>※実施の場合、出張規定に準拠</t>
    <rPh sb="1" eb="3">
      <t>ジッシ</t>
    </rPh>
    <rPh sb="4" eb="6">
      <t>バアイ</t>
    </rPh>
    <rPh sb="7" eb="11">
      <t>シュッチョウキテイ</t>
    </rPh>
    <rPh sb="12" eb="14">
      <t>ジュンキョ</t>
    </rPh>
    <phoneticPr fontId="5"/>
  </si>
  <si>
    <t>出張規定</t>
    <phoneticPr fontId="36"/>
  </si>
  <si>
    <t>出張による交通費並びに諸手当等につきましては、実費精算とさせていただきます</t>
    <phoneticPr fontId="36"/>
  </si>
  <si>
    <t>&lt;&lt;スケジュールについて&gt;&gt;</t>
    <phoneticPr fontId="36"/>
  </si>
  <si>
    <t>応相談</t>
    <rPh sb="0" eb="3">
      <t>オウソウダン</t>
    </rPh>
    <phoneticPr fontId="5"/>
  </si>
  <si>
    <t>&lt;&lt;その他&gt;&gt;</t>
    <rPh sb="4" eb="5">
      <t>タ</t>
    </rPh>
    <phoneticPr fontId="36"/>
  </si>
  <si>
    <t>要件定義FIX後の仕様変更や仕様追加が生じた場合、別途相談させていただくこととし両社間にての合意の上、対応することとします</t>
    <rPh sb="0" eb="2">
      <t>ヨウケン</t>
    </rPh>
    <rPh sb="2" eb="4">
      <t>テイギ</t>
    </rPh>
    <rPh sb="7" eb="8">
      <t>ゴ</t>
    </rPh>
    <rPh sb="9" eb="11">
      <t>シヨウ</t>
    </rPh>
    <rPh sb="11" eb="13">
      <t>ヘンコウ</t>
    </rPh>
    <rPh sb="14" eb="16">
      <t>シヨウ</t>
    </rPh>
    <rPh sb="16" eb="18">
      <t>ツイカ</t>
    </rPh>
    <rPh sb="19" eb="20">
      <t>ショウ</t>
    </rPh>
    <rPh sb="22" eb="24">
      <t>バアイ</t>
    </rPh>
    <phoneticPr fontId="36"/>
  </si>
  <si>
    <t>※工数、期間内に収まらない仕様の場合は別途、追加費用のご精算とさせていただく可能性がございます</t>
    <rPh sb="22" eb="24">
      <t>ツイカ</t>
    </rPh>
    <rPh sb="24" eb="26">
      <t>ヒヨウ</t>
    </rPh>
    <rPh sb="28" eb="30">
      <t>セイサン</t>
    </rPh>
    <rPh sb="38" eb="41">
      <t>カノウセイ</t>
    </rPh>
    <phoneticPr fontId="36"/>
  </si>
  <si>
    <t>以上</t>
    <rPh sb="0" eb="2">
      <t>イジョウ</t>
    </rPh>
    <phoneticPr fontId="5"/>
  </si>
  <si>
    <t>3/15にお打ち合わせさせて頂いた内容</t>
    <rPh sb="6" eb="7">
      <t>ウ</t>
    </rPh>
    <rPh sb="8" eb="9">
      <t>ア</t>
    </rPh>
    <rPh sb="14" eb="15">
      <t>イタダ</t>
    </rPh>
    <rPh sb="17" eb="19">
      <t>ナイヨウ</t>
    </rPh>
    <phoneticPr fontId="5"/>
  </si>
  <si>
    <t>本内容と乖離がある場合、要相談の上再度お見積をさせて頂きます</t>
    <rPh sb="0" eb="3">
      <t>ホンナイヨウ</t>
    </rPh>
    <rPh sb="4" eb="6">
      <t>カイリ</t>
    </rPh>
    <rPh sb="9" eb="11">
      <t>バアイ</t>
    </rPh>
    <rPh sb="12" eb="15">
      <t>ヨウソウダン</t>
    </rPh>
    <rPh sb="16" eb="17">
      <t>ウエ</t>
    </rPh>
    <rPh sb="17" eb="19">
      <t>サイド</t>
    </rPh>
    <rPh sb="20" eb="22">
      <t>ミツモリ</t>
    </rPh>
    <rPh sb="26" eb="27">
      <t>イタダ</t>
    </rPh>
    <phoneticPr fontId="5"/>
  </si>
  <si>
    <t>・</t>
    <phoneticPr fontId="36"/>
  </si>
  <si>
    <t>パッケージ化されたPepperアプリ(.pkgファイル)</t>
    <rPh sb="5" eb="6">
      <t>カ</t>
    </rPh>
    <phoneticPr fontId="5"/>
  </si>
  <si>
    <t>試験項目書の作成は実施しない想定</t>
    <rPh sb="0" eb="2">
      <t>シケン</t>
    </rPh>
    <rPh sb="2" eb="4">
      <t>コウモク</t>
    </rPh>
    <rPh sb="4" eb="5">
      <t>ショ</t>
    </rPh>
    <rPh sb="6" eb="8">
      <t>サクセイ</t>
    </rPh>
    <rPh sb="9" eb="11">
      <t>ジッシ</t>
    </rPh>
    <rPh sb="14" eb="16">
      <t>ソウテイ</t>
    </rPh>
    <phoneticPr fontId="5"/>
  </si>
  <si>
    <t>試験項目書は用いず、すべての操作の実施のみと致します</t>
    <rPh sb="0" eb="2">
      <t>シケン</t>
    </rPh>
    <rPh sb="2" eb="4">
      <t>コウモク</t>
    </rPh>
    <rPh sb="4" eb="5">
      <t>ショ</t>
    </rPh>
    <rPh sb="6" eb="7">
      <t>モチ</t>
    </rPh>
    <rPh sb="14" eb="16">
      <t>ソウサ</t>
    </rPh>
    <rPh sb="17" eb="19">
      <t>ジッシ</t>
    </rPh>
    <rPh sb="22" eb="23">
      <t>イタ</t>
    </rPh>
    <phoneticPr fontId="5"/>
  </si>
  <si>
    <t>デザイン</t>
    <phoneticPr fontId="5"/>
  </si>
  <si>
    <t>操作履歴の集計について</t>
    <rPh sb="0" eb="2">
      <t>ソウサ</t>
    </rPh>
    <rPh sb="2" eb="4">
      <t>リレキ</t>
    </rPh>
    <rPh sb="5" eb="7">
      <t>シュウケイ</t>
    </rPh>
    <phoneticPr fontId="5"/>
  </si>
  <si>
    <t>ボタン操作回数(各画面全ボタン)</t>
    <phoneticPr fontId="5"/>
  </si>
  <si>
    <t>操作した際のユーザの性別、年齢層、表情</t>
    <phoneticPr fontId="5"/>
  </si>
  <si>
    <t>※本見積もり内では集計されたデータの再集計や解析等は含まれておりません</t>
    <rPh sb="0" eb="1">
      <t>ホン</t>
    </rPh>
    <rPh sb="1" eb="3">
      <t>ミツ</t>
    </rPh>
    <rPh sb="5" eb="6">
      <t>ナイ</t>
    </rPh>
    <rPh sb="8" eb="10">
      <t>シュウケイ</t>
    </rPh>
    <rPh sb="15" eb="18">
      <t>サイシュウケイ</t>
    </rPh>
    <rPh sb="19" eb="21">
      <t>カイセキ</t>
    </rPh>
    <rPh sb="25" eb="26">
      <t>フク</t>
    </rPh>
    <phoneticPr fontId="5"/>
  </si>
  <si>
    <t>Pepperが発話している際のモーションは、Pepper内蔵の発話中モーションをランダムで再生</t>
    <phoneticPr fontId="5"/>
  </si>
  <si>
    <t>※独自にモーションの定義はしない想定</t>
    <rPh sb="0" eb="2">
      <t>ドクジ</t>
    </rPh>
    <rPh sb="9" eb="11">
      <t>テイギ</t>
    </rPh>
    <rPh sb="15" eb="17">
      <t>ソウテイ</t>
    </rPh>
    <phoneticPr fontId="5"/>
  </si>
  <si>
    <t>言語単位で1パターンずつ(日本語、英語、中国語(簡体)、中国語(繁体))</t>
    <rPh sb="0" eb="2">
      <t>ゲンゴ</t>
    </rPh>
    <rPh sb="2" eb="4">
      <t>タンイ</t>
    </rPh>
    <phoneticPr fontId="5"/>
  </si>
  <si>
    <t>言語単位で1パターンずつ(日本語、英語、中国語(簡体)、中国語(繁体))　×　12施設</t>
    <rPh sb="41" eb="43">
      <t>シセツ</t>
    </rPh>
    <phoneticPr fontId="5"/>
  </si>
  <si>
    <t>音声認識を用いた機能について</t>
    <rPh sb="0" eb="4">
      <t>オンセイニンシキ</t>
    </rPh>
    <rPh sb="5" eb="6">
      <t>モチ</t>
    </rPh>
    <rPh sb="8" eb="10">
      <t>キノウ</t>
    </rPh>
    <phoneticPr fontId="5"/>
  </si>
  <si>
    <t>Pepperのタブレット上の操作のみとし、音声認識は利用致しません</t>
    <rPh sb="11" eb="12">
      <t>ジョウ</t>
    </rPh>
    <rPh sb="13" eb="15">
      <t>ソウサ</t>
    </rPh>
    <rPh sb="20" eb="22">
      <t>オンセイ</t>
    </rPh>
    <rPh sb="22" eb="24">
      <t>ニンシキ</t>
    </rPh>
    <rPh sb="25" eb="27">
      <t>リヨウ</t>
    </rPh>
    <rPh sb="27" eb="28">
      <t>イタ</t>
    </rPh>
    <phoneticPr fontId="5"/>
  </si>
  <si>
    <t>※雑音により誤動作する恐れがある為となりますが、機能として用いる場合は別途お見積りとさせていただきます</t>
    <rPh sb="24" eb="26">
      <t>キノウ</t>
    </rPh>
    <rPh sb="29" eb="30">
      <t>モチ</t>
    </rPh>
    <rPh sb="32" eb="34">
      <t>バアイ</t>
    </rPh>
    <rPh sb="35" eb="37">
      <t>ベット</t>
    </rPh>
    <rPh sb="38" eb="40">
      <t>ミツモ</t>
    </rPh>
    <phoneticPr fontId="5"/>
  </si>
  <si>
    <t>設置場所によるコンテンツ連動は無い想定(アルパ２Fインフォメーション付近への配置を想定)</t>
    <rPh sb="0" eb="3">
      <t>セッチバショ</t>
    </rPh>
    <rPh sb="11" eb="13">
      <t>レンドウ</t>
    </rPh>
    <rPh sb="14" eb="15">
      <t>ナ</t>
    </rPh>
    <rPh sb="16" eb="18">
      <t>ソウテイ</t>
    </rPh>
    <rPh sb="38" eb="40">
      <t>ハイチ</t>
    </rPh>
    <rPh sb="41" eb="43">
      <t>ソウテイ</t>
    </rPh>
    <phoneticPr fontId="5"/>
  </si>
  <si>
    <t>&lt;&lt;設置環境について&gt;&gt;</t>
    <rPh sb="2" eb="4">
      <t>セッチ</t>
    </rPh>
    <rPh sb="4" eb="6">
      <t>カンキョウ</t>
    </rPh>
    <phoneticPr fontId="36"/>
  </si>
  <si>
    <t>アプリのアップデート、データ回収の為、Wi-Fiに接続できることを想定しています</t>
    <phoneticPr fontId="5"/>
  </si>
  <si>
    <t>Pepperの映像機能に支障をきたす為、Pepperは直射日光が当たらない場所での使用を想定しています</t>
    <phoneticPr fontId="5"/>
  </si>
  <si>
    <t>使用するPepperは一台と想定しています</t>
    <phoneticPr fontId="5"/>
  </si>
  <si>
    <t>※バージョン2.5.5以外にも対応する場合、別途費用をいただきます</t>
    <rPh sb="15" eb="17">
      <t>タイオウ</t>
    </rPh>
    <rPh sb="19" eb="21">
      <t>バアイ</t>
    </rPh>
    <rPh sb="22" eb="24">
      <t>ベット</t>
    </rPh>
    <rPh sb="24" eb="26">
      <t>ヒヨウ</t>
    </rPh>
    <phoneticPr fontId="5"/>
  </si>
  <si>
    <t>1バージョンのみを想定(バージョン2.5.5のPepper)</t>
    <rPh sb="9" eb="11">
      <t>ソウテイ</t>
    </rPh>
    <phoneticPr fontId="5"/>
  </si>
  <si>
    <t>&lt;&lt;保証機種について&gt;&gt;</t>
    <rPh sb="2" eb="4">
      <t>ホショウ</t>
    </rPh>
    <rPh sb="4" eb="6">
      <t>キシュ</t>
    </rPh>
    <phoneticPr fontId="36"/>
  </si>
  <si>
    <t>以下につきましては、ご提供頂く前提となりますのでご提供願います</t>
    <rPh sb="0" eb="2">
      <t>イカ</t>
    </rPh>
    <rPh sb="11" eb="13">
      <t>テイキョウ</t>
    </rPh>
    <rPh sb="13" eb="14">
      <t>イタダ</t>
    </rPh>
    <rPh sb="15" eb="17">
      <t>ゼンテイ</t>
    </rPh>
    <rPh sb="25" eb="27">
      <t>テイキョウ</t>
    </rPh>
    <rPh sb="27" eb="28">
      <t>ネガ</t>
    </rPh>
    <phoneticPr fontId="5"/>
  </si>
  <si>
    <t>・</t>
    <phoneticPr fontId="5"/>
  </si>
  <si>
    <t>・</t>
    <phoneticPr fontId="5"/>
  </si>
  <si>
    <t>・</t>
    <phoneticPr fontId="5"/>
  </si>
  <si>
    <t>画面表示時のPepper発話用文章(日本語、英語、中国語(簡体)、中国語(繁体))</t>
    <rPh sb="0" eb="4">
      <t>ガメンヒョウジ</t>
    </rPh>
    <rPh sb="4" eb="5">
      <t>ジ</t>
    </rPh>
    <rPh sb="12" eb="15">
      <t>ハツワヨウ</t>
    </rPh>
    <rPh sb="15" eb="17">
      <t>ブンショウ</t>
    </rPh>
    <phoneticPr fontId="5"/>
  </si>
  <si>
    <t>Pepper発話時のイントネーションについて</t>
    <rPh sb="6" eb="9">
      <t>ハツワジノ</t>
    </rPh>
    <phoneticPr fontId="5"/>
  </si>
  <si>
    <t>ミニマム構成の想定とし、以下をPepper上で紹介するのみと致します</t>
    <rPh sb="4" eb="6">
      <t>コウセイ</t>
    </rPh>
    <rPh sb="7" eb="9">
      <t>ソウテイ</t>
    </rPh>
    <rPh sb="12" eb="14">
      <t>イカ</t>
    </rPh>
    <rPh sb="21" eb="22">
      <t>ジョウ</t>
    </rPh>
    <rPh sb="23" eb="25">
      <t>ショウカイ</t>
    </rPh>
    <rPh sb="30" eb="31">
      <t>イタ</t>
    </rPh>
    <phoneticPr fontId="5"/>
  </si>
  <si>
    <t>日本語のイントネーション調節は、誤読や間違った抑揚を修正するものであり、部分的な声の高さや早さは調節致しません</t>
    <rPh sb="0" eb="3">
      <t>ニホンゴノ</t>
    </rPh>
    <rPh sb="12" eb="14">
      <t>チョウセツ</t>
    </rPh>
    <rPh sb="16" eb="18">
      <t>ゴドク</t>
    </rPh>
    <rPh sb="19" eb="21">
      <t>マチガッタ</t>
    </rPh>
    <rPh sb="23" eb="25">
      <t>ヨクヨウヲ</t>
    </rPh>
    <rPh sb="26" eb="28">
      <t>シュウセイスル</t>
    </rPh>
    <rPh sb="36" eb="39">
      <t>ブブンテキナ</t>
    </rPh>
    <rPh sb="40" eb="41">
      <t>コエノ</t>
    </rPh>
    <rPh sb="42" eb="43">
      <t>タカサヤ</t>
    </rPh>
    <rPh sb="45" eb="46">
      <t>ハヤサヲ</t>
    </rPh>
    <rPh sb="48" eb="50">
      <t>チョウセツ</t>
    </rPh>
    <rPh sb="50" eb="51">
      <t>イタシ</t>
    </rPh>
    <phoneticPr fontId="5"/>
  </si>
  <si>
    <t>外国語のPepper発話用文章については、イントネーション調節はせず、頂いた文章をそのまま利用致します</t>
    <rPh sb="0" eb="3">
      <t>ガイコクゴ</t>
    </rPh>
    <rPh sb="10" eb="15">
      <t>ハツワヨウブンショウ</t>
    </rPh>
    <rPh sb="35" eb="36">
      <t>イタダイタ</t>
    </rPh>
    <rPh sb="38" eb="40">
      <t>ブンショウヲ</t>
    </rPh>
    <rPh sb="45" eb="47">
      <t>リヨウ</t>
    </rPh>
    <rPh sb="47" eb="48">
      <t>イタシ</t>
    </rPh>
    <phoneticPr fontId="5"/>
  </si>
  <si>
    <t>すべての画面要素において4言語ずつ(日本語、英語、中国語(簡体)、中国語(繁体))を切り替え可能とします</t>
    <rPh sb="0" eb="2">
      <t>ガメン</t>
    </rPh>
    <rPh sb="2" eb="4">
      <t>ヨウソ</t>
    </rPh>
    <rPh sb="9" eb="11">
      <t>ゲンゴ</t>
    </rPh>
    <rPh sb="14" eb="17">
      <t>ニホンゴ</t>
    </rPh>
    <rPh sb="18" eb="20">
      <t>エイゴ</t>
    </rPh>
    <rPh sb="21" eb="24">
      <t>カンタイジ</t>
    </rPh>
    <rPh sb="40" eb="41">
      <t>キ</t>
    </rPh>
    <rPh sb="42" eb="43">
      <t>カ</t>
    </rPh>
    <rPh sb="44" eb="46">
      <t>カノウ</t>
    </rPh>
    <phoneticPr fontId="5"/>
  </si>
  <si>
    <t>Pepperの表示及び発話内容は以下を想定</t>
    <rPh sb="6" eb="8">
      <t>ヒョウジ</t>
    </rPh>
    <rPh sb="8" eb="9">
      <t>オヨ</t>
    </rPh>
    <rPh sb="10" eb="12">
      <t>ハツワ</t>
    </rPh>
    <rPh sb="12" eb="14">
      <t>ナイヨウ</t>
    </rPh>
    <rPh sb="13" eb="14">
      <t>オヨ</t>
    </rPh>
    <rPh sb="15" eb="17">
      <t>イカ</t>
    </rPh>
    <rPh sb="18" eb="20">
      <t>ソウテイ</t>
    </rPh>
    <phoneticPr fontId="5"/>
  </si>
  <si>
    <t>Pepper for Bizサービスのインタラクション分析を使用し以下の内容を記録致します</t>
    <rPh sb="41" eb="42">
      <t>イタシ</t>
    </rPh>
    <phoneticPr fontId="5"/>
  </si>
  <si>
    <t>貴社とのお打ち合わせ等は、必要に応じて貴社のオフィスにて実施致します</t>
    <phoneticPr fontId="36"/>
  </si>
  <si>
    <t>画像、文字列を入替</t>
    <rPh sb="0" eb="2">
      <t>ガゾウ</t>
    </rPh>
    <rPh sb="3" eb="6">
      <t>モジレツ</t>
    </rPh>
    <rPh sb="7" eb="9">
      <t>イレカエ</t>
    </rPh>
    <phoneticPr fontId="5"/>
  </si>
  <si>
    <t>Pepper用イベント紹介アプリ
概算御見積り</t>
    <rPh sb="6" eb="7">
      <t>ヨウ</t>
    </rPh>
    <rPh sb="11" eb="13">
      <t>ショウカイ</t>
    </rPh>
    <rPh sb="17" eb="19">
      <t>ガイサン</t>
    </rPh>
    <rPh sb="19" eb="22">
      <t>オミツモ</t>
    </rPh>
    <phoneticPr fontId="5"/>
  </si>
  <si>
    <t>特徴取得箇所が多い為、同じ</t>
    <rPh sb="0" eb="2">
      <t>トクチョウ</t>
    </rPh>
    <rPh sb="2" eb="4">
      <t>シュトク</t>
    </rPh>
    <rPh sb="4" eb="6">
      <t>カショ</t>
    </rPh>
    <rPh sb="7" eb="8">
      <t>オオイタメ</t>
    </rPh>
    <rPh sb="9" eb="10">
      <t>タメ</t>
    </rPh>
    <rPh sb="11" eb="12">
      <t>オナジ</t>
    </rPh>
    <phoneticPr fontId="5"/>
  </si>
  <si>
    <t>収集箇所が多いため、同じ</t>
    <rPh sb="0" eb="2">
      <t>シュウシュウ</t>
    </rPh>
    <rPh sb="2" eb="4">
      <t>カショ</t>
    </rPh>
    <rPh sb="5" eb="6">
      <t>オオイタメ</t>
    </rPh>
    <rPh sb="10" eb="11">
      <t>オナジ</t>
    </rPh>
    <phoneticPr fontId="5"/>
  </si>
  <si>
    <t>既存機能を使用する為、削減</t>
    <rPh sb="0" eb="2">
      <t>キゾンキヌ</t>
    </rPh>
    <rPh sb="2" eb="4">
      <t>キノウ</t>
    </rPh>
    <rPh sb="5" eb="7">
      <t>シヨウスル</t>
    </rPh>
    <rPh sb="9" eb="10">
      <t>タメ</t>
    </rPh>
    <rPh sb="11" eb="13">
      <t>サクゲン</t>
    </rPh>
    <phoneticPr fontId="5"/>
  </si>
  <si>
    <t>既存機能を使用する為、削減</t>
    <rPh sb="0" eb="4">
      <t>キゾンキノウヲ</t>
    </rPh>
    <rPh sb="5" eb="7">
      <t>シヨウスル</t>
    </rPh>
    <rPh sb="9" eb="10">
      <t>タメ</t>
    </rPh>
    <rPh sb="11" eb="13">
      <t>サクゲン</t>
    </rPh>
    <phoneticPr fontId="5"/>
  </si>
  <si>
    <t>既存マニュアルに追記する為、削減</t>
    <rPh sb="0" eb="2">
      <t>キゾン</t>
    </rPh>
    <rPh sb="8" eb="10">
      <t>ツイキ</t>
    </rPh>
    <rPh sb="12" eb="13">
      <t>タメ</t>
    </rPh>
    <rPh sb="14" eb="16">
      <t>サクゲン</t>
    </rPh>
    <phoneticPr fontId="5"/>
  </si>
  <si>
    <t>既存アプリに影響が出ないよう配慮する必要がある為、増加</t>
    <rPh sb="0" eb="2">
      <t>キゾン</t>
    </rPh>
    <rPh sb="6" eb="8">
      <t>エイキョウガ</t>
    </rPh>
    <rPh sb="9" eb="10">
      <t>デナイヨウ</t>
    </rPh>
    <rPh sb="14" eb="16">
      <t>ハイリョスル</t>
    </rPh>
    <rPh sb="18" eb="20">
      <t>ヒツヨウガ</t>
    </rPh>
    <rPh sb="23" eb="24">
      <t>タメ</t>
    </rPh>
    <rPh sb="25" eb="27">
      <t>ゾウカ</t>
    </rPh>
    <phoneticPr fontId="5"/>
  </si>
  <si>
    <t>既存フォーマットに追記する為、削減</t>
    <rPh sb="0" eb="2">
      <t>キゾンフォーマット</t>
    </rPh>
    <rPh sb="9" eb="11">
      <t>ツイキ</t>
    </rPh>
    <rPh sb="13" eb="14">
      <t>タメ</t>
    </rPh>
    <rPh sb="15" eb="17">
      <t>サクゲン</t>
    </rPh>
    <phoneticPr fontId="5"/>
  </si>
  <si>
    <t>イベント選択</t>
    <phoneticPr fontId="5"/>
  </si>
  <si>
    <t>イベント情報</t>
    <rPh sb="3" eb="5">
      <t>ジョウホウ</t>
    </rPh>
    <phoneticPr fontId="5"/>
  </si>
  <si>
    <t>操作簡易マニュアル(前回作成したマニュアルに追記)</t>
    <rPh sb="0" eb="2">
      <t>ソウサ</t>
    </rPh>
    <rPh sb="2" eb="4">
      <t>カンイ</t>
    </rPh>
    <rPh sb="10" eb="12">
      <t>ゼンカイノ</t>
    </rPh>
    <rPh sb="12" eb="14">
      <t>サクセイ</t>
    </rPh>
    <rPh sb="22" eb="24">
      <t>ツイキ</t>
    </rPh>
    <phoneticPr fontId="5"/>
  </si>
  <si>
    <t>・</t>
    <phoneticPr fontId="5"/>
  </si>
  <si>
    <t>各種イベントについて</t>
    <rPh sb="0" eb="2">
      <t>カクシュ</t>
    </rPh>
    <phoneticPr fontId="5"/>
  </si>
  <si>
    <t>終了済みイベント識別</t>
    <rPh sb="0" eb="3">
      <t>シュウリョウズミ</t>
    </rPh>
    <rPh sb="8" eb="10">
      <t>シキベツ</t>
    </rPh>
    <phoneticPr fontId="5"/>
  </si>
  <si>
    <t>HTML、CSSのレイアウト、JSによる処理</t>
    <rPh sb="20" eb="22">
      <t>ショリ</t>
    </rPh>
    <phoneticPr fontId="5"/>
  </si>
  <si>
    <t>ダイアログのみ新規作成、イベント選択、情報、案内は全て施設案内画面を使いまわす</t>
    <rPh sb="7" eb="11">
      <t>シンキサクセイ</t>
    </rPh>
    <rPh sb="19" eb="21">
      <t>ジョウホウ</t>
    </rPh>
    <rPh sb="22" eb="24">
      <t>アンナイ</t>
    </rPh>
    <rPh sb="25" eb="26">
      <t>スベテ</t>
    </rPh>
    <rPh sb="27" eb="29">
      <t>シセツ</t>
    </rPh>
    <rPh sb="29" eb="31">
      <t>アンナイヲ</t>
    </rPh>
    <rPh sb="31" eb="33">
      <t>ガメンヲ</t>
    </rPh>
    <rPh sb="34" eb="35">
      <t>ツカイマワス</t>
    </rPh>
    <phoneticPr fontId="5"/>
  </si>
  <si>
    <t>※イベント選択画面、イベント情報画面、経路案内画面は、既存アプリのデザインを使用する事を想定</t>
    <rPh sb="5" eb="7">
      <t>センタク</t>
    </rPh>
    <rPh sb="7" eb="9">
      <t>ガメン</t>
    </rPh>
    <rPh sb="16" eb="18">
      <t>ガメン</t>
    </rPh>
    <rPh sb="19" eb="23">
      <t>ケイロアンナイ</t>
    </rPh>
    <rPh sb="23" eb="25">
      <t>ガメンハ</t>
    </rPh>
    <rPh sb="27" eb="29">
      <t>キゾン</t>
    </rPh>
    <rPh sb="38" eb="40">
      <t>シヨウ</t>
    </rPh>
    <rPh sb="42" eb="43">
      <t>コトヲ</t>
    </rPh>
    <rPh sb="44" eb="46">
      <t>ソウテイ</t>
    </rPh>
    <phoneticPr fontId="5"/>
  </si>
  <si>
    <t>イベント情報について</t>
    <rPh sb="4" eb="6">
      <t>ジョウホウニツイテ</t>
    </rPh>
    <phoneticPr fontId="5"/>
  </si>
  <si>
    <t>・</t>
    <phoneticPr fontId="5"/>
  </si>
  <si>
    <t>イベント選択のボタンには、イベントのタイトルを表示する想定</t>
    <rPh sb="22" eb="24">
      <t>ヒョウジスル</t>
    </rPh>
    <rPh sb="26" eb="28">
      <t>ソウテイ</t>
    </rPh>
    <phoneticPr fontId="5"/>
  </si>
  <si>
    <t>　</t>
    <phoneticPr fontId="5"/>
  </si>
  <si>
    <t>※</t>
    <phoneticPr fontId="5"/>
  </si>
  <si>
    <t>※</t>
    <phoneticPr fontId="5"/>
  </si>
  <si>
    <t>ボタンに表示するタイトルとイベント文章の最大文字数は定義させて頂きます</t>
    <rPh sb="17" eb="19">
      <t>ブンショウ</t>
    </rPh>
    <rPh sb="19" eb="23">
      <t>モジ</t>
    </rPh>
    <rPh sb="23" eb="24">
      <t>スウ</t>
    </rPh>
    <rPh sb="24" eb="25">
      <t>スウ</t>
    </rPh>
    <rPh sb="26" eb="28">
      <t>テイギサセテイタダキマス</t>
    </rPh>
    <phoneticPr fontId="5"/>
  </si>
  <si>
    <t>弊社よりご提案させて頂く内容「提案書_イベント紹介機能_サンシャインシティ御中.ppt」</t>
    <rPh sb="0" eb="2">
      <t>ヘイシャ</t>
    </rPh>
    <rPh sb="5" eb="7">
      <t>テイアン</t>
    </rPh>
    <rPh sb="10" eb="11">
      <t>イタダ</t>
    </rPh>
    <rPh sb="12" eb="14">
      <t>ナイヨウ</t>
    </rPh>
    <rPh sb="15" eb="18">
      <t>テイアンショ</t>
    </rPh>
    <rPh sb="37" eb="39">
      <t>オンチュウ</t>
    </rPh>
    <phoneticPr fontId="5"/>
  </si>
  <si>
    <t>各種コンテンツ情報(アイコン、画像、文章、イベント期間、経路図)</t>
    <rPh sb="0" eb="2">
      <t>カクシュ</t>
    </rPh>
    <rPh sb="7" eb="9">
      <t>ジョウホウ</t>
    </rPh>
    <rPh sb="15" eb="17">
      <t>ガゾウ</t>
    </rPh>
    <rPh sb="18" eb="20">
      <t>ブンショウ</t>
    </rPh>
    <rPh sb="25" eb="27">
      <t>キカン</t>
    </rPh>
    <rPh sb="28" eb="31">
      <t>ケイロズ</t>
    </rPh>
    <phoneticPr fontId="5"/>
  </si>
  <si>
    <t>イベント情報画面で出力する内容は、イベント画像、開催期間、開催時間、開催場所、料金を想定</t>
    <rPh sb="6" eb="8">
      <t>ガメンニテ</t>
    </rPh>
    <rPh sb="9" eb="11">
      <t>シュツリョクスル</t>
    </rPh>
    <rPh sb="13" eb="15">
      <t>ナイヨウハ</t>
    </rPh>
    <rPh sb="21" eb="23">
      <t>ガゾウ</t>
    </rPh>
    <rPh sb="24" eb="28">
      <t>カイサイキカン</t>
    </rPh>
    <rPh sb="29" eb="33">
      <t>カイサイジカン</t>
    </rPh>
    <rPh sb="34" eb="38">
      <t>カイサイバショ</t>
    </rPh>
    <rPh sb="39" eb="41">
      <t>リョウキン</t>
    </rPh>
    <rPh sb="42" eb="44">
      <t>ソウテイ</t>
    </rPh>
    <phoneticPr fontId="5"/>
  </si>
  <si>
    <t>上記内容はご提供頂く前提となります</t>
  </si>
  <si>
    <t>株式会社 サンシャインシティ</t>
    <rPh sb="0" eb="4">
      <t>カブシキガイシャ</t>
    </rPh>
    <phoneticPr fontId="5"/>
  </si>
  <si>
    <t>イベント選択は直近12イベントまでを表示対象として、以降のイベントは表示できません</t>
    <rPh sb="7" eb="9">
      <t>チョッキン</t>
    </rPh>
    <rPh sb="18" eb="22">
      <t>ヒョウジタイショウ</t>
    </rPh>
    <rPh sb="26" eb="28">
      <t>イコウノイベントハ</t>
    </rPh>
    <rPh sb="34" eb="36">
      <t>ヒョウジデキマセン</t>
    </rPh>
    <phoneticPr fontId="5"/>
  </si>
  <si>
    <t>開催期間を過ぎたイベントは、ボタンを非表示にする想定</t>
    <rPh sb="0" eb="3">
      <t>カイサイキカンヲ</t>
    </rPh>
    <rPh sb="4" eb="5">
      <t>スギタ</t>
    </rPh>
    <rPh sb="18" eb="21">
      <t>ヒヒョウジ</t>
    </rPh>
    <rPh sb="24" eb="26">
      <t>ソウテイ</t>
    </rPh>
    <phoneticPr fontId="5"/>
  </si>
  <si>
    <t>既に終了したイベントのボタンを非表示</t>
    <rPh sb="0" eb="1">
      <t>スデニ</t>
    </rPh>
    <rPh sb="2" eb="4">
      <t>シュウリョウシタ</t>
    </rPh>
    <rPh sb="15" eb="18">
      <t>ヒヒョウジ</t>
    </rPh>
    <phoneticPr fontId="5"/>
  </si>
  <si>
    <t>今回の想定画面数デザインの場合(TOP画面)</t>
    <rPh sb="0" eb="2">
      <t>コンカイノ</t>
    </rPh>
    <rPh sb="3" eb="5">
      <t>ソウテイ</t>
    </rPh>
    <rPh sb="5" eb="7">
      <t>ガメンニノミ</t>
    </rPh>
    <rPh sb="7" eb="8">
      <t>スウ</t>
    </rPh>
    <rPh sb="13" eb="15">
      <t>バアイ</t>
    </rPh>
    <rPh sb="19" eb="21">
      <t>ガメン</t>
    </rPh>
    <phoneticPr fontId="5"/>
  </si>
  <si>
    <t>TOP画面、イベント選択画面、イベント情報画面、イベント経路画面を表示</t>
    <rPh sb="2" eb="4">
      <t>ガメン</t>
    </rPh>
    <rPh sb="11" eb="13">
      <t>ガメン</t>
    </rPh>
    <rPh sb="29" eb="31">
      <t>ガメン</t>
    </rPh>
    <rPh sb="33" eb="35">
      <t>ヒョウジ</t>
    </rPh>
    <phoneticPr fontId="5"/>
  </si>
  <si>
    <t>イベント経路</t>
    <rPh sb="3" eb="4">
      <t>ジョウホウ</t>
    </rPh>
    <rPh sb="4" eb="6">
      <t>ケイロ</t>
    </rPh>
    <phoneticPr fontId="5"/>
  </si>
  <si>
    <t>TOP</t>
    <rPh sb="2" eb="3">
      <t>ガメン</t>
    </rPh>
    <phoneticPr fontId="5"/>
  </si>
  <si>
    <t>TOP画面</t>
    <rPh sb="3" eb="5">
      <t>ガメン</t>
    </rPh>
    <phoneticPr fontId="5"/>
  </si>
  <si>
    <t>言語単位で1パターンずつ(日本語、英語、中国語(簡体)、中国語(繁体))</t>
    <phoneticPr fontId="5"/>
  </si>
  <si>
    <t>合計：4 + 4 + 48 + 48 = 104 を想定</t>
    <rPh sb="24" eb="25">
      <t>ソウテイ</t>
    </rPh>
    <phoneticPr fontId="5"/>
  </si>
</sst>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Red]&quot;¥&quot;\-#,##0"/>
    <numFmt numFmtId="176" formatCode="#,##0_);[Red]\(#,##0\)"/>
    <numFmt numFmtId="177" formatCode="0.00_ "/>
    <numFmt numFmtId="178" formatCode="&quot;¥&quot;#,##0_);[Red]\(&quot;¥&quot;#,##0\)"/>
    <numFmt numFmtId="179" formatCode="[$-F800]dddd\,\ mmmm\ dd\,\ yyyy"/>
    <numFmt numFmtId="180" formatCode="yyyy&quot;年&quot;m&quot;月&quot;d&quot;日&quot;;@"/>
    <numFmt numFmtId="181" formatCode="\¥#,##0;&quot;¥-&quot;#,##0"/>
    <numFmt numFmtId="182" formatCode="ggge&quot;年&quot;m&quot;月&quot;d&quot;日&quot;;@"/>
    <numFmt numFmtId="183" formatCode="0.0%"/>
    <numFmt numFmtId="184" formatCode="#,##0;&quot;▲ &quot;#,##0"/>
    <numFmt numFmtId="185" formatCode="0.00_);[Red]\(0.00\)"/>
  </numFmts>
  <fonts count="46" x14ac:knownFonts="1">
    <font>
      <sz val="11"/>
      <name val="ＭＳ Ｐゴシック"/>
      <family val="3"/>
      <charset val="128"/>
    </font>
    <font>
      <sz val="11"/>
      <color theme="1"/>
      <name val="ＭＳ Ｐゴシック"/>
      <family val="2"/>
      <charset val="128"/>
      <scheme val="minor"/>
    </font>
    <font>
      <sz val="10"/>
      <color indexed="10"/>
      <name val="Arial"/>
      <family val="2"/>
    </font>
    <font>
      <sz val="10"/>
      <name val="Arial"/>
      <family val="2"/>
    </font>
    <font>
      <sz val="11"/>
      <name val="ＭＳ Ｐゴシック"/>
      <family val="3"/>
      <charset val="128"/>
    </font>
    <font>
      <sz val="6"/>
      <name val="ＭＳ Ｐゴシック"/>
      <family val="3"/>
      <charset val="128"/>
    </font>
    <font>
      <u/>
      <sz val="11"/>
      <color theme="10"/>
      <name val="ＭＳ Ｐゴシック"/>
      <family val="3"/>
      <charset val="128"/>
    </font>
    <font>
      <u/>
      <sz val="11"/>
      <color theme="11"/>
      <name val="ＭＳ Ｐゴシック"/>
      <family val="3"/>
      <charset val="128"/>
    </font>
    <font>
      <b/>
      <sz val="9"/>
      <name val="ＭＳ Ｐゴシック"/>
      <family val="3"/>
      <charset val="128"/>
    </font>
    <font>
      <sz val="9"/>
      <name val="ＭＳ Ｐゴシック"/>
      <family val="3"/>
      <charset val="128"/>
    </font>
    <font>
      <b/>
      <sz val="20"/>
      <color indexed="8"/>
      <name val="ＭＳ Ｐゴシック"/>
      <family val="3"/>
      <charset val="128"/>
    </font>
    <font>
      <sz val="24"/>
      <color indexed="8"/>
      <name val="ＭＳ Ｐゴシック"/>
      <family val="3"/>
      <charset val="128"/>
    </font>
    <font>
      <sz val="24"/>
      <color indexed="8"/>
      <name val="DejaVu Sans"/>
      <family val="3"/>
      <charset val="128"/>
    </font>
    <font>
      <b/>
      <sz val="11"/>
      <color indexed="8"/>
      <name val="ＭＳ Ｐゴシック"/>
      <family val="3"/>
      <charset val="128"/>
    </font>
    <font>
      <b/>
      <sz val="8"/>
      <color indexed="8"/>
      <name val="ＭＳ ゴシック"/>
      <family val="3"/>
      <charset val="128"/>
    </font>
    <font>
      <sz val="11"/>
      <name val="MS UI Gothic"/>
      <family val="3"/>
      <charset val="128"/>
    </font>
    <font>
      <sz val="11"/>
      <name val="ＭＳ 明朝"/>
      <family val="1"/>
      <charset val="128"/>
    </font>
    <font>
      <sz val="10"/>
      <name val="MS UI Gothic"/>
      <family val="3"/>
      <charset val="128"/>
    </font>
    <font>
      <b/>
      <u/>
      <sz val="18"/>
      <name val="VL ゴシック"/>
      <family val="3"/>
      <charset val="128"/>
    </font>
    <font>
      <b/>
      <sz val="10"/>
      <name val="MS UI Gothic"/>
      <family val="3"/>
      <charset val="128"/>
    </font>
    <font>
      <b/>
      <sz val="20"/>
      <name val="DejaVu Sans"/>
      <family val="2"/>
    </font>
    <font>
      <sz val="14"/>
      <name val="ＭＳ Ｐゴシック"/>
      <family val="3"/>
      <charset val="128"/>
    </font>
    <font>
      <sz val="14"/>
      <name val="DejaVu Sans"/>
      <family val="2"/>
    </font>
    <font>
      <sz val="11"/>
      <name val="DejaVu Sans"/>
      <family val="2"/>
    </font>
    <font>
      <b/>
      <sz val="11"/>
      <name val="MS UI Gothic"/>
      <family val="3"/>
      <charset val="128"/>
    </font>
    <font>
      <sz val="10"/>
      <name val="ＭＳ Ｐゴシック"/>
      <family val="3"/>
      <charset val="128"/>
    </font>
    <font>
      <b/>
      <sz val="11"/>
      <name val="DejaVu Sans"/>
      <family val="2"/>
    </font>
    <font>
      <b/>
      <sz val="11"/>
      <name val="ＭＳ Ｐゴシック"/>
      <family val="3"/>
      <charset val="128"/>
    </font>
    <font>
      <sz val="11"/>
      <color indexed="9"/>
      <name val="DejaVu Sans"/>
      <family val="2"/>
    </font>
    <font>
      <b/>
      <sz val="10"/>
      <name val="DejaVu Sans"/>
      <family val="2"/>
    </font>
    <font>
      <sz val="10"/>
      <color indexed="9"/>
      <name val="DejaVu Sans"/>
      <family val="2"/>
    </font>
    <font>
      <sz val="10"/>
      <name val="DejaVu Sans"/>
      <family val="2"/>
    </font>
    <font>
      <b/>
      <strike/>
      <sz val="6"/>
      <name val="ＭＳ Ｐゴシック"/>
      <family val="3"/>
      <charset val="128"/>
    </font>
    <font>
      <strike/>
      <sz val="9"/>
      <name val="ＭＳ Ｐゴシック"/>
      <family val="3"/>
      <charset val="128"/>
    </font>
    <font>
      <sz val="9"/>
      <color rgb="FFC00000"/>
      <name val="ＭＳ Ｐゴシック"/>
      <family val="3"/>
      <charset val="128"/>
    </font>
    <font>
      <b/>
      <u/>
      <sz val="14"/>
      <color theme="1"/>
      <name val="メイリオ"/>
      <family val="3"/>
      <charset val="128"/>
    </font>
    <font>
      <sz val="6"/>
      <name val="ＭＳ Ｐゴシック"/>
      <family val="2"/>
      <charset val="128"/>
      <scheme val="minor"/>
    </font>
    <font>
      <sz val="10"/>
      <color theme="1"/>
      <name val="メイリオ"/>
      <family val="3"/>
      <charset val="128"/>
    </font>
    <font>
      <b/>
      <sz val="10"/>
      <color theme="1"/>
      <name val="メイリオ"/>
      <family val="3"/>
      <charset val="128"/>
    </font>
    <font>
      <sz val="10"/>
      <name val="メイリオ"/>
      <family val="3"/>
      <charset val="128"/>
    </font>
    <font>
      <sz val="10"/>
      <color rgb="FFFF0000"/>
      <name val="メイリオ"/>
      <family val="3"/>
      <charset val="128"/>
    </font>
    <font>
      <u/>
      <sz val="10"/>
      <color theme="1"/>
      <name val="メイリオ"/>
      <family val="3"/>
      <charset val="128"/>
    </font>
    <font>
      <sz val="9"/>
      <color theme="1"/>
      <name val="ＭＳ Ｐゴシック"/>
      <family val="3"/>
      <charset val="128"/>
    </font>
    <font>
      <sz val="10"/>
      <color rgb="FFFF0000"/>
      <name val="ＭＳ Ｐゴシック"/>
      <family val="3"/>
      <charset val="128"/>
    </font>
    <font>
      <sz val="11"/>
      <color rgb="FFFF0000"/>
      <name val="ＭＳ Ｐゴシック"/>
      <family val="3"/>
      <charset val="128"/>
    </font>
    <font>
      <sz val="10"/>
      <color rgb="FFC00000"/>
      <name val="メイリオ"/>
      <family val="3"/>
      <charset val="128"/>
    </font>
  </fonts>
  <fills count="16">
    <fill>
      <patternFill patternType="none"/>
    </fill>
    <fill>
      <patternFill patternType="gray125"/>
    </fill>
    <fill>
      <patternFill patternType="solid">
        <fgColor indexed="52"/>
        <bgColor indexed="51"/>
      </patternFill>
    </fill>
    <fill>
      <patternFill patternType="solid">
        <fgColor theme="0"/>
        <bgColor indexed="64"/>
      </patternFill>
    </fill>
    <fill>
      <patternFill patternType="solid">
        <fgColor theme="0"/>
        <bgColor indexed="31"/>
      </patternFill>
    </fill>
    <fill>
      <patternFill patternType="solid">
        <fgColor theme="0"/>
        <bgColor indexed="22"/>
      </patternFill>
    </fill>
    <fill>
      <patternFill patternType="solid">
        <fgColor theme="0"/>
        <bgColor indexed="42"/>
      </patternFill>
    </fill>
    <fill>
      <patternFill patternType="solid">
        <fgColor rgb="FFFFFFCC"/>
        <bgColor indexed="31"/>
      </patternFill>
    </fill>
    <fill>
      <patternFill patternType="solid">
        <fgColor rgb="FF99FF99"/>
        <bgColor indexed="21"/>
      </patternFill>
    </fill>
    <fill>
      <patternFill patternType="solid">
        <fgColor rgb="FFFFFFCC"/>
        <bgColor indexed="26"/>
      </patternFill>
    </fill>
    <fill>
      <patternFill patternType="solid">
        <fgColor theme="8" tint="0.79998168889431442"/>
        <bgColor indexed="42"/>
      </patternFill>
    </fill>
    <fill>
      <patternFill patternType="solid">
        <fgColor rgb="FF00B0F0"/>
        <bgColor indexed="22"/>
      </patternFill>
    </fill>
    <fill>
      <patternFill patternType="solid">
        <fgColor indexed="9"/>
        <bgColor indexed="26"/>
      </patternFill>
    </fill>
    <fill>
      <patternFill patternType="solid">
        <fgColor rgb="FFFFC000"/>
        <bgColor indexed="26"/>
      </patternFill>
    </fill>
    <fill>
      <patternFill patternType="solid">
        <fgColor indexed="62"/>
        <bgColor indexed="59"/>
      </patternFill>
    </fill>
    <fill>
      <patternFill patternType="solid">
        <fgColor theme="8" tint="0.79998168889431442"/>
        <bgColor indexed="64"/>
      </patternFill>
    </fill>
  </fills>
  <borders count="61">
    <border>
      <left/>
      <right/>
      <top/>
      <bottom/>
      <diagonal/>
    </border>
    <border>
      <left style="medium">
        <color indexed="8"/>
      </left>
      <right/>
      <top/>
      <bottom style="medium">
        <color indexed="8"/>
      </bottom>
      <diagonal/>
    </border>
    <border>
      <left style="thin">
        <color indexed="8"/>
      </left>
      <right/>
      <top/>
      <bottom style="medium">
        <color indexed="8"/>
      </bottom>
      <diagonal/>
    </border>
    <border>
      <left style="thin">
        <color indexed="8"/>
      </left>
      <right style="medium">
        <color indexed="8"/>
      </right>
      <top/>
      <bottom style="medium">
        <color indexed="8"/>
      </bottom>
      <diagonal/>
    </border>
    <border>
      <left style="medium">
        <color indexed="8"/>
      </left>
      <right style="medium">
        <color indexed="8"/>
      </right>
      <top/>
      <bottom/>
      <diagonal/>
    </border>
    <border>
      <left style="medium">
        <color indexed="59"/>
      </left>
      <right style="medium">
        <color indexed="59"/>
      </right>
      <top style="medium">
        <color indexed="59"/>
      </top>
      <bottom style="medium">
        <color indexed="59"/>
      </bottom>
      <diagonal/>
    </border>
    <border>
      <left/>
      <right style="medium">
        <color indexed="59"/>
      </right>
      <top style="medium">
        <color indexed="59"/>
      </top>
      <bottom style="medium">
        <color indexed="59"/>
      </bottom>
      <diagonal/>
    </border>
    <border>
      <left/>
      <right/>
      <top/>
      <bottom style="thin">
        <color indexed="59"/>
      </bottom>
      <diagonal/>
    </border>
    <border>
      <left/>
      <right/>
      <top style="thin">
        <color indexed="59"/>
      </top>
      <bottom style="thin">
        <color indexed="59"/>
      </bottom>
      <diagonal/>
    </border>
    <border>
      <left style="medium">
        <color indexed="59"/>
      </left>
      <right/>
      <top style="medium">
        <color indexed="59"/>
      </top>
      <bottom style="thin">
        <color indexed="59"/>
      </bottom>
      <diagonal/>
    </border>
    <border>
      <left style="thin">
        <color indexed="59"/>
      </left>
      <right/>
      <top style="medium">
        <color indexed="59"/>
      </top>
      <bottom style="thin">
        <color indexed="59"/>
      </bottom>
      <diagonal/>
    </border>
    <border>
      <left/>
      <right style="thin">
        <color indexed="59"/>
      </right>
      <top style="medium">
        <color indexed="59"/>
      </top>
      <bottom style="thin">
        <color indexed="59"/>
      </bottom>
      <diagonal/>
    </border>
    <border>
      <left style="thin">
        <color indexed="59"/>
      </left>
      <right style="thin">
        <color indexed="59"/>
      </right>
      <top style="medium">
        <color indexed="59"/>
      </top>
      <bottom style="thin">
        <color indexed="59"/>
      </bottom>
      <diagonal/>
    </border>
    <border>
      <left style="thin">
        <color indexed="59"/>
      </left>
      <right style="medium">
        <color indexed="59"/>
      </right>
      <top style="medium">
        <color indexed="59"/>
      </top>
      <bottom style="thin">
        <color indexed="59"/>
      </bottom>
      <diagonal/>
    </border>
    <border>
      <left style="medium">
        <color indexed="59"/>
      </left>
      <right/>
      <top style="thin">
        <color indexed="59"/>
      </top>
      <bottom style="thin">
        <color indexed="59"/>
      </bottom>
      <diagonal/>
    </border>
    <border>
      <left style="thin">
        <color indexed="59"/>
      </left>
      <right/>
      <top style="thin">
        <color indexed="59"/>
      </top>
      <bottom style="thin">
        <color indexed="59"/>
      </bottom>
      <diagonal/>
    </border>
    <border>
      <left style="thin">
        <color indexed="59"/>
      </left>
      <right style="thin">
        <color indexed="59"/>
      </right>
      <top style="thin">
        <color indexed="59"/>
      </top>
      <bottom style="thin">
        <color indexed="59"/>
      </bottom>
      <diagonal/>
    </border>
    <border>
      <left style="thin">
        <color indexed="59"/>
      </left>
      <right style="medium">
        <color indexed="59"/>
      </right>
      <top style="thin">
        <color indexed="59"/>
      </top>
      <bottom style="thin">
        <color indexed="59"/>
      </bottom>
      <diagonal/>
    </border>
    <border>
      <left style="thin">
        <color indexed="59"/>
      </left>
      <right/>
      <top/>
      <bottom style="thin">
        <color indexed="59"/>
      </bottom>
      <diagonal/>
    </border>
    <border>
      <left/>
      <right style="thin">
        <color indexed="59"/>
      </right>
      <top/>
      <bottom style="thin">
        <color indexed="59"/>
      </bottom>
      <diagonal/>
    </border>
    <border>
      <left/>
      <right style="medium">
        <color indexed="59"/>
      </right>
      <top/>
      <bottom style="thin">
        <color indexed="59"/>
      </bottom>
      <diagonal/>
    </border>
    <border>
      <left style="thin">
        <color indexed="59"/>
      </left>
      <right style="thin">
        <color indexed="59"/>
      </right>
      <top style="thin">
        <color indexed="59"/>
      </top>
      <bottom style="double">
        <color indexed="59"/>
      </bottom>
      <diagonal/>
    </border>
    <border>
      <left style="thin">
        <color indexed="59"/>
      </left>
      <right style="medium">
        <color indexed="59"/>
      </right>
      <top style="thin">
        <color indexed="59"/>
      </top>
      <bottom style="double">
        <color indexed="59"/>
      </bottom>
      <diagonal/>
    </border>
    <border>
      <left/>
      <right style="thin">
        <color indexed="59"/>
      </right>
      <top style="thin">
        <color indexed="59"/>
      </top>
      <bottom style="thin">
        <color indexed="59"/>
      </bottom>
      <diagonal/>
    </border>
    <border>
      <left style="medium">
        <color indexed="59"/>
      </left>
      <right/>
      <top style="thin">
        <color indexed="59"/>
      </top>
      <bottom/>
      <diagonal/>
    </border>
    <border>
      <left/>
      <right/>
      <top style="thin">
        <color indexed="59"/>
      </top>
      <bottom/>
      <diagonal/>
    </border>
    <border>
      <left/>
      <right style="medium">
        <color indexed="59"/>
      </right>
      <top style="thin">
        <color indexed="59"/>
      </top>
      <bottom/>
      <diagonal/>
    </border>
    <border>
      <left style="medium">
        <color indexed="59"/>
      </left>
      <right/>
      <top/>
      <bottom style="medium">
        <color indexed="59"/>
      </bottom>
      <diagonal/>
    </border>
    <border>
      <left/>
      <right/>
      <top/>
      <bottom style="medium">
        <color indexed="59"/>
      </bottom>
      <diagonal/>
    </border>
    <border>
      <left/>
      <right style="medium">
        <color indexed="59"/>
      </right>
      <top/>
      <bottom style="medium">
        <color indexed="59"/>
      </bottom>
      <diagonal/>
    </border>
    <border>
      <left style="medium">
        <color indexed="59"/>
      </left>
      <right/>
      <top style="thin">
        <color indexed="59"/>
      </top>
      <bottom style="medium">
        <color indexed="59"/>
      </bottom>
      <diagonal/>
    </border>
    <border>
      <left/>
      <right/>
      <top style="thin">
        <color indexed="59"/>
      </top>
      <bottom style="medium">
        <color indexed="59"/>
      </bottom>
      <diagonal/>
    </border>
    <border>
      <left style="thin">
        <color indexed="59"/>
      </left>
      <right/>
      <top style="thin">
        <color indexed="59"/>
      </top>
      <bottom style="medium">
        <color indexed="59"/>
      </bottom>
      <diagonal/>
    </border>
    <border>
      <left/>
      <right style="thin">
        <color indexed="59"/>
      </right>
      <top style="thin">
        <color indexed="59"/>
      </top>
      <bottom style="medium">
        <color indexed="59"/>
      </bottom>
      <diagonal/>
    </border>
    <border>
      <left style="thin">
        <color indexed="59"/>
      </left>
      <right style="thin">
        <color indexed="59"/>
      </right>
      <top style="thin">
        <color indexed="59"/>
      </top>
      <bottom style="medium">
        <color indexed="59"/>
      </bottom>
      <diagonal/>
    </border>
    <border>
      <left style="thin">
        <color indexed="59"/>
      </left>
      <right style="medium">
        <color indexed="59"/>
      </right>
      <top style="thin">
        <color indexed="59"/>
      </top>
      <bottom style="medium">
        <color indexed="59"/>
      </bottom>
      <diagonal/>
    </border>
    <border>
      <left style="thin">
        <color indexed="8"/>
      </left>
      <right style="thin">
        <color indexed="8"/>
      </right>
      <top/>
      <bottom style="medium">
        <color indexed="8"/>
      </bottom>
      <diagonal/>
    </border>
    <border>
      <left style="medium">
        <color auto="1"/>
      </left>
      <right style="thin">
        <color indexed="8"/>
      </right>
      <top style="medium">
        <color auto="1"/>
      </top>
      <bottom style="medium">
        <color auto="1"/>
      </bottom>
      <diagonal/>
    </border>
    <border>
      <left style="medium">
        <color indexed="8"/>
      </left>
      <right style="thin">
        <color indexed="8"/>
      </right>
      <top style="medium">
        <color auto="1"/>
      </top>
      <bottom/>
      <diagonal/>
    </border>
    <border>
      <left style="medium">
        <color indexed="59"/>
      </left>
      <right/>
      <top style="medium">
        <color indexed="59"/>
      </top>
      <bottom/>
      <diagonal/>
    </border>
    <border>
      <left/>
      <right/>
      <top style="medium">
        <color indexed="59"/>
      </top>
      <bottom/>
      <diagonal/>
    </border>
    <border>
      <left/>
      <right style="medium">
        <color indexed="59"/>
      </right>
      <top style="medium">
        <color indexed="59"/>
      </top>
      <bottom/>
      <diagonal/>
    </border>
    <border>
      <left style="thin">
        <color indexed="8"/>
      </left>
      <right style="thin">
        <color indexed="8"/>
      </right>
      <top/>
      <bottom/>
      <diagonal/>
    </border>
    <border>
      <left style="thin">
        <color indexed="8"/>
      </left>
      <right/>
      <top/>
      <bottom/>
      <diagonal/>
    </border>
    <border>
      <left style="thin">
        <color indexed="8"/>
      </left>
      <right style="medium">
        <color indexed="8"/>
      </right>
      <top/>
      <bottom/>
      <diagonal/>
    </border>
    <border>
      <left style="thin">
        <color auto="1"/>
      </left>
      <right style="thin">
        <color auto="1"/>
      </right>
      <top style="thin">
        <color auto="1"/>
      </top>
      <bottom style="thin">
        <color auto="1"/>
      </bottom>
      <diagonal/>
    </border>
    <border>
      <left style="medium">
        <color indexed="8"/>
      </left>
      <right/>
      <top/>
      <bottom/>
      <diagonal/>
    </border>
    <border>
      <left/>
      <right/>
      <top/>
      <bottom style="medium">
        <color indexed="8"/>
      </bottom>
      <diagonal/>
    </border>
    <border>
      <left style="medium">
        <color auto="1"/>
      </left>
      <right style="medium">
        <color indexed="8"/>
      </right>
      <top/>
      <bottom style="medium">
        <color auto="1"/>
      </bottom>
      <diagonal/>
    </border>
    <border>
      <left style="medium">
        <color auto="1"/>
      </left>
      <right/>
      <top style="medium">
        <color auto="1"/>
      </top>
      <bottom/>
      <diagonal/>
    </border>
    <border>
      <left style="medium">
        <color auto="1"/>
      </left>
      <right/>
      <top/>
      <bottom/>
      <diagonal/>
    </border>
    <border>
      <left style="medium">
        <color indexed="8"/>
      </left>
      <right style="thin">
        <color indexed="8"/>
      </right>
      <top/>
      <bottom style="medium">
        <color auto="1"/>
      </bottom>
      <diagonal/>
    </border>
    <border>
      <left style="thin">
        <color indexed="8"/>
      </left>
      <right/>
      <top/>
      <bottom style="medium">
        <color auto="1"/>
      </bottom>
      <diagonal/>
    </border>
    <border>
      <left style="thin">
        <color indexed="8"/>
      </left>
      <right style="medium">
        <color auto="1"/>
      </right>
      <top/>
      <bottom style="medium">
        <color auto="1"/>
      </bottom>
      <diagonal/>
    </border>
    <border>
      <left/>
      <right style="thin">
        <color indexed="8"/>
      </right>
      <top style="medium">
        <color auto="1"/>
      </top>
      <bottom/>
      <diagonal/>
    </border>
    <border>
      <left style="thin">
        <color indexed="8"/>
      </left>
      <right/>
      <top style="medium">
        <color auto="1"/>
      </top>
      <bottom/>
      <diagonal/>
    </border>
    <border>
      <left style="thin">
        <color indexed="8"/>
      </left>
      <right style="thin">
        <color indexed="8"/>
      </right>
      <top style="medium">
        <color auto="1"/>
      </top>
      <bottom/>
      <diagonal/>
    </border>
    <border>
      <left style="thin">
        <color indexed="8"/>
      </left>
      <right style="medium">
        <color auto="1"/>
      </right>
      <top style="medium">
        <color auto="1"/>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50">
    <xf numFmtId="0" fontId="0" fillId="0" borderId="0">
      <alignment vertical="center"/>
    </xf>
    <xf numFmtId="0" fontId="2" fillId="2" borderId="0" applyNumberFormat="0" applyBorder="0" applyProtection="0">
      <alignment vertical="center"/>
    </xf>
    <xf numFmtId="0" fontId="4" fillId="0" borderId="0">
      <alignment vertical="center"/>
    </xf>
    <xf numFmtId="0" fontId="4" fillId="0" borderId="0"/>
    <xf numFmtId="0" fontId="3" fillId="0" borderId="0"/>
    <xf numFmtId="6" fontId="4" fillId="0" borderId="0" applyFont="0" applyFill="0" applyBorder="0" applyAlignment="0" applyProtection="0">
      <alignment vertical="center"/>
    </xf>
    <xf numFmtId="176" fontId="4" fillId="0" borderId="0" applyFill="0" applyBorder="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6" fillId="0" borderId="0"/>
    <xf numFmtId="176" fontId="4" fillId="0" borderId="0" applyFill="0" applyBorder="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 fillId="0" borderId="0">
      <alignment vertical="center"/>
    </xf>
    <xf numFmtId="38" fontId="4" fillId="0" borderId="0" applyFont="0" applyFill="0" applyBorder="0" applyAlignment="0" applyProtection="0"/>
    <xf numFmtId="6" fontId="4" fillId="0" borderId="0" applyFont="0" applyFill="0" applyBorder="0" applyAlignment="0" applyProtection="0">
      <alignment vertical="center"/>
    </xf>
    <xf numFmtId="6" fontId="4" fillId="0" borderId="0" applyFont="0" applyFill="0" applyBorder="0" applyAlignment="0" applyProtection="0">
      <alignment vertical="center"/>
    </xf>
    <xf numFmtId="0" fontId="4"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272">
    <xf numFmtId="0" fontId="0" fillId="0" borderId="0" xfId="0">
      <alignment vertical="center"/>
    </xf>
    <xf numFmtId="0" fontId="4" fillId="3" borderId="0" xfId="2" applyFont="1" applyFill="1">
      <alignment vertical="center"/>
    </xf>
    <xf numFmtId="0" fontId="8" fillId="3" borderId="0" xfId="2" applyFont="1" applyFill="1">
      <alignment vertical="center"/>
    </xf>
    <xf numFmtId="0" fontId="9" fillId="3" borderId="1" xfId="2" applyFont="1" applyFill="1" applyBorder="1">
      <alignment vertical="center"/>
    </xf>
    <xf numFmtId="0" fontId="0" fillId="12" borderId="0" xfId="0" applyFill="1">
      <alignment vertical="center"/>
    </xf>
    <xf numFmtId="0" fontId="0" fillId="12" borderId="0" xfId="0" applyFill="1" applyAlignment="1">
      <alignment vertical="center"/>
    </xf>
    <xf numFmtId="0" fontId="15" fillId="0" borderId="0" xfId="0" applyFont="1" applyBorder="1" applyProtection="1">
      <alignment vertical="center"/>
    </xf>
    <xf numFmtId="49" fontId="17" fillId="0" borderId="0" xfId="32" applyNumberFormat="1" applyFont="1" applyBorder="1" applyAlignment="1" applyProtection="1">
      <alignment vertical="center"/>
    </xf>
    <xf numFmtId="0" fontId="18" fillId="0" borderId="0" xfId="0" applyFont="1" applyBorder="1" applyProtection="1">
      <alignment vertical="center"/>
    </xf>
    <xf numFmtId="0" fontId="15" fillId="0" borderId="0" xfId="0" applyFont="1" applyProtection="1">
      <alignment vertical="center"/>
    </xf>
    <xf numFmtId="0" fontId="19" fillId="12" borderId="0" xfId="0" applyFont="1" applyFill="1" applyBorder="1" applyAlignment="1" applyProtection="1">
      <alignment horizontal="right"/>
      <protection locked="0"/>
    </xf>
    <xf numFmtId="0" fontId="17" fillId="0" borderId="0" xfId="32" applyFont="1" applyBorder="1" applyAlignment="1" applyProtection="1">
      <alignment vertical="center" shrinkToFit="1"/>
    </xf>
    <xf numFmtId="176" fontId="17" fillId="0" borderId="0" xfId="6" applyFont="1" applyFill="1" applyBorder="1" applyAlignment="1" applyProtection="1">
      <alignment vertical="center"/>
    </xf>
    <xf numFmtId="0" fontId="17" fillId="0" borderId="0" xfId="0" applyFont="1" applyBorder="1" applyProtection="1">
      <alignment vertical="center"/>
    </xf>
    <xf numFmtId="49" fontId="19" fillId="0" borderId="0" xfId="32" applyNumberFormat="1" applyFont="1" applyBorder="1" applyAlignment="1" applyProtection="1">
      <alignment horizontal="right" vertical="center"/>
    </xf>
    <xf numFmtId="49" fontId="19" fillId="0" borderId="0" xfId="32" applyNumberFormat="1" applyFont="1" applyBorder="1" applyAlignment="1" applyProtection="1">
      <alignment vertical="center"/>
    </xf>
    <xf numFmtId="0" fontId="17" fillId="0" borderId="0" xfId="0" applyFont="1" applyProtection="1">
      <alignment vertical="center"/>
    </xf>
    <xf numFmtId="49" fontId="23" fillId="0" borderId="0" xfId="32" applyNumberFormat="1" applyFont="1" applyBorder="1" applyAlignment="1" applyProtection="1">
      <alignment vertical="center"/>
    </xf>
    <xf numFmtId="49" fontId="15" fillId="0" borderId="0" xfId="32" applyNumberFormat="1" applyFont="1" applyBorder="1" applyAlignment="1" applyProtection="1">
      <alignment vertical="center"/>
    </xf>
    <xf numFmtId="0" fontId="24" fillId="0" borderId="0" xfId="0" applyFont="1" applyBorder="1" applyAlignment="1" applyProtection="1">
      <alignment vertical="center"/>
    </xf>
    <xf numFmtId="0" fontId="26" fillId="0" borderId="0" xfId="0" applyFont="1" applyBorder="1" applyAlignment="1" applyProtection="1">
      <alignment vertical="center"/>
    </xf>
    <xf numFmtId="49" fontId="26" fillId="0" borderId="7" xfId="32" applyNumberFormat="1" applyFont="1" applyBorder="1" applyAlignment="1" applyProtection="1">
      <alignment vertical="center"/>
    </xf>
    <xf numFmtId="49" fontId="15" fillId="0" borderId="7" xfId="32" applyNumberFormat="1" applyFont="1" applyBorder="1" applyAlignment="1" applyProtection="1">
      <alignment vertical="center"/>
    </xf>
    <xf numFmtId="0" fontId="23" fillId="0" borderId="0" xfId="0" applyFont="1" applyBorder="1" applyProtection="1">
      <alignment vertical="center"/>
    </xf>
    <xf numFmtId="0" fontId="27" fillId="0" borderId="0" xfId="0" applyFont="1" applyBorder="1" applyAlignment="1" applyProtection="1">
      <alignment vertical="center"/>
    </xf>
    <xf numFmtId="49" fontId="15" fillId="0" borderId="7" xfId="32" applyNumberFormat="1" applyFont="1" applyBorder="1" applyAlignment="1" applyProtection="1">
      <protection locked="0"/>
    </xf>
    <xf numFmtId="49" fontId="15" fillId="0" borderId="7" xfId="32" applyNumberFormat="1" applyFont="1" applyBorder="1" applyAlignment="1" applyProtection="1">
      <alignment vertical="center"/>
      <protection locked="0"/>
    </xf>
    <xf numFmtId="0" fontId="0" fillId="0" borderId="7" xfId="32" applyNumberFormat="1" applyFont="1" applyBorder="1" applyAlignment="1" applyProtection="1"/>
    <xf numFmtId="49" fontId="0" fillId="0" borderId="7" xfId="32" applyNumberFormat="1" applyFont="1" applyBorder="1" applyAlignment="1" applyProtection="1">
      <protection locked="0"/>
    </xf>
    <xf numFmtId="0" fontId="15" fillId="0" borderId="0" xfId="0" applyFont="1" applyBorder="1" applyAlignment="1" applyProtection="1">
      <alignment vertical="center"/>
    </xf>
    <xf numFmtId="49" fontId="24" fillId="0" borderId="0" xfId="32" applyNumberFormat="1" applyFont="1" applyBorder="1" applyAlignment="1" applyProtection="1">
      <alignment horizontal="right" vertical="center"/>
    </xf>
    <xf numFmtId="0" fontId="15" fillId="0" borderId="0" xfId="32" applyFont="1" applyBorder="1" applyAlignment="1" applyProtection="1">
      <alignment horizontal="left" vertical="center" shrinkToFit="1"/>
    </xf>
    <xf numFmtId="0" fontId="15" fillId="0" borderId="0" xfId="32" applyFont="1" applyBorder="1" applyAlignment="1" applyProtection="1">
      <alignment vertical="center"/>
    </xf>
    <xf numFmtId="176" fontId="15" fillId="0" borderId="0" xfId="33" applyFont="1" applyFill="1" applyBorder="1" applyAlignment="1" applyProtection="1">
      <alignment vertical="center"/>
    </xf>
    <xf numFmtId="183" fontId="15" fillId="0" borderId="0" xfId="32" applyNumberFormat="1" applyFont="1" applyBorder="1" applyAlignment="1" applyProtection="1">
      <alignment vertical="center"/>
    </xf>
    <xf numFmtId="0" fontId="23" fillId="0" borderId="0" xfId="32" applyFont="1" applyBorder="1" applyAlignment="1" applyProtection="1">
      <alignment vertical="center"/>
    </xf>
    <xf numFmtId="0" fontId="15" fillId="0" borderId="0" xfId="32" applyFont="1" applyBorder="1" applyAlignment="1" applyProtection="1">
      <alignment vertical="center" wrapText="1"/>
    </xf>
    <xf numFmtId="0" fontId="15" fillId="0" borderId="0" xfId="0" applyFont="1" applyBorder="1" applyAlignment="1" applyProtection="1">
      <alignment horizontal="left" vertical="center"/>
    </xf>
    <xf numFmtId="0" fontId="26" fillId="0" borderId="0" xfId="32" applyFont="1" applyProtection="1"/>
    <xf numFmtId="49" fontId="24" fillId="0" borderId="0" xfId="32" applyNumberFormat="1" applyFont="1" applyBorder="1" applyAlignment="1" applyProtection="1">
      <alignment vertical="center"/>
    </xf>
    <xf numFmtId="0" fontId="24" fillId="0" borderId="0" xfId="32" applyFont="1" applyBorder="1" applyAlignment="1" applyProtection="1">
      <alignment vertical="center"/>
    </xf>
    <xf numFmtId="0" fontId="15" fillId="0" borderId="14" xfId="0" applyNumberFormat="1" applyFont="1" applyBorder="1" applyAlignment="1" applyProtection="1"/>
    <xf numFmtId="0" fontId="24" fillId="0" borderId="8" xfId="32" applyNumberFormat="1" applyFont="1" applyBorder="1" applyAlignment="1" applyProtection="1">
      <alignment horizontal="right"/>
    </xf>
    <xf numFmtId="0" fontId="15" fillId="0" borderId="8" xfId="32" applyNumberFormat="1" applyFont="1" applyBorder="1" applyAlignment="1" applyProtection="1">
      <alignment wrapText="1"/>
    </xf>
    <xf numFmtId="0" fontId="15" fillId="0" borderId="14" xfId="0" applyNumberFormat="1" applyFont="1" applyBorder="1" applyAlignment="1" applyProtection="1">
      <protection locked="0"/>
    </xf>
    <xf numFmtId="0" fontId="24" fillId="0" borderId="8" xfId="0" applyNumberFormat="1" applyFont="1" applyBorder="1" applyAlignment="1" applyProtection="1">
      <protection locked="0"/>
    </xf>
    <xf numFmtId="0" fontId="24" fillId="0" borderId="8" xfId="32" applyNumberFormat="1" applyFont="1" applyBorder="1" applyAlignment="1" applyProtection="1">
      <alignment horizontal="right"/>
      <protection locked="0"/>
    </xf>
    <xf numFmtId="0" fontId="26" fillId="0" borderId="15" xfId="32" applyNumberFormat="1" applyFont="1" applyBorder="1" applyAlignment="1" applyProtection="1">
      <protection locked="0"/>
    </xf>
    <xf numFmtId="0" fontId="15" fillId="0" borderId="8" xfId="32" applyNumberFormat="1" applyFont="1" applyBorder="1" applyAlignment="1" applyProtection="1">
      <protection locked="0"/>
    </xf>
    <xf numFmtId="0" fontId="15" fillId="0" borderId="8" xfId="32" applyNumberFormat="1" applyFont="1" applyBorder="1" applyAlignment="1" applyProtection="1">
      <alignment horizontal="left" shrinkToFit="1"/>
      <protection locked="0"/>
    </xf>
    <xf numFmtId="0" fontId="15" fillId="0" borderId="8" xfId="6" applyNumberFormat="1" applyFont="1" applyFill="1" applyBorder="1" applyAlignment="1" applyProtection="1">
      <alignment horizontal="center"/>
      <protection locked="0"/>
    </xf>
    <xf numFmtId="0" fontId="15" fillId="0" borderId="8" xfId="33" applyNumberFormat="1" applyFont="1" applyFill="1" applyBorder="1" applyAlignment="1" applyProtection="1">
      <protection locked="0"/>
    </xf>
    <xf numFmtId="0" fontId="15" fillId="0" borderId="8" xfId="0" applyNumberFormat="1" applyFont="1" applyBorder="1" applyAlignment="1" applyProtection="1">
      <protection locked="0"/>
    </xf>
    <xf numFmtId="0" fontId="15" fillId="0" borderId="15" xfId="32" applyNumberFormat="1" applyFont="1" applyBorder="1" applyAlignment="1" applyProtection="1">
      <protection locked="0"/>
    </xf>
    <xf numFmtId="0" fontId="15" fillId="0" borderId="8" xfId="32" applyNumberFormat="1" applyFont="1" applyBorder="1" applyAlignment="1" applyProtection="1">
      <alignment shrinkToFit="1"/>
      <protection locked="0"/>
    </xf>
    <xf numFmtId="0" fontId="15" fillId="0" borderId="8" xfId="33" applyNumberFormat="1" applyFont="1" applyFill="1" applyBorder="1" applyAlignment="1" applyProtection="1">
      <alignment horizontal="center"/>
      <protection locked="0"/>
    </xf>
    <xf numFmtId="0" fontId="15" fillId="0" borderId="8" xfId="6" applyNumberFormat="1" applyFont="1" applyFill="1" applyBorder="1" applyAlignment="1" applyProtection="1">
      <protection locked="0"/>
    </xf>
    <xf numFmtId="0" fontId="24" fillId="0" borderId="18" xfId="0" applyFont="1" applyBorder="1" applyAlignment="1" applyProtection="1">
      <alignment horizontal="center" shrinkToFit="1"/>
      <protection locked="0"/>
    </xf>
    <xf numFmtId="0" fontId="24" fillId="0" borderId="7" xfId="0" applyFont="1" applyBorder="1" applyAlignment="1" applyProtection="1">
      <alignment horizontal="center" shrinkToFit="1"/>
      <protection locked="0"/>
    </xf>
    <xf numFmtId="0" fontId="24" fillId="0" borderId="19" xfId="0" applyFont="1" applyBorder="1" applyAlignment="1" applyProtection="1">
      <alignment horizontal="center" shrinkToFit="1"/>
      <protection locked="0"/>
    </xf>
    <xf numFmtId="0" fontId="24" fillId="0" borderId="8" xfId="32" applyNumberFormat="1" applyFont="1" applyBorder="1" applyAlignment="1" applyProtection="1">
      <protection locked="0"/>
    </xf>
    <xf numFmtId="0" fontId="15" fillId="0" borderId="15" xfId="0" applyNumberFormat="1" applyFont="1" applyBorder="1" applyAlignment="1" applyProtection="1">
      <protection locked="0"/>
    </xf>
    <xf numFmtId="184" fontId="24" fillId="0" borderId="18" xfId="0" applyNumberFormat="1" applyFont="1" applyBorder="1" applyAlignment="1" applyProtection="1">
      <protection locked="0"/>
    </xf>
    <xf numFmtId="184" fontId="24" fillId="0" borderId="7" xfId="0" applyNumberFormat="1" applyFont="1" applyBorder="1" applyAlignment="1" applyProtection="1">
      <protection locked="0"/>
    </xf>
    <xf numFmtId="184" fontId="24" fillId="0" borderId="20" xfId="0" applyNumberFormat="1" applyFont="1" applyBorder="1" applyAlignment="1" applyProtection="1">
      <protection locked="0"/>
    </xf>
    <xf numFmtId="0" fontId="24" fillId="0" borderId="8" xfId="32" applyNumberFormat="1" applyFont="1" applyBorder="1" applyAlignment="1" applyProtection="1"/>
    <xf numFmtId="0" fontId="15" fillId="0" borderId="15" xfId="0" applyNumberFormat="1" applyFont="1" applyBorder="1" applyAlignment="1" applyProtection="1"/>
    <xf numFmtId="0" fontId="24" fillId="0" borderId="8" xfId="0" applyNumberFormat="1" applyFont="1" applyBorder="1" applyAlignment="1" applyProtection="1"/>
    <xf numFmtId="0" fontId="15" fillId="0" borderId="8" xfId="0" applyNumberFormat="1" applyFont="1" applyBorder="1" applyAlignment="1" applyProtection="1"/>
    <xf numFmtId="0" fontId="15" fillId="0" borderId="8" xfId="32" applyNumberFormat="1" applyFont="1" applyBorder="1" applyAlignment="1" applyProtection="1"/>
    <xf numFmtId="0" fontId="15" fillId="0" borderId="8" xfId="33" applyNumberFormat="1" applyFont="1" applyFill="1" applyBorder="1" applyAlignment="1" applyProtection="1">
      <alignment horizontal="center"/>
    </xf>
    <xf numFmtId="0" fontId="15" fillId="0" borderId="8" xfId="33" applyNumberFormat="1" applyFont="1" applyFill="1" applyBorder="1" applyAlignment="1" applyProtection="1"/>
    <xf numFmtId="0" fontId="15" fillId="0" borderId="8" xfId="6" applyNumberFormat="1" applyFont="1" applyFill="1" applyBorder="1" applyAlignment="1" applyProtection="1"/>
    <xf numFmtId="0" fontId="23" fillId="0" borderId="8" xfId="32" applyNumberFormat="1" applyFont="1" applyBorder="1" applyAlignment="1" applyProtection="1"/>
    <xf numFmtId="0" fontId="26" fillId="0" borderId="15" xfId="32" applyNumberFormat="1" applyFont="1" applyBorder="1" applyAlignment="1" applyProtection="1"/>
    <xf numFmtId="0" fontId="15" fillId="0" borderId="8" xfId="32" applyNumberFormat="1" applyFont="1" applyBorder="1" applyAlignment="1" applyProtection="1">
      <alignment horizontal="left" shrinkToFit="1"/>
    </xf>
    <xf numFmtId="0" fontId="15" fillId="0" borderId="8" xfId="6" applyNumberFormat="1" applyFont="1" applyFill="1" applyBorder="1" applyAlignment="1" applyProtection="1">
      <alignment horizontal="center"/>
    </xf>
    <xf numFmtId="0" fontId="15" fillId="0" borderId="15" xfId="32" applyFont="1" applyBorder="1" applyAlignment="1" applyProtection="1">
      <alignment horizontal="center" wrapText="1"/>
    </xf>
    <xf numFmtId="0" fontId="15" fillId="0" borderId="23" xfId="32" applyFont="1" applyBorder="1" applyAlignment="1" applyProtection="1">
      <alignment horizontal="center" wrapText="1"/>
    </xf>
    <xf numFmtId="0" fontId="15" fillId="0" borderId="15" xfId="0" applyFont="1" applyBorder="1" applyAlignment="1" applyProtection="1">
      <alignment horizontal="center"/>
    </xf>
    <xf numFmtId="0" fontId="15" fillId="0" borderId="23" xfId="0" applyFont="1" applyBorder="1" applyAlignment="1" applyProtection="1">
      <alignment horizontal="center"/>
    </xf>
    <xf numFmtId="0" fontId="24" fillId="0" borderId="18" xfId="0" applyFont="1" applyBorder="1" applyAlignment="1" applyProtection="1">
      <alignment horizontal="center" shrinkToFit="1"/>
    </xf>
    <xf numFmtId="0" fontId="24" fillId="0" borderId="7" xfId="0" applyFont="1" applyBorder="1" applyAlignment="1" applyProtection="1">
      <alignment horizontal="center" shrinkToFit="1"/>
    </xf>
    <xf numFmtId="0" fontId="24" fillId="0" borderId="19" xfId="0" applyFont="1" applyBorder="1" applyAlignment="1" applyProtection="1">
      <alignment horizontal="center" shrinkToFit="1"/>
    </xf>
    <xf numFmtId="184" fontId="24" fillId="0" borderId="18" xfId="0" applyNumberFormat="1" applyFont="1" applyBorder="1" applyAlignment="1" applyProtection="1"/>
    <xf numFmtId="184" fontId="24" fillId="0" borderId="7" xfId="0" applyNumberFormat="1" applyFont="1" applyBorder="1" applyAlignment="1" applyProtection="1"/>
    <xf numFmtId="184" fontId="24" fillId="0" borderId="20" xfId="0" applyNumberFormat="1" applyFont="1" applyBorder="1" applyAlignment="1" applyProtection="1"/>
    <xf numFmtId="0" fontId="23" fillId="0" borderId="24" xfId="0" applyNumberFormat="1" applyFont="1" applyBorder="1" applyAlignment="1" applyProtection="1"/>
    <xf numFmtId="0" fontId="15" fillId="0" borderId="25" xfId="0" applyNumberFormat="1" applyFont="1" applyBorder="1" applyAlignment="1" applyProtection="1"/>
    <xf numFmtId="0" fontId="24" fillId="0" borderId="25" xfId="0" applyNumberFormat="1" applyFont="1" applyBorder="1" applyAlignment="1" applyProtection="1"/>
    <xf numFmtId="0" fontId="15" fillId="0" borderId="25" xfId="32" applyNumberFormat="1" applyFont="1" applyBorder="1" applyAlignment="1" applyProtection="1">
      <alignment wrapText="1"/>
    </xf>
    <xf numFmtId="0" fontId="15" fillId="0" borderId="25" xfId="33" applyNumberFormat="1" applyFont="1" applyFill="1" applyBorder="1" applyAlignment="1" applyProtection="1"/>
    <xf numFmtId="49" fontId="15" fillId="0" borderId="25" xfId="32" applyNumberFormat="1" applyFont="1" applyBorder="1" applyAlignment="1" applyProtection="1">
      <alignment wrapText="1"/>
    </xf>
    <xf numFmtId="0" fontId="15" fillId="0" borderId="25" xfId="0" applyFont="1" applyBorder="1" applyAlignment="1" applyProtection="1"/>
    <xf numFmtId="0" fontId="15" fillId="0" borderId="26" xfId="0" applyFont="1" applyBorder="1" applyAlignment="1" applyProtection="1"/>
    <xf numFmtId="0" fontId="15" fillId="0" borderId="27" xfId="0" applyNumberFormat="1" applyFont="1" applyBorder="1" applyAlignment="1" applyProtection="1"/>
    <xf numFmtId="0" fontId="15" fillId="0" borderId="28" xfId="0" applyNumberFormat="1" applyFont="1" applyBorder="1" applyAlignment="1" applyProtection="1"/>
    <xf numFmtId="0" fontId="24" fillId="0" borderId="28" xfId="0" applyNumberFormat="1" applyFont="1" applyBorder="1" applyAlignment="1" applyProtection="1"/>
    <xf numFmtId="0" fontId="15" fillId="0" borderId="28" xfId="32" applyNumberFormat="1" applyFont="1" applyBorder="1" applyAlignment="1" applyProtection="1">
      <alignment wrapText="1"/>
    </xf>
    <xf numFmtId="0" fontId="15" fillId="0" borderId="28" xfId="33" applyNumberFormat="1" applyFont="1" applyFill="1" applyBorder="1" applyAlignment="1" applyProtection="1"/>
    <xf numFmtId="49" fontId="15" fillId="0" borderId="28" xfId="32" applyNumberFormat="1" applyFont="1" applyBorder="1" applyAlignment="1" applyProtection="1">
      <alignment wrapText="1"/>
    </xf>
    <xf numFmtId="0" fontId="15" fillId="0" borderId="28" xfId="0" applyFont="1" applyBorder="1" applyAlignment="1" applyProtection="1"/>
    <xf numFmtId="0" fontId="15" fillId="0" borderId="29" xfId="0" applyFont="1" applyBorder="1" applyAlignment="1" applyProtection="1"/>
    <xf numFmtId="0" fontId="17" fillId="0" borderId="0" xfId="0" applyNumberFormat="1" applyFont="1" applyBorder="1" applyAlignment="1" applyProtection="1"/>
    <xf numFmtId="0" fontId="17" fillId="0" borderId="0" xfId="32" applyNumberFormat="1" applyFont="1" applyBorder="1" applyAlignment="1" applyProtection="1"/>
    <xf numFmtId="0" fontId="17" fillId="0" borderId="0" xfId="33" applyNumberFormat="1" applyFont="1" applyFill="1" applyBorder="1" applyAlignment="1" applyProtection="1"/>
    <xf numFmtId="176" fontId="17" fillId="0" borderId="0" xfId="33" applyFont="1" applyFill="1" applyBorder="1" applyAlignment="1" applyProtection="1"/>
    <xf numFmtId="183" fontId="17" fillId="0" borderId="0" xfId="32" applyNumberFormat="1" applyFont="1" applyBorder="1" applyAlignment="1" applyProtection="1"/>
    <xf numFmtId="0" fontId="17" fillId="0" borderId="0" xfId="0" applyFont="1" applyBorder="1" applyAlignment="1" applyProtection="1"/>
    <xf numFmtId="0" fontId="17" fillId="0" borderId="0" xfId="32" applyFont="1" applyAlignment="1" applyProtection="1">
      <alignment horizontal="right"/>
    </xf>
    <xf numFmtId="0" fontId="19" fillId="0" borderId="0" xfId="0" applyFont="1" applyBorder="1" applyAlignment="1" applyProtection="1">
      <alignment horizontal="right"/>
    </xf>
    <xf numFmtId="0" fontId="19" fillId="0" borderId="0" xfId="32" applyNumberFormat="1" applyFont="1" applyBorder="1" applyAlignment="1" applyProtection="1">
      <alignment horizontal="right"/>
    </xf>
    <xf numFmtId="0" fontId="19" fillId="0" borderId="0" xfId="32" applyNumberFormat="1" applyFont="1" applyBorder="1" applyAlignment="1" applyProtection="1"/>
    <xf numFmtId="0" fontId="17" fillId="0" borderId="0" xfId="32" applyNumberFormat="1" applyFont="1" applyBorder="1" applyAlignment="1" applyProtection="1">
      <alignment shrinkToFit="1"/>
    </xf>
    <xf numFmtId="0" fontId="17" fillId="0" borderId="0" xfId="33" applyNumberFormat="1" applyFont="1" applyFill="1" applyBorder="1" applyAlignment="1" applyProtection="1">
      <alignment horizontal="center"/>
    </xf>
    <xf numFmtId="0" fontId="17" fillId="0" borderId="0" xfId="6" applyNumberFormat="1" applyFont="1" applyFill="1" applyBorder="1" applyAlignment="1" applyProtection="1"/>
    <xf numFmtId="176" fontId="17" fillId="0" borderId="0" xfId="6" applyFont="1" applyFill="1" applyBorder="1" applyAlignment="1" applyProtection="1"/>
    <xf numFmtId="0" fontId="17" fillId="0" borderId="14" xfId="0" applyNumberFormat="1" applyFont="1" applyBorder="1" applyAlignment="1" applyProtection="1">
      <protection locked="0"/>
    </xf>
    <xf numFmtId="0" fontId="19" fillId="0" borderId="8" xfId="32" applyNumberFormat="1" applyFont="1" applyBorder="1" applyAlignment="1" applyProtection="1">
      <protection locked="0"/>
    </xf>
    <xf numFmtId="0" fontId="17" fillId="0" borderId="15" xfId="32" applyNumberFormat="1" applyFont="1" applyBorder="1" applyAlignment="1" applyProtection="1">
      <protection locked="0"/>
    </xf>
    <xf numFmtId="0" fontId="17" fillId="0" borderId="8" xfId="32" applyNumberFormat="1" applyFont="1" applyBorder="1" applyAlignment="1" applyProtection="1">
      <protection locked="0"/>
    </xf>
    <xf numFmtId="0" fontId="31" fillId="0" borderId="8" xfId="32" applyNumberFormat="1" applyFont="1" applyBorder="1" applyAlignment="1" applyProtection="1">
      <protection locked="0"/>
    </xf>
    <xf numFmtId="0" fontId="17" fillId="0" borderId="8" xfId="33" applyNumberFormat="1" applyFont="1" applyFill="1" applyBorder="1" applyAlignment="1" applyProtection="1">
      <protection locked="0"/>
    </xf>
    <xf numFmtId="0" fontId="19" fillId="0" borderId="8" xfId="32" applyNumberFormat="1" applyFont="1" applyBorder="1" applyAlignment="1" applyProtection="1">
      <alignment horizontal="right"/>
      <protection locked="0"/>
    </xf>
    <xf numFmtId="0" fontId="29" fillId="0" borderId="15" xfId="32" applyNumberFormat="1" applyFont="1" applyBorder="1" applyAlignment="1" applyProtection="1">
      <protection locked="0"/>
    </xf>
    <xf numFmtId="0" fontId="17" fillId="0" borderId="8" xfId="32" applyNumberFormat="1" applyFont="1" applyBorder="1" applyAlignment="1" applyProtection="1">
      <alignment horizontal="left" shrinkToFit="1"/>
      <protection locked="0"/>
    </xf>
    <xf numFmtId="0" fontId="17" fillId="0" borderId="8" xfId="6" applyNumberFormat="1" applyFont="1" applyFill="1" applyBorder="1" applyAlignment="1" applyProtection="1">
      <alignment horizontal="center"/>
      <protection locked="0"/>
    </xf>
    <xf numFmtId="0" fontId="17" fillId="0" borderId="23" xfId="33" applyNumberFormat="1" applyFont="1" applyFill="1" applyBorder="1" applyAlignment="1" applyProtection="1">
      <protection locked="0"/>
    </xf>
    <xf numFmtId="0" fontId="17" fillId="0" borderId="8" xfId="0" applyNumberFormat="1" applyFont="1" applyBorder="1" applyAlignment="1" applyProtection="1">
      <protection locked="0"/>
    </xf>
    <xf numFmtId="0" fontId="19" fillId="0" borderId="18" xfId="0" applyFont="1" applyBorder="1" applyAlignment="1" applyProtection="1">
      <alignment horizontal="center" shrinkToFit="1"/>
      <protection locked="0"/>
    </xf>
    <xf numFmtId="0" fontId="19" fillId="0" borderId="7" xfId="0" applyFont="1" applyBorder="1" applyAlignment="1" applyProtection="1">
      <alignment horizontal="center" shrinkToFit="1"/>
      <protection locked="0"/>
    </xf>
    <xf numFmtId="0" fontId="19" fillId="0" borderId="19" xfId="0" applyFont="1" applyBorder="1" applyAlignment="1" applyProtection="1">
      <alignment horizontal="center" shrinkToFit="1"/>
      <protection locked="0"/>
    </xf>
    <xf numFmtId="0" fontId="17" fillId="0" borderId="30" xfId="0" applyNumberFormat="1" applyFont="1" applyBorder="1" applyAlignment="1" applyProtection="1">
      <protection locked="0"/>
    </xf>
    <xf numFmtId="0" fontId="19" fillId="0" borderId="31" xfId="32" applyNumberFormat="1" applyFont="1" applyBorder="1" applyAlignment="1" applyProtection="1">
      <protection locked="0"/>
    </xf>
    <xf numFmtId="0" fontId="17" fillId="0" borderId="32" xfId="32" applyNumberFormat="1" applyFont="1" applyBorder="1" applyAlignment="1" applyProtection="1">
      <protection locked="0"/>
    </xf>
    <xf numFmtId="0" fontId="17" fillId="0" borderId="31" xfId="32" applyNumberFormat="1" applyFont="1" applyBorder="1" applyAlignment="1" applyProtection="1">
      <protection locked="0"/>
    </xf>
    <xf numFmtId="0" fontId="17" fillId="0" borderId="31" xfId="33" applyNumberFormat="1" applyFont="1" applyFill="1" applyBorder="1" applyAlignment="1" applyProtection="1">
      <protection locked="0"/>
    </xf>
    <xf numFmtId="0" fontId="17" fillId="0" borderId="33" xfId="33" applyNumberFormat="1" applyFont="1" applyFill="1" applyBorder="1" applyAlignment="1" applyProtection="1">
      <protection locked="0"/>
    </xf>
    <xf numFmtId="0" fontId="9" fillId="7" borderId="37" xfId="2" applyFont="1" applyFill="1" applyBorder="1" applyAlignment="1">
      <alignment horizontal="center" vertical="center"/>
    </xf>
    <xf numFmtId="0" fontId="0" fillId="3" borderId="0" xfId="2" applyFont="1" applyFill="1">
      <alignment vertical="center"/>
    </xf>
    <xf numFmtId="0" fontId="0" fillId="3" borderId="0" xfId="2" applyFont="1" applyFill="1" applyAlignment="1">
      <alignment vertical="center" wrapText="1"/>
    </xf>
    <xf numFmtId="6" fontId="9" fillId="9" borderId="44" xfId="5" applyFont="1" applyFill="1" applyBorder="1" applyAlignment="1">
      <alignment vertical="top"/>
    </xf>
    <xf numFmtId="177" fontId="9" fillId="0" borderId="45" xfId="2" applyNumberFormat="1" applyFont="1" applyFill="1" applyBorder="1" applyAlignment="1">
      <alignment vertical="top" wrapText="1"/>
    </xf>
    <xf numFmtId="177" fontId="9" fillId="4" borderId="3" xfId="2" applyNumberFormat="1" applyFont="1" applyFill="1" applyBorder="1" applyAlignment="1">
      <alignment horizontal="left" vertical="center" wrapText="1"/>
    </xf>
    <xf numFmtId="177" fontId="9" fillId="7" borderId="53" xfId="2" applyNumberFormat="1" applyFont="1" applyFill="1" applyBorder="1" applyAlignment="1">
      <alignment vertical="top" wrapText="1"/>
    </xf>
    <xf numFmtId="0" fontId="9" fillId="10" borderId="45" xfId="2" applyFont="1" applyFill="1" applyBorder="1" applyAlignment="1">
      <alignment vertical="top"/>
    </xf>
    <xf numFmtId="0" fontId="8" fillId="10" borderId="45" xfId="2" applyFont="1" applyFill="1" applyBorder="1" applyAlignment="1">
      <alignment vertical="top"/>
    </xf>
    <xf numFmtId="177" fontId="9" fillId="4" borderId="45" xfId="2" applyNumberFormat="1" applyFont="1" applyFill="1" applyBorder="1" applyAlignment="1">
      <alignment vertical="top" wrapText="1"/>
    </xf>
    <xf numFmtId="0" fontId="9" fillId="15" borderId="45" xfId="0" applyFont="1" applyFill="1" applyBorder="1">
      <alignment vertical="center"/>
    </xf>
    <xf numFmtId="0" fontId="9" fillId="15" borderId="45" xfId="2" applyFont="1" applyFill="1" applyBorder="1">
      <alignment vertical="center"/>
    </xf>
    <xf numFmtId="0" fontId="9" fillId="7" borderId="38" xfId="2" applyFont="1" applyFill="1" applyBorder="1" applyAlignment="1">
      <alignment horizontal="center" vertical="center"/>
    </xf>
    <xf numFmtId="0" fontId="9" fillId="7" borderId="54" xfId="2" applyFont="1" applyFill="1" applyBorder="1" applyAlignment="1">
      <alignment horizontal="center" vertical="center"/>
    </xf>
    <xf numFmtId="0" fontId="9" fillId="7" borderId="55" xfId="2" applyFont="1" applyFill="1" applyBorder="1" applyAlignment="1">
      <alignment horizontal="center" vertical="center" shrinkToFit="1"/>
    </xf>
    <xf numFmtId="0" fontId="9" fillId="7" borderId="56" xfId="2" applyFont="1" applyFill="1" applyBorder="1" applyAlignment="1">
      <alignment horizontal="center" vertical="center" shrinkToFit="1"/>
    </xf>
    <xf numFmtId="0" fontId="9" fillId="7" borderId="57" xfId="2" applyFont="1" applyFill="1" applyBorder="1" applyAlignment="1">
      <alignment horizontal="center" vertical="center" wrapText="1" shrinkToFit="1"/>
    </xf>
    <xf numFmtId="0" fontId="9" fillId="10" borderId="45" xfId="0" applyFont="1" applyFill="1" applyBorder="1" applyAlignment="1">
      <alignment vertical="top" wrapText="1"/>
    </xf>
    <xf numFmtId="177" fontId="9" fillId="6" borderId="45" xfId="2" applyNumberFormat="1" applyFont="1" applyFill="1" applyBorder="1" applyAlignment="1">
      <alignment vertical="top"/>
    </xf>
    <xf numFmtId="6" fontId="9" fillId="6" borderId="45" xfId="5" applyFont="1" applyFill="1" applyBorder="1" applyAlignment="1">
      <alignment vertical="top" wrapText="1"/>
    </xf>
    <xf numFmtId="0" fontId="9" fillId="10" borderId="45" xfId="0" applyFont="1" applyFill="1" applyBorder="1" applyAlignment="1">
      <alignment vertical="top"/>
    </xf>
    <xf numFmtId="0" fontId="9" fillId="3" borderId="0" xfId="2" applyFont="1" applyFill="1">
      <alignment vertical="center"/>
    </xf>
    <xf numFmtId="0" fontId="34" fillId="3" borderId="0" xfId="2" applyFont="1" applyFill="1">
      <alignment vertical="center"/>
    </xf>
    <xf numFmtId="0" fontId="4" fillId="3" borderId="0" xfId="2" applyFont="1" applyFill="1" applyBorder="1">
      <alignment vertical="center"/>
    </xf>
    <xf numFmtId="0" fontId="0" fillId="3" borderId="0" xfId="2" applyFont="1" applyFill="1" applyBorder="1">
      <alignment vertical="center"/>
    </xf>
    <xf numFmtId="0" fontId="0" fillId="3" borderId="0" xfId="2" applyFont="1" applyFill="1" applyBorder="1" applyAlignment="1">
      <alignment vertical="center" wrapText="1"/>
    </xf>
    <xf numFmtId="0" fontId="35" fillId="3" borderId="0" xfId="40" applyFont="1" applyFill="1">
      <alignment vertical="center"/>
    </xf>
    <xf numFmtId="0" fontId="37" fillId="3" borderId="0" xfId="40" applyFont="1" applyFill="1">
      <alignment vertical="center"/>
    </xf>
    <xf numFmtId="0" fontId="38" fillId="3" borderId="0" xfId="40" applyFont="1" applyFill="1">
      <alignment vertical="center"/>
    </xf>
    <xf numFmtId="0" fontId="37" fillId="3" borderId="0" xfId="40" applyFont="1" applyFill="1" applyAlignment="1">
      <alignment horizontal="center" vertical="center"/>
    </xf>
    <xf numFmtId="0" fontId="37" fillId="3" borderId="0" xfId="40" applyFont="1" applyFill="1" applyAlignment="1">
      <alignment horizontal="left" vertical="center"/>
    </xf>
    <xf numFmtId="0" fontId="37" fillId="3" borderId="0" xfId="40" quotePrefix="1" applyFont="1" applyFill="1">
      <alignment vertical="center"/>
    </xf>
    <xf numFmtId="0" fontId="39" fillId="3" borderId="0" xfId="40" applyFont="1" applyFill="1">
      <alignment vertical="center"/>
    </xf>
    <xf numFmtId="0" fontId="40" fillId="3" borderId="0" xfId="40" applyFont="1" applyFill="1">
      <alignment vertical="center"/>
    </xf>
    <xf numFmtId="0" fontId="39" fillId="3" borderId="0" xfId="40" applyFont="1" applyFill="1" applyAlignment="1">
      <alignment horizontal="center" vertical="center"/>
    </xf>
    <xf numFmtId="0" fontId="41" fillId="3" borderId="0" xfId="40" applyFont="1" applyFill="1">
      <alignment vertical="center"/>
    </xf>
    <xf numFmtId="0" fontId="37" fillId="3" borderId="0" xfId="0" applyFont="1" applyFill="1">
      <alignment vertical="center"/>
    </xf>
    <xf numFmtId="177" fontId="42" fillId="6" borderId="45" xfId="2" applyNumberFormat="1" applyFont="1" applyFill="1" applyBorder="1" applyAlignment="1">
      <alignment vertical="top"/>
    </xf>
    <xf numFmtId="178" fontId="42" fillId="5" borderId="45" xfId="5" applyNumberFormat="1" applyFont="1" applyFill="1" applyBorder="1" applyAlignment="1">
      <alignment vertical="top"/>
    </xf>
    <xf numFmtId="178" fontId="42" fillId="0" borderId="45" xfId="2" applyNumberFormat="1" applyFont="1" applyFill="1" applyBorder="1" applyAlignment="1">
      <alignment horizontal="right" vertical="top"/>
    </xf>
    <xf numFmtId="185" fontId="42" fillId="5" borderId="45" xfId="2" applyNumberFormat="1" applyFont="1" applyFill="1" applyBorder="1" applyAlignment="1">
      <alignment vertical="top"/>
    </xf>
    <xf numFmtId="178" fontId="42" fillId="9" borderId="43" xfId="5" applyNumberFormat="1" applyFont="1" applyFill="1" applyBorder="1" applyAlignment="1">
      <alignment vertical="top"/>
    </xf>
    <xf numFmtId="178" fontId="42" fillId="9" borderId="42" xfId="2" applyNumberFormat="1" applyFont="1" applyFill="1" applyBorder="1" applyAlignment="1">
      <alignment vertical="top"/>
    </xf>
    <xf numFmtId="177" fontId="42" fillId="9" borderId="52" xfId="2" applyNumberFormat="1" applyFont="1" applyFill="1" applyBorder="1" applyAlignment="1">
      <alignment vertical="top"/>
    </xf>
    <xf numFmtId="178" fontId="42" fillId="9" borderId="52" xfId="2" applyNumberFormat="1" applyFont="1" applyFill="1" applyBorder="1" applyAlignment="1">
      <alignment vertical="top"/>
    </xf>
    <xf numFmtId="177" fontId="42" fillId="8" borderId="36" xfId="2" applyNumberFormat="1" applyFont="1" applyFill="1" applyBorder="1" applyAlignment="1">
      <alignment vertical="center"/>
    </xf>
    <xf numFmtId="178" fontId="42" fillId="8" borderId="2" xfId="2" applyNumberFormat="1" applyFont="1" applyFill="1" applyBorder="1" applyAlignment="1">
      <alignment vertical="center"/>
    </xf>
    <xf numFmtId="2" fontId="42" fillId="9" borderId="42" xfId="2" applyNumberFormat="1" applyFont="1" applyFill="1" applyBorder="1" applyAlignment="1">
      <alignment vertical="top"/>
    </xf>
    <xf numFmtId="2" fontId="42" fillId="0" borderId="45" xfId="0" applyNumberFormat="1" applyFont="1" applyBorder="1">
      <alignment vertical="center"/>
    </xf>
    <xf numFmtId="6" fontId="43" fillId="3" borderId="0" xfId="5" applyFont="1" applyFill="1" applyAlignment="1">
      <alignment horizontal="right" vertical="center"/>
    </xf>
    <xf numFmtId="0" fontId="44" fillId="3" borderId="0" xfId="2" applyFont="1" applyFill="1">
      <alignment vertical="center"/>
    </xf>
    <xf numFmtId="178" fontId="43" fillId="3" borderId="0" xfId="2" applyNumberFormat="1" applyFont="1" applyFill="1" applyAlignment="1">
      <alignment horizontal="right" vertical="center"/>
    </xf>
    <xf numFmtId="0" fontId="42" fillId="3" borderId="0" xfId="2" applyFont="1" applyFill="1">
      <alignment vertical="center"/>
    </xf>
    <xf numFmtId="0" fontId="11" fillId="12" borderId="5" xfId="0" applyFont="1" applyFill="1" applyBorder="1" applyAlignment="1">
      <alignment horizontal="center" vertical="center" wrapText="1"/>
    </xf>
    <xf numFmtId="0" fontId="12" fillId="12" borderId="5" xfId="0" applyFont="1" applyFill="1" applyBorder="1" applyAlignment="1">
      <alignment horizontal="center" vertical="center" wrapText="1"/>
    </xf>
    <xf numFmtId="179" fontId="13" fillId="12" borderId="5" xfId="0" applyNumberFormat="1" applyFont="1" applyFill="1" applyBorder="1" applyAlignment="1">
      <alignment horizontal="center" vertical="center"/>
    </xf>
    <xf numFmtId="0" fontId="14" fillId="12" borderId="6" xfId="0" applyFont="1" applyFill="1" applyBorder="1" applyAlignment="1">
      <alignment horizontal="center" vertical="center"/>
    </xf>
    <xf numFmtId="0" fontId="10" fillId="13" borderId="39" xfId="0" applyFont="1" applyFill="1" applyBorder="1" applyAlignment="1">
      <alignment horizontal="center" vertical="center"/>
    </xf>
    <xf numFmtId="0" fontId="10" fillId="13" borderId="40" xfId="0" applyFont="1" applyFill="1" applyBorder="1" applyAlignment="1">
      <alignment horizontal="center" vertical="center"/>
    </xf>
    <xf numFmtId="0" fontId="10" fillId="13" borderId="27" xfId="0" applyFont="1" applyFill="1" applyBorder="1" applyAlignment="1">
      <alignment horizontal="center" vertical="center"/>
    </xf>
    <xf numFmtId="0" fontId="10" fillId="13" borderId="28" xfId="0" applyFont="1" applyFill="1" applyBorder="1" applyAlignment="1">
      <alignment horizontal="center" vertical="center"/>
    </xf>
    <xf numFmtId="0" fontId="10" fillId="13" borderId="40" xfId="0" applyFont="1" applyFill="1" applyBorder="1" applyAlignment="1">
      <alignment horizontal="left" vertical="center"/>
    </xf>
    <xf numFmtId="0" fontId="10" fillId="13" borderId="41" xfId="0" applyFont="1" applyFill="1" applyBorder="1" applyAlignment="1">
      <alignment horizontal="left" vertical="center"/>
    </xf>
    <xf numFmtId="0" fontId="10" fillId="13" borderId="28" xfId="0" applyFont="1" applyFill="1" applyBorder="1" applyAlignment="1">
      <alignment horizontal="left" vertical="center"/>
    </xf>
    <xf numFmtId="0" fontId="10" fillId="13" borderId="29" xfId="0" applyFont="1" applyFill="1" applyBorder="1" applyAlignment="1">
      <alignment horizontal="left" vertical="center"/>
    </xf>
    <xf numFmtId="181" fontId="24" fillId="0" borderId="8" xfId="32" applyNumberFormat="1" applyFont="1" applyBorder="1" applyAlignment="1" applyProtection="1">
      <alignment horizontal="right"/>
    </xf>
    <xf numFmtId="182" fontId="15" fillId="12" borderId="8" xfId="32" applyNumberFormat="1" applyFont="1" applyFill="1" applyBorder="1" applyAlignment="1" applyProtection="1">
      <alignment horizontal="left"/>
      <protection locked="0"/>
    </xf>
    <xf numFmtId="0" fontId="28" fillId="14" borderId="9" xfId="0" applyFont="1" applyFill="1" applyBorder="1" applyAlignment="1" applyProtection="1">
      <alignment horizontal="center"/>
    </xf>
    <xf numFmtId="49" fontId="28" fillId="14" borderId="10" xfId="32" applyNumberFormat="1" applyFont="1" applyFill="1" applyBorder="1" applyAlignment="1" applyProtection="1">
      <alignment horizontal="center"/>
    </xf>
    <xf numFmtId="0" fontId="19" fillId="12" borderId="0" xfId="0" applyFont="1" applyFill="1" applyBorder="1" applyAlignment="1" applyProtection="1">
      <alignment horizontal="right"/>
      <protection locked="0"/>
    </xf>
    <xf numFmtId="180" fontId="19" fillId="12" borderId="0" xfId="0" applyNumberFormat="1" applyFont="1" applyFill="1" applyBorder="1" applyAlignment="1" applyProtection="1">
      <alignment horizontal="right"/>
      <protection locked="0"/>
    </xf>
    <xf numFmtId="0" fontId="20" fillId="0" borderId="0" xfId="32" applyFont="1" applyBorder="1" applyAlignment="1" applyProtection="1">
      <alignment horizontal="center" vertical="center"/>
    </xf>
    <xf numFmtId="0" fontId="21" fillId="0" borderId="7" xfId="32" applyFont="1" applyBorder="1" applyAlignment="1" applyProtection="1">
      <alignment horizontal="center" vertical="center" shrinkToFit="1"/>
    </xf>
    <xf numFmtId="0" fontId="22" fillId="0" borderId="7" xfId="32" applyFont="1" applyBorder="1" applyAlignment="1" applyProtection="1">
      <alignment horizontal="center" vertical="center" shrinkToFit="1"/>
    </xf>
    <xf numFmtId="14" fontId="17" fillId="0" borderId="0" xfId="0" applyNumberFormat="1" applyFont="1" applyBorder="1" applyAlignment="1" applyProtection="1">
      <alignment horizontal="right" vertical="center"/>
    </xf>
    <xf numFmtId="0" fontId="25" fillId="0" borderId="0" xfId="0" applyFont="1" applyBorder="1" applyAlignment="1" applyProtection="1">
      <alignment horizontal="left" wrapText="1"/>
    </xf>
    <xf numFmtId="0" fontId="0" fillId="12" borderId="7" xfId="32" applyNumberFormat="1" applyFont="1" applyFill="1" applyBorder="1" applyAlignment="1" applyProtection="1">
      <alignment vertical="center" shrinkToFit="1"/>
    </xf>
    <xf numFmtId="0" fontId="23" fillId="12" borderId="7" xfId="32" applyNumberFormat="1" applyFont="1" applyFill="1" applyBorder="1" applyAlignment="1" applyProtection="1">
      <alignment vertical="center" shrinkToFit="1"/>
    </xf>
    <xf numFmtId="184" fontId="28" fillId="14" borderId="11" xfId="6" applyNumberFormat="1" applyFont="1" applyFill="1" applyBorder="1" applyAlignment="1" applyProtection="1">
      <alignment horizontal="center"/>
    </xf>
    <xf numFmtId="0" fontId="28" fillId="14" borderId="12" xfId="0" applyFont="1" applyFill="1" applyBorder="1" applyAlignment="1" applyProtection="1">
      <alignment horizontal="center"/>
    </xf>
    <xf numFmtId="0" fontId="28" fillId="14" borderId="13" xfId="0" applyFont="1" applyFill="1" applyBorder="1" applyAlignment="1" applyProtection="1">
      <alignment horizontal="center"/>
    </xf>
    <xf numFmtId="0" fontId="29" fillId="0" borderId="15" xfId="32" applyNumberFormat="1" applyFont="1" applyBorder="1" applyAlignment="1" applyProtection="1">
      <alignment horizontal="left" shrinkToFit="1"/>
    </xf>
    <xf numFmtId="0" fontId="29" fillId="0" borderId="8" xfId="32" applyNumberFormat="1" applyFont="1" applyBorder="1" applyAlignment="1" applyProtection="1">
      <alignment horizontal="left" shrinkToFit="1"/>
    </xf>
    <xf numFmtId="0" fontId="15" fillId="0" borderId="16" xfId="32" applyFont="1" applyBorder="1" applyAlignment="1" applyProtection="1">
      <alignment horizontal="center" wrapText="1"/>
    </xf>
    <xf numFmtId="0" fontId="23" fillId="0" borderId="16" xfId="0" applyFont="1" applyBorder="1" applyAlignment="1" applyProtection="1">
      <alignment horizontal="center"/>
    </xf>
    <xf numFmtId="176" fontId="15" fillId="0" borderId="16" xfId="6" applyFont="1" applyFill="1" applyBorder="1" applyAlignment="1" applyProtection="1">
      <alignment horizontal="center"/>
    </xf>
    <xf numFmtId="184" fontId="24" fillId="0" borderId="17" xfId="0" applyNumberFormat="1" applyFont="1" applyBorder="1" applyAlignment="1" applyProtection="1"/>
    <xf numFmtId="0" fontId="15" fillId="0" borderId="16" xfId="32" applyFont="1" applyBorder="1" applyAlignment="1" applyProtection="1">
      <alignment horizontal="center" wrapText="1"/>
      <protection locked="0"/>
    </xf>
    <xf numFmtId="0" fontId="23" fillId="0" borderId="16" xfId="0" applyFont="1" applyBorder="1" applyAlignment="1" applyProtection="1">
      <alignment horizontal="center"/>
      <protection locked="0"/>
    </xf>
    <xf numFmtId="176" fontId="15" fillId="0" borderId="16" xfId="6" applyFont="1" applyFill="1" applyBorder="1" applyAlignment="1" applyProtection="1">
      <alignment horizontal="right"/>
      <protection locked="0"/>
    </xf>
    <xf numFmtId="184" fontId="24" fillId="0" borderId="17" xfId="0" applyNumberFormat="1" applyFont="1" applyBorder="1" applyAlignment="1" applyProtection="1">
      <protection locked="0"/>
    </xf>
    <xf numFmtId="0" fontId="26" fillId="0" borderId="15" xfId="32" applyNumberFormat="1" applyFont="1" applyBorder="1" applyAlignment="1" applyProtection="1">
      <alignment horizontal="left" wrapText="1"/>
    </xf>
    <xf numFmtId="0" fontId="26" fillId="0" borderId="8" xfId="32" applyNumberFormat="1" applyFont="1" applyBorder="1" applyAlignment="1" applyProtection="1">
      <alignment horizontal="left" wrapText="1"/>
    </xf>
    <xf numFmtId="0" fontId="26" fillId="0" borderId="21" xfId="0" applyFont="1" applyBorder="1" applyAlignment="1" applyProtection="1">
      <alignment horizontal="center" shrinkToFit="1"/>
    </xf>
    <xf numFmtId="184" fontId="24" fillId="0" borderId="22" xfId="0" applyNumberFormat="1" applyFont="1" applyBorder="1" applyAlignment="1" applyProtection="1"/>
    <xf numFmtId="0" fontId="19" fillId="0" borderId="0" xfId="0" applyFont="1" applyBorder="1" applyAlignment="1" applyProtection="1">
      <alignment horizontal="left"/>
    </xf>
    <xf numFmtId="0" fontId="30" fillId="14" borderId="9" xfId="0" applyNumberFormat="1" applyFont="1" applyFill="1" applyBorder="1" applyAlignment="1" applyProtection="1">
      <alignment horizontal="center"/>
    </xf>
    <xf numFmtId="0" fontId="30" fillId="14" borderId="10" xfId="32" applyNumberFormat="1" applyFont="1" applyFill="1" applyBorder="1" applyAlignment="1" applyProtection="1">
      <alignment horizontal="center"/>
    </xf>
    <xf numFmtId="184" fontId="30" fillId="14" borderId="11" xfId="6" applyNumberFormat="1" applyFont="1" applyFill="1" applyBorder="1" applyAlignment="1" applyProtection="1">
      <alignment horizontal="center"/>
    </xf>
    <xf numFmtId="0" fontId="30" fillId="14" borderId="12" xfId="0" applyFont="1" applyFill="1" applyBorder="1" applyAlignment="1" applyProtection="1">
      <alignment horizontal="center"/>
    </xf>
    <xf numFmtId="0" fontId="30" fillId="14" borderId="13" xfId="0" applyFont="1" applyFill="1" applyBorder="1" applyAlignment="1" applyProtection="1">
      <alignment horizontal="center"/>
    </xf>
    <xf numFmtId="0" fontId="15" fillId="0" borderId="16" xfId="0" applyFont="1" applyBorder="1" applyAlignment="1" applyProtection="1"/>
    <xf numFmtId="0" fontId="17" fillId="0" borderId="16" xfId="32" applyFont="1" applyBorder="1" applyAlignment="1" applyProtection="1">
      <alignment horizontal="center" wrapText="1"/>
      <protection locked="0"/>
    </xf>
    <xf numFmtId="0" fontId="31" fillId="0" borderId="16" xfId="0" applyFont="1" applyBorder="1" applyAlignment="1" applyProtection="1">
      <alignment horizontal="center"/>
      <protection locked="0"/>
    </xf>
    <xf numFmtId="176" fontId="17" fillId="0" borderId="16" xfId="6" applyFont="1" applyFill="1" applyBorder="1" applyAlignment="1" applyProtection="1">
      <alignment horizontal="right"/>
      <protection locked="0"/>
    </xf>
    <xf numFmtId="184" fontId="19" fillId="0" borderId="17" xfId="0" applyNumberFormat="1" applyFont="1" applyBorder="1" applyAlignment="1" applyProtection="1">
      <protection locked="0"/>
    </xf>
    <xf numFmtId="0" fontId="17" fillId="0" borderId="16" xfId="0" applyFont="1" applyBorder="1" applyAlignment="1" applyProtection="1">
      <protection locked="0"/>
    </xf>
    <xf numFmtId="184" fontId="17" fillId="0" borderId="17" xfId="0" applyNumberFormat="1" applyFont="1" applyBorder="1" applyAlignment="1" applyProtection="1">
      <protection locked="0"/>
    </xf>
    <xf numFmtId="0" fontId="17" fillId="0" borderId="34" xfId="32" applyFont="1" applyBorder="1" applyAlignment="1" applyProtection="1">
      <alignment horizontal="center" wrapText="1"/>
      <protection locked="0"/>
    </xf>
    <xf numFmtId="0" fontId="17" fillId="0" borderId="34" xfId="0" applyFont="1" applyBorder="1" applyAlignment="1" applyProtection="1">
      <alignment horizontal="center"/>
      <protection locked="0"/>
    </xf>
    <xf numFmtId="0" fontId="17" fillId="0" borderId="34" xfId="0" applyFont="1" applyBorder="1" applyAlignment="1" applyProtection="1">
      <protection locked="0"/>
    </xf>
    <xf numFmtId="184" fontId="17" fillId="0" borderId="35" xfId="0" applyNumberFormat="1" applyFont="1" applyBorder="1" applyAlignment="1" applyProtection="1">
      <protection locked="0"/>
    </xf>
    <xf numFmtId="0" fontId="9" fillId="8" borderId="1" xfId="2" applyFont="1" applyFill="1" applyBorder="1" applyAlignment="1">
      <alignment horizontal="center" vertical="center"/>
    </xf>
    <xf numFmtId="0" fontId="9" fillId="8" borderId="47" xfId="2" applyFont="1" applyFill="1" applyBorder="1" applyAlignment="1">
      <alignment horizontal="center" vertical="center"/>
    </xf>
    <xf numFmtId="0" fontId="27" fillId="11" borderId="1" xfId="0" applyFont="1" applyFill="1" applyBorder="1" applyAlignment="1">
      <alignment horizontal="center" vertical="center"/>
    </xf>
    <xf numFmtId="0" fontId="27" fillId="11" borderId="4" xfId="0" applyFont="1" applyFill="1" applyBorder="1" applyAlignment="1">
      <alignment horizontal="center" vertical="center"/>
    </xf>
    <xf numFmtId="0" fontId="9" fillId="10" borderId="45" xfId="0" applyFont="1" applyFill="1" applyBorder="1" applyAlignment="1">
      <alignment horizontal="left" vertical="top"/>
    </xf>
    <xf numFmtId="0" fontId="21" fillId="9" borderId="46" xfId="0" applyFont="1" applyFill="1" applyBorder="1" applyAlignment="1">
      <alignment horizontal="center" vertical="top"/>
    </xf>
    <xf numFmtId="0" fontId="21" fillId="9" borderId="0" xfId="0" applyFont="1" applyFill="1" applyBorder="1" applyAlignment="1">
      <alignment horizontal="center" vertical="top"/>
    </xf>
    <xf numFmtId="0" fontId="8" fillId="11" borderId="49" xfId="2" applyFont="1" applyFill="1" applyBorder="1" applyAlignment="1">
      <alignment horizontal="center" vertical="center"/>
    </xf>
    <xf numFmtId="0" fontId="8" fillId="11" borderId="50" xfId="2" applyFont="1" applyFill="1" applyBorder="1" applyAlignment="1">
      <alignment horizontal="center" vertical="center"/>
    </xf>
    <xf numFmtId="0" fontId="8" fillId="11" borderId="48" xfId="2" applyFont="1" applyFill="1" applyBorder="1" applyAlignment="1">
      <alignment horizontal="center" vertical="center"/>
    </xf>
    <xf numFmtId="0" fontId="9" fillId="10" borderId="45" xfId="2" applyFont="1" applyFill="1" applyBorder="1" applyAlignment="1">
      <alignment horizontal="left" vertical="top"/>
    </xf>
    <xf numFmtId="0" fontId="9" fillId="9" borderId="51" xfId="2" applyFont="1" applyFill="1" applyBorder="1" applyAlignment="1">
      <alignment horizontal="center" vertical="top"/>
    </xf>
    <xf numFmtId="0" fontId="9" fillId="10" borderId="58" xfId="2" applyFont="1" applyFill="1" applyBorder="1" applyAlignment="1">
      <alignment horizontal="left" vertical="top"/>
    </xf>
    <xf numFmtId="0" fontId="9" fillId="10" borderId="59" xfId="2" applyFont="1" applyFill="1" applyBorder="1" applyAlignment="1">
      <alignment horizontal="left" vertical="top"/>
    </xf>
    <xf numFmtId="0" fontId="9" fillId="10" borderId="60" xfId="2" applyFont="1" applyFill="1" applyBorder="1" applyAlignment="1">
      <alignment horizontal="left" vertical="top"/>
    </xf>
    <xf numFmtId="0" fontId="34" fillId="15" borderId="45" xfId="0" applyFont="1" applyFill="1" applyBorder="1">
      <alignment vertical="center"/>
    </xf>
    <xf numFmtId="2" fontId="34" fillId="0" borderId="45" xfId="0" applyNumberFormat="1" applyFont="1" applyBorder="1">
      <alignment vertical="center"/>
    </xf>
    <xf numFmtId="178" fontId="34" fillId="0" borderId="45" xfId="2" applyNumberFormat="1" applyFont="1" applyFill="1" applyBorder="1" applyAlignment="1">
      <alignment horizontal="right" vertical="top"/>
    </xf>
    <xf numFmtId="177" fontId="34" fillId="0" borderId="45" xfId="2" applyNumberFormat="1" applyFont="1" applyFill="1" applyBorder="1" applyAlignment="1">
      <alignment vertical="top" wrapText="1"/>
    </xf>
    <xf numFmtId="0" fontId="45" fillId="3" borderId="0" xfId="40" quotePrefix="1" applyFont="1" applyFill="1">
      <alignment vertical="center"/>
    </xf>
    <xf numFmtId="0" fontId="45" fillId="3" borderId="0" xfId="40" applyFont="1" applyFill="1">
      <alignment vertical="center"/>
    </xf>
    <xf numFmtId="2" fontId="42" fillId="3" borderId="45" xfId="2" applyNumberFormat="1" applyFont="1" applyFill="1" applyBorder="1">
      <alignment vertical="center"/>
    </xf>
  </cellXfs>
  <cellStyles count="50">
    <cellStyle name="NotCompleted" xfId="1"/>
    <cellStyle name="ハイパーリンク" xfId="7" builtinId="8" hidden="1"/>
    <cellStyle name="ハイパーリンク" xfId="22" builtinId="8" hidden="1"/>
    <cellStyle name="ハイパーリンク" xfId="24" builtinId="8" hidden="1"/>
    <cellStyle name="ハイパーリンク" xfId="26" builtinId="8" hidden="1"/>
    <cellStyle name="ハイパーリンク" xfId="28" builtinId="8" hidden="1"/>
    <cellStyle name="ハイパーリンク" xfId="30" builtinId="8" hidden="1"/>
    <cellStyle name="ハイパーリンク" xfId="34" builtinId="8" hidden="1"/>
    <cellStyle name="ハイパーリンク" xfId="36" builtinId="8" hidden="1"/>
    <cellStyle name="ハイパーリンク" xfId="38" builtinId="8" hidden="1"/>
    <cellStyle name="桁区切り 2" xfId="6"/>
    <cellStyle name="桁区切り 2 2" xfId="41"/>
    <cellStyle name="桁区切り_00006お見積兼注文書（九州支店向けSi-R170　１式）" xfId="33"/>
    <cellStyle name="標準" xfId="0" builtinId="0"/>
    <cellStyle name="標準 2" xfId="2"/>
    <cellStyle name="標準 2 2" xfId="44"/>
    <cellStyle name="標準 3" xfId="3"/>
    <cellStyle name="標準 4" xfId="4"/>
    <cellStyle name="標準 5" xfId="45"/>
    <cellStyle name="標準 6" xfId="46"/>
    <cellStyle name="標準 6 2" xfId="40"/>
    <cellStyle name="標準 7" xfId="47"/>
    <cellStyle name="標準 7 2" xfId="48"/>
    <cellStyle name="標準 8" xfId="49"/>
    <cellStyle name="標準_00006お見積兼注文書（九州支店向けSi-R170　１式）" xfId="32"/>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 name="表示済みのハイパーリンク" xfId="12" builtinId="9" hidden="1"/>
    <cellStyle name="表示済みのハイパーリンク" xfId="13" builtinId="9" hidden="1"/>
    <cellStyle name="表示済みのハイパーリンク" xfId="14" builtinId="9" hidden="1"/>
    <cellStyle name="表示済みのハイパーリンク" xfId="15" builtinId="9" hidden="1"/>
    <cellStyle name="表示済みのハイパーリンク" xfId="16" builtinId="9" hidden="1"/>
    <cellStyle name="表示済みのハイパーリンク" xfId="17" builtinId="9" hidden="1"/>
    <cellStyle name="表示済みのハイパーリンク" xfId="18" builtinId="9" hidden="1"/>
    <cellStyle name="表示済みのハイパーリンク" xfId="19" builtinId="9" hidden="1"/>
    <cellStyle name="表示済みのハイパーリンク" xfId="20" builtinId="9" hidden="1"/>
    <cellStyle name="表示済みのハイパーリンク" xfId="21" builtinId="9" hidden="1"/>
    <cellStyle name="表示済みのハイパーリンク" xfId="23" builtinId="9" hidden="1"/>
    <cellStyle name="表示済みのハイパーリンク" xfId="25" builtinId="9" hidden="1"/>
    <cellStyle name="表示済みのハイパーリンク" xfId="27" builtinId="9" hidden="1"/>
    <cellStyle name="表示済みのハイパーリンク" xfId="29" builtinId="9" hidden="1"/>
    <cellStyle name="表示済みのハイパーリンク" xfId="31" builtinId="9" hidden="1"/>
    <cellStyle name="表示済みのハイパーリンク" xfId="35" builtinId="9" hidden="1"/>
    <cellStyle name="表示済みのハイパーリンク" xfId="37" builtinId="9" hidden="1"/>
    <cellStyle name="表示済みのハイパーリンク" xfId="39" builtinId="9" hidden="1"/>
    <cellStyle name="通貨 2" xfId="43"/>
    <cellStyle name="通貨 [0]" xfId="5" builtinId="7"/>
    <cellStyle name="通貨 [0] 2" xfId="42"/>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1FB714"/>
      <rgbColor rgb="00003300"/>
      <rgbColor rgb="003C3C3C"/>
      <rgbColor rgb="00993300"/>
      <rgbColor rgb="00993366"/>
      <rgbColor rgb="00333399"/>
      <rgbColor rgb="00333333"/>
    </indexedColors>
    <mruColors>
      <color rgb="FF99FF99"/>
      <color rgb="FF650101"/>
      <color rgb="FF830101"/>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28"/>
  <sheetViews>
    <sheetView zoomScaleSheetLayoutView="100" workbookViewId="0">
      <selection activeCell="B26" sqref="B26"/>
    </sheetView>
  </sheetViews>
  <sheetFormatPr baseColWidth="12" defaultColWidth="8.6640625" defaultRowHeight="14" x14ac:dyDescent="0.15"/>
  <cols>
    <col min="2" max="11" width="9.6640625" customWidth="1"/>
  </cols>
  <sheetData>
    <row r="1" spans="2:15" s="4" customFormat="1" x14ac:dyDescent="0.15"/>
    <row r="2" spans="2:15" s="4" customFormat="1" x14ac:dyDescent="0.15"/>
    <row r="3" spans="2:15" s="4" customFormat="1" ht="15" thickBot="1" x14ac:dyDescent="0.2"/>
    <row r="4" spans="2:15" s="4" customFormat="1" ht="13.5" customHeight="1" x14ac:dyDescent="0.15">
      <c r="B4" s="195" t="s">
        <v>178</v>
      </c>
      <c r="C4" s="196"/>
      <c r="D4" s="196"/>
      <c r="E4" s="196"/>
      <c r="F4" s="196"/>
      <c r="G4" s="196"/>
      <c r="H4" s="199" t="s">
        <v>12</v>
      </c>
      <c r="I4" s="199"/>
      <c r="J4" s="199"/>
      <c r="K4" s="200"/>
    </row>
    <row r="5" spans="2:15" s="4" customFormat="1" ht="15" customHeight="1" thickBot="1" x14ac:dyDescent="0.2">
      <c r="B5" s="197"/>
      <c r="C5" s="198"/>
      <c r="D5" s="198"/>
      <c r="E5" s="198"/>
      <c r="F5" s="198"/>
      <c r="G5" s="198"/>
      <c r="H5" s="201"/>
      <c r="I5" s="201"/>
      <c r="J5" s="201"/>
      <c r="K5" s="202"/>
      <c r="L5" s="5"/>
      <c r="M5" s="5"/>
      <c r="N5" s="5"/>
      <c r="O5" s="5"/>
    </row>
    <row r="6" spans="2:15" s="4" customFormat="1" ht="13.5" customHeight="1" thickBot="1" x14ac:dyDescent="0.2">
      <c r="B6" s="191" t="s">
        <v>150</v>
      </c>
      <c r="C6" s="192"/>
      <c r="D6" s="192"/>
      <c r="E6" s="192"/>
      <c r="F6" s="192"/>
      <c r="G6" s="192"/>
      <c r="H6" s="192"/>
      <c r="I6" s="192"/>
      <c r="J6" s="192"/>
      <c r="K6" s="192"/>
      <c r="L6" s="5"/>
      <c r="M6" s="5"/>
      <c r="N6" s="5"/>
      <c r="O6" s="5"/>
    </row>
    <row r="7" spans="2:15" s="4" customFormat="1" ht="15" thickBot="1" x14ac:dyDescent="0.2">
      <c r="B7" s="192"/>
      <c r="C7" s="192"/>
      <c r="D7" s="192"/>
      <c r="E7" s="192"/>
      <c r="F7" s="192"/>
      <c r="G7" s="192"/>
      <c r="H7" s="192"/>
      <c r="I7" s="192"/>
      <c r="J7" s="192"/>
      <c r="K7" s="192"/>
      <c r="L7" s="5"/>
      <c r="M7" s="5"/>
      <c r="N7" s="5"/>
      <c r="O7" s="5"/>
    </row>
    <row r="8" spans="2:15" s="4" customFormat="1" ht="15" thickBot="1" x14ac:dyDescent="0.2">
      <c r="B8" s="192"/>
      <c r="C8" s="192"/>
      <c r="D8" s="192"/>
      <c r="E8" s="192"/>
      <c r="F8" s="192"/>
      <c r="G8" s="192"/>
      <c r="H8" s="192"/>
      <c r="I8" s="192"/>
      <c r="J8" s="192"/>
      <c r="K8" s="192"/>
      <c r="L8" s="5"/>
      <c r="M8" s="5"/>
      <c r="N8" s="5"/>
      <c r="O8" s="5"/>
    </row>
    <row r="9" spans="2:15" s="4" customFormat="1" ht="15" thickBot="1" x14ac:dyDescent="0.2">
      <c r="B9" s="192"/>
      <c r="C9" s="192"/>
      <c r="D9" s="192"/>
      <c r="E9" s="192"/>
      <c r="F9" s="192"/>
      <c r="G9" s="192"/>
      <c r="H9" s="192"/>
      <c r="I9" s="192"/>
      <c r="J9" s="192"/>
      <c r="K9" s="192"/>
      <c r="L9" s="5"/>
      <c r="M9" s="5"/>
      <c r="N9" s="5"/>
      <c r="O9" s="5"/>
    </row>
    <row r="10" spans="2:15" s="4" customFormat="1" ht="15" thickBot="1" x14ac:dyDescent="0.2">
      <c r="B10" s="192"/>
      <c r="C10" s="192"/>
      <c r="D10" s="192"/>
      <c r="E10" s="192"/>
      <c r="F10" s="192"/>
      <c r="G10" s="192"/>
      <c r="H10" s="192"/>
      <c r="I10" s="192"/>
      <c r="J10" s="192"/>
      <c r="K10" s="192"/>
      <c r="L10" s="5"/>
      <c r="M10" s="5"/>
      <c r="N10" s="5"/>
      <c r="O10" s="5"/>
    </row>
    <row r="11" spans="2:15" s="4" customFormat="1" ht="15" thickBot="1" x14ac:dyDescent="0.2">
      <c r="B11" s="192"/>
      <c r="C11" s="192"/>
      <c r="D11" s="192"/>
      <c r="E11" s="192"/>
      <c r="F11" s="192"/>
      <c r="G11" s="192"/>
      <c r="H11" s="192"/>
      <c r="I11" s="192"/>
      <c r="J11" s="192"/>
      <c r="K11" s="192"/>
      <c r="L11" s="5"/>
      <c r="M11" s="5"/>
      <c r="N11" s="5"/>
      <c r="O11" s="5"/>
    </row>
    <row r="12" spans="2:15" s="4" customFormat="1" ht="15" thickBot="1" x14ac:dyDescent="0.2">
      <c r="B12" s="192"/>
      <c r="C12" s="192"/>
      <c r="D12" s="192"/>
      <c r="E12" s="192"/>
      <c r="F12" s="192"/>
      <c r="G12" s="192"/>
      <c r="H12" s="192"/>
      <c r="I12" s="192"/>
      <c r="J12" s="192"/>
      <c r="K12" s="192"/>
      <c r="L12" s="5"/>
      <c r="M12" s="5"/>
      <c r="N12" s="5"/>
      <c r="O12" s="5"/>
    </row>
    <row r="13" spans="2:15" s="4" customFormat="1" ht="15" thickBot="1" x14ac:dyDescent="0.2">
      <c r="B13" s="192"/>
      <c r="C13" s="192"/>
      <c r="D13" s="192"/>
      <c r="E13" s="192"/>
      <c r="F13" s="192"/>
      <c r="G13" s="192"/>
      <c r="H13" s="192"/>
      <c r="I13" s="192"/>
      <c r="J13" s="192"/>
      <c r="K13" s="192"/>
      <c r="L13" s="5"/>
      <c r="M13" s="5"/>
      <c r="N13" s="5"/>
      <c r="O13" s="5"/>
    </row>
    <row r="14" spans="2:15" s="4" customFormat="1" ht="15" thickBot="1" x14ac:dyDescent="0.2">
      <c r="B14" s="192"/>
      <c r="C14" s="192"/>
      <c r="D14" s="192"/>
      <c r="E14" s="192"/>
      <c r="F14" s="192"/>
      <c r="G14" s="192"/>
      <c r="H14" s="192"/>
      <c r="I14" s="192"/>
      <c r="J14" s="192"/>
      <c r="K14" s="192"/>
      <c r="L14" s="5"/>
      <c r="M14" s="5"/>
      <c r="N14" s="5"/>
      <c r="O14" s="5"/>
    </row>
    <row r="15" spans="2:15" s="4" customFormat="1" ht="15" thickBot="1" x14ac:dyDescent="0.2">
      <c r="B15" s="192"/>
      <c r="C15" s="192"/>
      <c r="D15" s="192"/>
      <c r="E15" s="192"/>
      <c r="F15" s="192"/>
      <c r="G15" s="192"/>
      <c r="H15" s="192"/>
      <c r="I15" s="192"/>
      <c r="J15" s="192"/>
      <c r="K15" s="192"/>
      <c r="L15" s="5"/>
      <c r="M15" s="5"/>
      <c r="N15" s="5"/>
      <c r="O15" s="5"/>
    </row>
    <row r="16" spans="2:15" s="4" customFormat="1" ht="15" thickBot="1" x14ac:dyDescent="0.2">
      <c r="B16" s="192"/>
      <c r="C16" s="192"/>
      <c r="D16" s="192"/>
      <c r="E16" s="192"/>
      <c r="F16" s="192"/>
      <c r="G16" s="192"/>
      <c r="H16" s="192"/>
      <c r="I16" s="192"/>
      <c r="J16" s="192"/>
      <c r="K16" s="192"/>
      <c r="L16" s="5"/>
      <c r="M16" s="5"/>
      <c r="N16" s="5"/>
      <c r="O16" s="5"/>
    </row>
    <row r="17" spans="2:15" s="4" customFormat="1" ht="15" thickBot="1" x14ac:dyDescent="0.2">
      <c r="B17" s="192"/>
      <c r="C17" s="192"/>
      <c r="D17" s="192"/>
      <c r="E17" s="192"/>
      <c r="F17" s="192"/>
      <c r="G17" s="192"/>
      <c r="H17" s="192"/>
      <c r="I17" s="192"/>
      <c r="J17" s="192"/>
      <c r="K17" s="192"/>
      <c r="L17" s="5"/>
      <c r="M17" s="5"/>
      <c r="N17" s="5"/>
      <c r="O17" s="5"/>
    </row>
    <row r="18" spans="2:15" s="4" customFormat="1" ht="15" thickBot="1" x14ac:dyDescent="0.2">
      <c r="B18" s="192"/>
      <c r="C18" s="192"/>
      <c r="D18" s="192"/>
      <c r="E18" s="192"/>
      <c r="F18" s="192"/>
      <c r="G18" s="192"/>
      <c r="H18" s="192"/>
      <c r="I18" s="192"/>
      <c r="J18" s="192"/>
      <c r="K18" s="192"/>
      <c r="L18" s="5"/>
      <c r="M18" s="5"/>
      <c r="N18" s="5"/>
      <c r="O18" s="5"/>
    </row>
    <row r="19" spans="2:15" s="4" customFormat="1" ht="15" thickBot="1" x14ac:dyDescent="0.2">
      <c r="B19" s="192"/>
      <c r="C19" s="192"/>
      <c r="D19" s="192"/>
      <c r="E19" s="192"/>
      <c r="F19" s="192"/>
      <c r="G19" s="192"/>
      <c r="H19" s="192"/>
      <c r="I19" s="192"/>
      <c r="J19" s="192"/>
      <c r="K19" s="192"/>
      <c r="L19" s="5"/>
      <c r="M19" s="5"/>
      <c r="N19" s="5"/>
      <c r="O19" s="5"/>
    </row>
    <row r="20" spans="2:15" s="4" customFormat="1" ht="15" thickBot="1" x14ac:dyDescent="0.2">
      <c r="B20" s="192"/>
      <c r="C20" s="192"/>
      <c r="D20" s="192"/>
      <c r="E20" s="192"/>
      <c r="F20" s="192"/>
      <c r="G20" s="192"/>
      <c r="H20" s="192"/>
      <c r="I20" s="192"/>
      <c r="J20" s="192"/>
      <c r="K20" s="192"/>
      <c r="L20" s="5"/>
      <c r="M20" s="5"/>
      <c r="N20" s="5"/>
      <c r="O20" s="5"/>
    </row>
    <row r="21" spans="2:15" s="4" customFormat="1" ht="15" thickBot="1" x14ac:dyDescent="0.2">
      <c r="B21" s="192"/>
      <c r="C21" s="192"/>
      <c r="D21" s="192"/>
      <c r="E21" s="192"/>
      <c r="F21" s="192"/>
      <c r="G21" s="192"/>
      <c r="H21" s="192"/>
      <c r="I21" s="192"/>
      <c r="J21" s="192"/>
      <c r="K21" s="192"/>
      <c r="L21" s="5"/>
      <c r="M21" s="5"/>
      <c r="N21" s="5"/>
      <c r="O21" s="5"/>
    </row>
    <row r="22" spans="2:15" s="4" customFormat="1" ht="15" thickBot="1" x14ac:dyDescent="0.2">
      <c r="B22" s="192"/>
      <c r="C22" s="192"/>
      <c r="D22" s="192"/>
      <c r="E22" s="192"/>
      <c r="F22" s="192"/>
      <c r="G22" s="192"/>
      <c r="H22" s="192"/>
      <c r="I22" s="192"/>
      <c r="J22" s="192"/>
      <c r="K22" s="192"/>
      <c r="L22" s="5"/>
      <c r="M22" s="5"/>
      <c r="N22" s="5"/>
      <c r="O22" s="5"/>
    </row>
    <row r="23" spans="2:15" s="4" customFormat="1" ht="15" thickBot="1" x14ac:dyDescent="0.2">
      <c r="B23" s="192"/>
      <c r="C23" s="192"/>
      <c r="D23" s="192"/>
      <c r="E23" s="192"/>
      <c r="F23" s="192"/>
      <c r="G23" s="192"/>
      <c r="H23" s="192"/>
      <c r="I23" s="192"/>
      <c r="J23" s="192"/>
      <c r="K23" s="192"/>
      <c r="L23" s="5"/>
      <c r="M23" s="5"/>
      <c r="N23" s="5"/>
      <c r="O23" s="5"/>
    </row>
    <row r="24" spans="2:15" s="4" customFormat="1" ht="15" thickBot="1" x14ac:dyDescent="0.2">
      <c r="B24" s="193">
        <v>43182</v>
      </c>
      <c r="C24" s="193"/>
      <c r="D24" s="193"/>
      <c r="E24" s="193"/>
      <c r="F24" s="193"/>
      <c r="G24" s="194" t="s">
        <v>9</v>
      </c>
      <c r="H24" s="194"/>
      <c r="I24" s="194"/>
      <c r="J24" s="194"/>
      <c r="K24" s="194"/>
      <c r="L24" s="5"/>
      <c r="M24" s="5"/>
      <c r="N24" s="5"/>
      <c r="O24" s="5"/>
    </row>
    <row r="25" spans="2:15" s="4" customFormat="1" ht="15" thickBot="1" x14ac:dyDescent="0.2">
      <c r="B25" s="193"/>
      <c r="C25" s="193"/>
      <c r="D25" s="193"/>
      <c r="E25" s="193"/>
      <c r="F25" s="193"/>
      <c r="G25" s="194"/>
      <c r="H25" s="194"/>
      <c r="I25" s="194"/>
      <c r="J25" s="194"/>
      <c r="K25" s="194"/>
      <c r="L25" s="5"/>
      <c r="M25" s="5"/>
      <c r="N25" s="5"/>
      <c r="O25" s="5"/>
    </row>
    <row r="26" spans="2:15" s="4" customFormat="1" x14ac:dyDescent="0.15">
      <c r="B26" s="4" t="s">
        <v>10</v>
      </c>
    </row>
    <row r="27" spans="2:15" s="4" customFormat="1" x14ac:dyDescent="0.15"/>
    <row r="28" spans="2:15" s="4" customFormat="1" x14ac:dyDescent="0.15"/>
  </sheetData>
  <sheetProtection selectLockedCells="1" selectUnlockedCells="1"/>
  <mergeCells count="5">
    <mergeCell ref="B6:K23"/>
    <mergeCell ref="B24:F25"/>
    <mergeCell ref="G24:K25"/>
    <mergeCell ref="B4:G5"/>
    <mergeCell ref="H4:K5"/>
  </mergeCells>
  <phoneticPr fontId="5"/>
  <printOptions horizontalCentered="1" verticalCentered="1"/>
  <pageMargins left="0.23622047244094491" right="0.23622047244094491" top="0.74803149606299213" bottom="0.74803149606299213" header="0.31496062992125984" footer="0.31496062992125984"/>
  <pageSetup paperSize="9" scale="130" firstPageNumber="0" orientation="landscape"/>
  <headerFooter alignWithMargins="0"/>
  <colBreaks count="1" manualBreakCount="1">
    <brk id="12"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C70"/>
  <sheetViews>
    <sheetView showGridLines="0" topLeftCell="A17" zoomScaleSheetLayoutView="100" workbookViewId="0">
      <selection activeCell="C27" sqref="C27:N27"/>
    </sheetView>
  </sheetViews>
  <sheetFormatPr baseColWidth="12" defaultColWidth="8.83203125" defaultRowHeight="14" x14ac:dyDescent="0.15"/>
  <cols>
    <col min="1" max="14" width="3.6640625" style="9" customWidth="1"/>
    <col min="15" max="15" width="5.6640625" style="9" customWidth="1"/>
    <col min="16" max="27" width="3.6640625" style="9" customWidth="1"/>
    <col min="28" max="16384" width="8.83203125" style="9"/>
  </cols>
  <sheetData>
    <row r="1" spans="1:27" ht="23" x14ac:dyDescent="0.15">
      <c r="A1" s="6"/>
      <c r="B1" s="7"/>
      <c r="C1" s="6"/>
      <c r="D1" s="6"/>
      <c r="E1" s="6"/>
      <c r="F1" s="6"/>
      <c r="G1" s="6"/>
      <c r="H1" s="6"/>
      <c r="I1" s="6"/>
      <c r="J1" s="6"/>
      <c r="K1" s="6"/>
      <c r="L1" s="6"/>
      <c r="M1" s="6"/>
      <c r="N1" s="8"/>
      <c r="O1" s="6"/>
      <c r="P1" s="6"/>
      <c r="Q1" s="6"/>
      <c r="R1" s="6"/>
      <c r="S1" s="207" t="s">
        <v>48</v>
      </c>
      <c r="T1" s="207"/>
      <c r="U1" s="207"/>
      <c r="V1" s="207"/>
      <c r="W1" s="207"/>
      <c r="X1" s="207"/>
      <c r="Y1" s="207"/>
      <c r="Z1" s="207"/>
      <c r="AA1" s="207"/>
    </row>
    <row r="2" spans="1:27" ht="23" x14ac:dyDescent="0.15">
      <c r="A2" s="6"/>
      <c r="B2" s="7"/>
      <c r="C2" s="6"/>
      <c r="D2" s="6"/>
      <c r="E2" s="6"/>
      <c r="F2" s="6"/>
      <c r="G2" s="6"/>
      <c r="H2" s="6"/>
      <c r="I2" s="6"/>
      <c r="J2" s="6"/>
      <c r="K2" s="6"/>
      <c r="L2" s="6"/>
      <c r="M2" s="6"/>
      <c r="N2" s="8"/>
      <c r="O2" s="6"/>
      <c r="P2" s="6"/>
      <c r="Q2" s="6"/>
      <c r="R2" s="6"/>
      <c r="S2" s="10"/>
      <c r="T2" s="208">
        <f>表紙!B24</f>
        <v>43182</v>
      </c>
      <c r="U2" s="208"/>
      <c r="V2" s="208"/>
      <c r="W2" s="208"/>
      <c r="X2" s="208"/>
      <c r="Y2" s="208"/>
      <c r="Z2" s="208"/>
      <c r="AA2" s="208"/>
    </row>
    <row r="3" spans="1:27" ht="25" x14ac:dyDescent="0.15">
      <c r="A3" s="209" t="s">
        <v>11</v>
      </c>
      <c r="B3" s="209"/>
      <c r="C3" s="209"/>
      <c r="D3" s="209"/>
      <c r="E3" s="209"/>
      <c r="F3" s="209"/>
      <c r="G3" s="209"/>
      <c r="H3" s="209"/>
      <c r="I3" s="209"/>
      <c r="J3" s="209"/>
      <c r="K3" s="209"/>
      <c r="L3" s="209"/>
      <c r="M3" s="209"/>
      <c r="N3" s="209"/>
      <c r="O3" s="209"/>
      <c r="P3" s="209"/>
      <c r="Q3" s="209"/>
      <c r="R3" s="209"/>
      <c r="S3" s="209"/>
      <c r="T3" s="209"/>
      <c r="U3" s="209"/>
      <c r="V3" s="209"/>
      <c r="W3" s="209"/>
      <c r="X3" s="209"/>
      <c r="Y3" s="209"/>
      <c r="Z3" s="209"/>
      <c r="AA3" s="209"/>
    </row>
    <row r="4" spans="1:27" x14ac:dyDescent="0.15">
      <c r="A4" s="6"/>
      <c r="B4" s="7"/>
      <c r="C4" s="6"/>
      <c r="D4" s="7"/>
      <c r="E4" s="7"/>
      <c r="F4" s="7"/>
      <c r="G4" s="11"/>
      <c r="H4" s="11"/>
      <c r="I4" s="11"/>
      <c r="J4" s="11"/>
      <c r="K4" s="11"/>
      <c r="L4" s="11"/>
      <c r="M4" s="11"/>
      <c r="N4" s="12"/>
      <c r="O4" s="12"/>
      <c r="P4" s="12"/>
      <c r="Q4" s="12"/>
      <c r="R4" s="6"/>
      <c r="S4" s="6"/>
      <c r="T4" s="6"/>
      <c r="U4" s="6"/>
      <c r="V4" s="6"/>
      <c r="W4" s="6"/>
      <c r="X4" s="6"/>
      <c r="Y4" s="6"/>
      <c r="Z4" s="6"/>
      <c r="AA4" s="6"/>
    </row>
    <row r="5" spans="1:27" ht="18" x14ac:dyDescent="0.15">
      <c r="A5" s="210" t="str">
        <f>表紙!B4</f>
        <v>株式会社 サンシャインシティ</v>
      </c>
      <c r="B5" s="211"/>
      <c r="C5" s="211"/>
      <c r="D5" s="211"/>
      <c r="E5" s="211"/>
      <c r="F5" s="211"/>
      <c r="G5" s="211"/>
      <c r="H5" s="211"/>
      <c r="I5" s="211"/>
      <c r="J5" s="211"/>
      <c r="K5" s="211"/>
      <c r="L5" s="211"/>
      <c r="M5" s="9" t="s">
        <v>12</v>
      </c>
      <c r="N5" s="12"/>
      <c r="O5" s="12"/>
      <c r="P5" s="12"/>
      <c r="Q5" s="12"/>
      <c r="R5" s="6"/>
      <c r="S5" s="6"/>
      <c r="T5" s="6"/>
      <c r="V5" s="212"/>
      <c r="W5" s="212"/>
      <c r="X5" s="212"/>
      <c r="Y5" s="212"/>
      <c r="Z5" s="212"/>
      <c r="AA5" s="212"/>
    </row>
    <row r="6" spans="1:27" x14ac:dyDescent="0.15">
      <c r="A6" s="13"/>
      <c r="B6" s="14"/>
      <c r="C6" s="15"/>
      <c r="D6" s="15"/>
      <c r="E6" s="15"/>
      <c r="F6" s="15"/>
      <c r="G6" s="15"/>
      <c r="H6" s="15"/>
      <c r="I6" s="15"/>
      <c r="J6" s="15"/>
      <c r="K6" s="15"/>
      <c r="L6" s="15"/>
      <c r="M6" s="15"/>
      <c r="N6" s="12"/>
      <c r="O6" s="12"/>
      <c r="P6" s="12"/>
      <c r="Q6" s="12"/>
      <c r="R6" s="13"/>
      <c r="S6" s="13"/>
      <c r="T6" s="13"/>
      <c r="U6" s="16"/>
      <c r="V6" s="16"/>
      <c r="W6" s="16"/>
      <c r="X6" s="16"/>
      <c r="Y6" s="16"/>
      <c r="Z6" s="16"/>
      <c r="AA6" s="13"/>
    </row>
    <row r="7" spans="1:27" x14ac:dyDescent="0.15">
      <c r="A7" s="6"/>
      <c r="B7" s="17" t="s">
        <v>13</v>
      </c>
      <c r="D7" s="18"/>
      <c r="E7" s="18"/>
      <c r="F7" s="18"/>
      <c r="G7" s="18"/>
      <c r="H7" s="18"/>
      <c r="I7" s="18"/>
      <c r="J7" s="18"/>
      <c r="K7" s="18"/>
      <c r="L7" s="18"/>
      <c r="M7" s="18"/>
      <c r="N7" s="18"/>
      <c r="O7" s="18"/>
      <c r="P7" s="18"/>
      <c r="Q7" s="18"/>
      <c r="R7" s="6"/>
      <c r="S7" s="6"/>
      <c r="T7" s="6"/>
      <c r="U7" s="6"/>
      <c r="V7" s="6"/>
      <c r="W7" s="6"/>
      <c r="X7" s="6"/>
      <c r="Y7" s="6"/>
      <c r="Z7" s="6"/>
      <c r="AA7" s="6"/>
    </row>
    <row r="8" spans="1:27" x14ac:dyDescent="0.15">
      <c r="A8" s="6"/>
      <c r="B8" s="19"/>
      <c r="C8" s="18"/>
      <c r="D8" s="6"/>
      <c r="E8" s="18"/>
      <c r="F8" s="18"/>
      <c r="G8" s="18"/>
      <c r="H8" s="18"/>
      <c r="I8" s="18"/>
      <c r="J8" s="18"/>
      <c r="K8" s="18"/>
      <c r="L8" s="18"/>
      <c r="M8" s="18"/>
      <c r="N8" s="18"/>
      <c r="O8" s="18"/>
      <c r="P8" s="18"/>
      <c r="Q8" s="18"/>
      <c r="R8" s="6"/>
      <c r="S8" s="6"/>
      <c r="T8" s="6"/>
      <c r="U8" s="6"/>
      <c r="V8" s="6"/>
      <c r="W8" s="6"/>
      <c r="X8" s="6"/>
      <c r="Y8" s="6"/>
      <c r="Z8" s="6"/>
      <c r="AA8" s="6"/>
    </row>
    <row r="9" spans="1:27" ht="13.5" customHeight="1" x14ac:dyDescent="0.15">
      <c r="A9" s="6"/>
      <c r="B9" s="19"/>
      <c r="C9" s="18"/>
      <c r="D9" s="6"/>
      <c r="E9" s="18"/>
      <c r="F9" s="18"/>
      <c r="G9" s="18"/>
      <c r="H9" s="18"/>
      <c r="I9" s="18"/>
      <c r="J9" s="18"/>
      <c r="K9" s="18"/>
      <c r="L9" s="18"/>
      <c r="M9" s="18"/>
      <c r="N9" s="18"/>
      <c r="O9" s="18"/>
      <c r="P9" s="18"/>
      <c r="Q9" s="18"/>
      <c r="R9" s="6"/>
      <c r="S9" s="213" t="s">
        <v>9</v>
      </c>
      <c r="T9" s="213"/>
      <c r="U9" s="213"/>
      <c r="V9" s="213"/>
      <c r="W9" s="213"/>
      <c r="X9" s="213"/>
      <c r="Y9" s="213"/>
      <c r="Z9" s="213"/>
      <c r="AA9" s="213"/>
    </row>
    <row r="10" spans="1:27" ht="27" customHeight="1" x14ac:dyDescent="0.15">
      <c r="A10" s="20" t="s">
        <v>14</v>
      </c>
      <c r="B10" s="18"/>
      <c r="C10" s="6"/>
      <c r="D10" s="18"/>
      <c r="E10" s="18"/>
      <c r="F10" s="214" t="str">
        <f>表紙!B6</f>
        <v>Pepper用イベント紹介アプリ_x000D_概算御見積り</v>
      </c>
      <c r="G10" s="215"/>
      <c r="H10" s="215"/>
      <c r="I10" s="215"/>
      <c r="J10" s="215"/>
      <c r="K10" s="215"/>
      <c r="L10" s="215"/>
      <c r="M10" s="215"/>
      <c r="N10" s="215"/>
      <c r="O10" s="215"/>
      <c r="P10" s="215"/>
      <c r="R10" s="6"/>
      <c r="S10" s="213"/>
      <c r="T10" s="213"/>
      <c r="U10" s="213"/>
      <c r="V10" s="213"/>
      <c r="W10" s="213"/>
      <c r="X10" s="213"/>
      <c r="Y10" s="213"/>
      <c r="Z10" s="213"/>
      <c r="AA10" s="213"/>
    </row>
    <row r="11" spans="1:27" ht="13.5" customHeight="1" x14ac:dyDescent="0.15">
      <c r="A11" s="20" t="s">
        <v>15</v>
      </c>
      <c r="B11" s="18"/>
      <c r="C11" s="18"/>
      <c r="D11" s="6"/>
      <c r="E11" s="18"/>
      <c r="F11" s="203">
        <f>機能!F20</f>
        <v>1784000</v>
      </c>
      <c r="G11" s="203"/>
      <c r="H11" s="203"/>
      <c r="I11" s="203"/>
      <c r="J11" s="203"/>
      <c r="K11" s="21" t="s">
        <v>16</v>
      </c>
      <c r="L11" s="22"/>
      <c r="M11" s="18"/>
      <c r="N11" s="18"/>
      <c r="O11" s="18"/>
      <c r="P11" s="18"/>
      <c r="R11" s="6"/>
      <c r="S11" s="6"/>
      <c r="T11" s="6"/>
      <c r="U11" s="6"/>
      <c r="V11" s="6"/>
      <c r="W11" s="6"/>
      <c r="Y11" s="6"/>
      <c r="Z11" s="6"/>
      <c r="AA11" s="6"/>
    </row>
    <row r="12" spans="1:27" ht="13.5" customHeight="1" x14ac:dyDescent="0.15">
      <c r="A12" s="20" t="s">
        <v>17</v>
      </c>
      <c r="B12" s="18"/>
      <c r="C12" s="18"/>
      <c r="D12" s="6"/>
      <c r="E12" s="18"/>
      <c r="F12" s="203">
        <f>INT(F11*8%)</f>
        <v>142720</v>
      </c>
      <c r="G12" s="203"/>
      <c r="H12" s="203"/>
      <c r="I12" s="203"/>
      <c r="J12" s="203"/>
      <c r="K12" s="21" t="s">
        <v>16</v>
      </c>
      <c r="L12" s="22"/>
      <c r="M12" s="18"/>
      <c r="N12" s="18"/>
      <c r="O12" s="18"/>
      <c r="P12" s="18"/>
      <c r="R12" s="6"/>
      <c r="S12" s="23" t="s">
        <v>18</v>
      </c>
      <c r="T12" s="6"/>
      <c r="U12" s="6"/>
      <c r="V12" s="6"/>
      <c r="W12" s="6"/>
      <c r="Y12" s="6"/>
      <c r="Z12" s="6"/>
      <c r="AA12" s="6"/>
    </row>
    <row r="13" spans="1:27" ht="13.5" customHeight="1" x14ac:dyDescent="0.15">
      <c r="A13" s="20" t="s">
        <v>19</v>
      </c>
      <c r="B13" s="6"/>
      <c r="C13" s="18"/>
      <c r="D13" s="6"/>
      <c r="E13" s="18"/>
      <c r="F13" s="203">
        <f>SUM(F11:F12)</f>
        <v>1926720</v>
      </c>
      <c r="G13" s="203"/>
      <c r="H13" s="203"/>
      <c r="I13" s="203"/>
      <c r="J13" s="203"/>
      <c r="K13" s="21" t="s">
        <v>16</v>
      </c>
      <c r="L13" s="22"/>
      <c r="M13" s="18"/>
      <c r="N13" s="18"/>
      <c r="O13" s="18"/>
      <c r="P13" s="18"/>
      <c r="R13" s="6"/>
      <c r="S13" s="23" t="s">
        <v>20</v>
      </c>
      <c r="T13" s="6"/>
      <c r="U13" s="6"/>
      <c r="V13" s="6"/>
      <c r="W13" s="6"/>
      <c r="Y13" s="6"/>
      <c r="Z13" s="6"/>
      <c r="AA13" s="6"/>
    </row>
    <row r="14" spans="1:27" x14ac:dyDescent="0.15">
      <c r="A14" s="24" t="s">
        <v>21</v>
      </c>
      <c r="B14" s="18"/>
      <c r="C14" s="18"/>
      <c r="D14" s="6"/>
      <c r="E14" s="18"/>
      <c r="F14" s="25" t="s">
        <v>22</v>
      </c>
      <c r="G14" s="26"/>
      <c r="H14" s="26"/>
      <c r="I14" s="26"/>
      <c r="J14" s="26"/>
      <c r="K14" s="26"/>
      <c r="L14" s="26"/>
      <c r="M14" s="26"/>
      <c r="N14" s="26"/>
      <c r="O14" s="26"/>
      <c r="P14" s="26"/>
      <c r="R14" s="6"/>
      <c r="S14" s="23" t="s">
        <v>23</v>
      </c>
      <c r="T14" s="6"/>
      <c r="U14" s="6"/>
      <c r="V14" s="6"/>
      <c r="W14" s="6"/>
      <c r="Y14" s="6"/>
      <c r="Z14" s="6"/>
      <c r="AA14" s="6"/>
    </row>
    <row r="15" spans="1:27" x14ac:dyDescent="0.15">
      <c r="A15" s="24" t="s">
        <v>24</v>
      </c>
      <c r="B15" s="24"/>
      <c r="C15" s="18"/>
      <c r="D15" s="6"/>
      <c r="E15" s="18"/>
      <c r="F15" s="25" t="s">
        <v>25</v>
      </c>
      <c r="G15" s="26"/>
      <c r="H15" s="26"/>
      <c r="I15" s="26"/>
      <c r="J15" s="26"/>
      <c r="K15" s="26"/>
      <c r="L15" s="26"/>
      <c r="M15" s="26"/>
      <c r="N15" s="26"/>
      <c r="O15" s="26"/>
      <c r="P15" s="26"/>
      <c r="R15" s="6"/>
      <c r="S15" s="6" t="s">
        <v>73</v>
      </c>
      <c r="T15" s="6"/>
      <c r="U15" s="6"/>
      <c r="V15" s="6"/>
      <c r="W15" s="6"/>
      <c r="Y15" s="6"/>
      <c r="Z15" s="6"/>
      <c r="AA15" s="6"/>
    </row>
    <row r="16" spans="1:27" x14ac:dyDescent="0.15">
      <c r="A16" s="24" t="s">
        <v>26</v>
      </c>
      <c r="B16" s="18"/>
      <c r="C16" s="6"/>
      <c r="D16" s="6"/>
      <c r="E16" s="18"/>
      <c r="F16" s="27" t="s">
        <v>25</v>
      </c>
      <c r="G16" s="22"/>
      <c r="H16" s="22"/>
      <c r="I16" s="22"/>
      <c r="J16" s="22"/>
      <c r="K16" s="22"/>
      <c r="L16" s="22"/>
      <c r="M16" s="22"/>
      <c r="N16" s="22"/>
      <c r="O16" s="22"/>
      <c r="P16" s="22"/>
      <c r="R16" s="6"/>
      <c r="S16" s="6" t="s">
        <v>74</v>
      </c>
      <c r="T16" s="6"/>
      <c r="U16" s="6"/>
      <c r="V16" s="6"/>
      <c r="W16" s="6"/>
      <c r="Y16" s="6"/>
      <c r="Z16" s="6"/>
      <c r="AA16" s="6"/>
    </row>
    <row r="17" spans="1:27" x14ac:dyDescent="0.15">
      <c r="A17" s="24" t="s">
        <v>27</v>
      </c>
      <c r="B17" s="18"/>
      <c r="C17" s="18"/>
      <c r="D17" s="6"/>
      <c r="E17" s="18"/>
      <c r="F17" s="28" t="s">
        <v>28</v>
      </c>
      <c r="G17" s="26"/>
      <c r="H17" s="26"/>
      <c r="I17" s="26"/>
      <c r="J17" s="26"/>
      <c r="K17" s="26"/>
      <c r="L17" s="26"/>
      <c r="M17" s="26"/>
      <c r="N17" s="26"/>
      <c r="O17" s="26"/>
      <c r="P17" s="26"/>
      <c r="R17" s="6"/>
      <c r="U17" s="6"/>
      <c r="V17" s="6"/>
      <c r="W17" s="6"/>
      <c r="Y17" s="6"/>
      <c r="Z17" s="6"/>
      <c r="AA17" s="6"/>
    </row>
    <row r="18" spans="1:27" ht="13.5" customHeight="1" x14ac:dyDescent="0.15">
      <c r="A18" s="24" t="s">
        <v>29</v>
      </c>
      <c r="B18" s="18"/>
      <c r="C18" s="18"/>
      <c r="D18" s="6"/>
      <c r="E18" s="18"/>
      <c r="F18" s="204" t="s">
        <v>49</v>
      </c>
      <c r="G18" s="204"/>
      <c r="H18" s="204"/>
      <c r="I18" s="204"/>
      <c r="J18" s="204"/>
      <c r="K18" s="204"/>
      <c r="L18" s="26"/>
      <c r="M18" s="26"/>
      <c r="N18" s="26"/>
      <c r="O18" s="26"/>
      <c r="P18" s="26"/>
      <c r="Q18" s="6"/>
      <c r="R18" s="6"/>
      <c r="S18" s="6"/>
      <c r="T18" s="6"/>
      <c r="U18" s="6"/>
      <c r="V18" s="6"/>
      <c r="W18" s="6"/>
      <c r="X18" s="6"/>
      <c r="Y18" s="6"/>
      <c r="Z18" s="6"/>
      <c r="AA18" s="6"/>
    </row>
    <row r="19" spans="1:27" x14ac:dyDescent="0.15">
      <c r="A19" s="6"/>
      <c r="B19" s="19"/>
      <c r="C19" s="18"/>
      <c r="D19" s="29"/>
      <c r="E19" s="6"/>
      <c r="F19" s="18"/>
      <c r="G19" s="18"/>
      <c r="H19" s="18"/>
      <c r="I19" s="18"/>
      <c r="J19" s="18"/>
      <c r="K19" s="18"/>
      <c r="L19" s="18"/>
      <c r="M19" s="18"/>
      <c r="N19" s="18"/>
      <c r="O19" s="18"/>
      <c r="P19" s="18"/>
      <c r="Q19" s="18"/>
      <c r="R19" s="6"/>
      <c r="S19" s="6"/>
      <c r="T19" s="6"/>
      <c r="U19" s="6"/>
      <c r="V19" s="6"/>
      <c r="W19" s="6"/>
      <c r="X19" s="6"/>
      <c r="Y19" s="6"/>
      <c r="Z19" s="6"/>
      <c r="AA19" s="6"/>
    </row>
    <row r="20" spans="1:27" x14ac:dyDescent="0.15">
      <c r="A20" s="19"/>
      <c r="B20" s="17" t="s">
        <v>30</v>
      </c>
      <c r="C20" s="18"/>
      <c r="D20" s="18"/>
      <c r="E20" s="18"/>
      <c r="F20" s="18"/>
      <c r="G20" s="18"/>
      <c r="H20" s="18"/>
      <c r="I20" s="18"/>
      <c r="J20" s="18"/>
      <c r="K20" s="18"/>
      <c r="L20" s="18"/>
      <c r="M20" s="18"/>
      <c r="N20" s="18"/>
      <c r="O20" s="18"/>
      <c r="P20" s="18"/>
      <c r="Q20" s="6"/>
      <c r="R20" s="6"/>
      <c r="S20" s="6"/>
      <c r="T20" s="6"/>
      <c r="V20" s="6"/>
      <c r="W20" s="6"/>
      <c r="X20" s="6"/>
      <c r="Y20" s="6"/>
      <c r="Z20" s="6"/>
      <c r="AA20" s="6"/>
    </row>
    <row r="21" spans="1:27" x14ac:dyDescent="0.15">
      <c r="A21" s="30"/>
      <c r="B21" s="17" t="s">
        <v>31</v>
      </c>
      <c r="C21" s="18"/>
      <c r="D21" s="18"/>
      <c r="E21" s="31"/>
      <c r="F21" s="32"/>
      <c r="G21" s="33"/>
      <c r="H21" s="33"/>
      <c r="I21" s="33"/>
      <c r="J21" s="33"/>
      <c r="K21" s="33"/>
      <c r="L21" s="33"/>
      <c r="M21" s="33"/>
      <c r="N21" s="33"/>
      <c r="O21" s="33"/>
      <c r="P21" s="34"/>
      <c r="Q21" s="6"/>
      <c r="R21" s="6"/>
      <c r="S21" s="6"/>
      <c r="T21" s="6"/>
      <c r="V21" s="6"/>
      <c r="W21" s="6"/>
      <c r="X21" s="6"/>
      <c r="Y21" s="6"/>
      <c r="Z21" s="6"/>
      <c r="AA21" s="6"/>
    </row>
    <row r="22" spans="1:27" x14ac:dyDescent="0.15">
      <c r="A22" s="19"/>
      <c r="B22" s="35" t="s">
        <v>32</v>
      </c>
      <c r="C22" s="36"/>
      <c r="D22" s="36"/>
      <c r="E22" s="36"/>
      <c r="F22" s="37"/>
      <c r="G22" s="37"/>
      <c r="H22" s="37"/>
      <c r="I22" s="37"/>
      <c r="J22" s="37"/>
      <c r="K22" s="37"/>
      <c r="L22" s="37"/>
      <c r="M22" s="37"/>
      <c r="N22" s="37"/>
      <c r="O22" s="37"/>
      <c r="P22" s="34"/>
      <c r="Q22" s="6"/>
      <c r="R22" s="6"/>
      <c r="S22" s="6"/>
      <c r="T22" s="6"/>
      <c r="V22" s="6"/>
      <c r="W22" s="6"/>
      <c r="X22" s="6"/>
      <c r="Y22" s="6"/>
      <c r="Z22" s="6"/>
      <c r="AA22" s="6"/>
    </row>
    <row r="23" spans="1:27" x14ac:dyDescent="0.15">
      <c r="A23" s="19"/>
      <c r="B23" s="18"/>
      <c r="C23" s="29"/>
      <c r="D23" s="29"/>
      <c r="E23" s="29"/>
      <c r="F23" s="37"/>
      <c r="G23" s="37"/>
      <c r="H23" s="37"/>
      <c r="I23" s="37"/>
      <c r="J23" s="37"/>
      <c r="K23" s="37"/>
      <c r="L23" s="37"/>
      <c r="M23" s="37"/>
      <c r="N23" s="37"/>
      <c r="O23" s="37"/>
      <c r="P23" s="34"/>
      <c r="Q23" s="6"/>
      <c r="R23" s="6"/>
      <c r="S23" s="6"/>
      <c r="T23" s="6"/>
      <c r="V23" s="6"/>
      <c r="W23" s="6"/>
      <c r="X23" s="6"/>
      <c r="Y23" s="6"/>
      <c r="Z23" s="6"/>
      <c r="AA23" s="6"/>
    </row>
    <row r="24" spans="1:27" x14ac:dyDescent="0.15">
      <c r="A24" s="38" t="s">
        <v>33</v>
      </c>
      <c r="B24" s="39"/>
      <c r="C24" s="22"/>
      <c r="D24" s="22"/>
      <c r="E24" s="22"/>
      <c r="F24" s="22"/>
      <c r="G24" s="22"/>
      <c r="H24" s="22"/>
      <c r="I24" s="22"/>
      <c r="J24" s="22"/>
      <c r="K24" s="22"/>
      <c r="L24" s="22"/>
      <c r="M24" s="22"/>
      <c r="N24" s="22"/>
      <c r="O24" s="22"/>
      <c r="P24" s="22"/>
      <c r="Q24" s="22"/>
      <c r="R24" s="22"/>
      <c r="S24" s="22"/>
      <c r="T24" s="22"/>
      <c r="V24" s="6"/>
      <c r="W24" s="6"/>
      <c r="X24" s="6"/>
      <c r="Y24" s="6"/>
      <c r="Z24" s="6"/>
      <c r="AA24" s="6"/>
    </row>
    <row r="25" spans="1:27" ht="15" thickBot="1" x14ac:dyDescent="0.2">
      <c r="A25" s="6"/>
      <c r="B25" s="40"/>
      <c r="C25" s="32"/>
      <c r="D25" s="32"/>
      <c r="E25" s="32"/>
      <c r="F25" s="18"/>
      <c r="G25" s="32"/>
      <c r="H25" s="32"/>
      <c r="I25" s="32"/>
      <c r="J25" s="32"/>
      <c r="K25" s="32"/>
      <c r="L25" s="32"/>
      <c r="M25" s="32"/>
      <c r="N25" s="32"/>
      <c r="O25" s="32"/>
      <c r="P25" s="32"/>
      <c r="Q25" s="32"/>
      <c r="R25" s="6"/>
      <c r="S25" s="6"/>
      <c r="T25" s="6"/>
      <c r="U25" s="6"/>
      <c r="V25" s="6"/>
      <c r="W25" s="6"/>
      <c r="X25" s="6"/>
      <c r="Y25" s="6"/>
      <c r="Z25" s="6"/>
      <c r="AA25" s="6"/>
    </row>
    <row r="26" spans="1:27" x14ac:dyDescent="0.15">
      <c r="A26" s="205" t="s">
        <v>34</v>
      </c>
      <c r="B26" s="205"/>
      <c r="C26" s="206" t="s">
        <v>35</v>
      </c>
      <c r="D26" s="206"/>
      <c r="E26" s="206"/>
      <c r="F26" s="206"/>
      <c r="G26" s="206"/>
      <c r="H26" s="206"/>
      <c r="I26" s="206"/>
      <c r="J26" s="206"/>
      <c r="K26" s="206"/>
      <c r="L26" s="206"/>
      <c r="M26" s="206"/>
      <c r="N26" s="206"/>
      <c r="O26" s="206"/>
      <c r="P26" s="216" t="s">
        <v>36</v>
      </c>
      <c r="Q26" s="216"/>
      <c r="R26" s="217" t="s">
        <v>37</v>
      </c>
      <c r="S26" s="217"/>
      <c r="T26" s="217" t="s">
        <v>38</v>
      </c>
      <c r="U26" s="217"/>
      <c r="V26" s="217"/>
      <c r="W26" s="217"/>
      <c r="X26" s="218" t="s">
        <v>0</v>
      </c>
      <c r="Y26" s="218"/>
      <c r="Z26" s="218"/>
      <c r="AA26" s="218"/>
    </row>
    <row r="27" spans="1:27" ht="30.75" customHeight="1" x14ac:dyDescent="0.15">
      <c r="A27" s="41"/>
      <c r="B27" s="42">
        <v>1</v>
      </c>
      <c r="C27" s="219" t="str">
        <f>F$10</f>
        <v>Pepper用イベント紹介アプリ_x000D_概算御見積り</v>
      </c>
      <c r="D27" s="220"/>
      <c r="E27" s="220"/>
      <c r="F27" s="220"/>
      <c r="G27" s="220"/>
      <c r="H27" s="220"/>
      <c r="I27" s="220"/>
      <c r="J27" s="220"/>
      <c r="K27" s="220"/>
      <c r="L27" s="220"/>
      <c r="M27" s="220"/>
      <c r="N27" s="220"/>
      <c r="O27" s="43" t="s">
        <v>39</v>
      </c>
      <c r="P27" s="221">
        <v>1</v>
      </c>
      <c r="Q27" s="221"/>
      <c r="R27" s="222" t="s">
        <v>40</v>
      </c>
      <c r="S27" s="222"/>
      <c r="T27" s="223">
        <f>F11</f>
        <v>1784000</v>
      </c>
      <c r="U27" s="223"/>
      <c r="V27" s="223"/>
      <c r="W27" s="223"/>
      <c r="X27" s="224">
        <f>P27*T27</f>
        <v>1784000</v>
      </c>
      <c r="Y27" s="224"/>
      <c r="Z27" s="224"/>
      <c r="AA27" s="224"/>
    </row>
    <row r="28" spans="1:27" ht="13.5" customHeight="1" x14ac:dyDescent="0.15">
      <c r="A28" s="44"/>
      <c r="B28" s="45"/>
      <c r="C28" s="229"/>
      <c r="D28" s="230"/>
      <c r="E28" s="230"/>
      <c r="F28" s="230"/>
      <c r="G28" s="230"/>
      <c r="H28" s="230"/>
      <c r="I28" s="230"/>
      <c r="J28" s="230"/>
      <c r="K28" s="230"/>
      <c r="L28" s="230"/>
      <c r="M28" s="230"/>
      <c r="N28" s="230"/>
      <c r="O28" s="43"/>
      <c r="P28" s="221"/>
      <c r="Q28" s="221"/>
      <c r="R28" s="222"/>
      <c r="S28" s="222"/>
      <c r="T28" s="223"/>
      <c r="U28" s="223"/>
      <c r="V28" s="223"/>
      <c r="W28" s="223"/>
      <c r="X28" s="224"/>
      <c r="Y28" s="224"/>
      <c r="Z28" s="224"/>
      <c r="AA28" s="224"/>
    </row>
    <row r="29" spans="1:27" x14ac:dyDescent="0.15">
      <c r="A29" s="44"/>
      <c r="B29" s="46"/>
      <c r="C29" s="47"/>
      <c r="D29" s="48"/>
      <c r="E29" s="48"/>
      <c r="F29" s="49"/>
      <c r="G29" s="48"/>
      <c r="H29" s="49"/>
      <c r="I29" s="50"/>
      <c r="J29" s="50"/>
      <c r="K29" s="51"/>
      <c r="L29" s="51"/>
      <c r="M29" s="50"/>
      <c r="N29" s="52"/>
      <c r="O29" s="51"/>
      <c r="P29" s="225"/>
      <c r="Q29" s="225"/>
      <c r="R29" s="226"/>
      <c r="S29" s="226"/>
      <c r="T29" s="227"/>
      <c r="U29" s="227"/>
      <c r="V29" s="227"/>
      <c r="W29" s="227"/>
      <c r="X29" s="228"/>
      <c r="Y29" s="228"/>
      <c r="Z29" s="228"/>
      <c r="AA29" s="228"/>
    </row>
    <row r="30" spans="1:27" x14ac:dyDescent="0.15">
      <c r="A30" s="44"/>
      <c r="B30" s="45"/>
      <c r="C30" s="53"/>
      <c r="D30" s="48"/>
      <c r="E30" s="48"/>
      <c r="F30" s="48"/>
      <c r="G30" s="48"/>
      <c r="H30" s="52"/>
      <c r="I30" s="52"/>
      <c r="J30" s="52"/>
      <c r="K30" s="51"/>
      <c r="L30" s="51"/>
      <c r="M30" s="52"/>
      <c r="N30" s="51"/>
      <c r="O30" s="52"/>
      <c r="P30" s="225"/>
      <c r="Q30" s="225"/>
      <c r="R30" s="226"/>
      <c r="S30" s="226"/>
      <c r="T30" s="227"/>
      <c r="U30" s="227"/>
      <c r="V30" s="227"/>
      <c r="W30" s="227"/>
      <c r="X30" s="228"/>
      <c r="Y30" s="228"/>
      <c r="Z30" s="228"/>
      <c r="AA30" s="228"/>
    </row>
    <row r="31" spans="1:27" x14ac:dyDescent="0.15">
      <c r="A31" s="44"/>
      <c r="B31" s="46"/>
      <c r="C31" s="53"/>
      <c r="D31" s="48"/>
      <c r="E31" s="48"/>
      <c r="F31" s="54"/>
      <c r="G31" s="48"/>
      <c r="H31" s="54"/>
      <c r="I31" s="55"/>
      <c r="J31" s="55"/>
      <c r="K31" s="51"/>
      <c r="L31" s="51"/>
      <c r="M31" s="55"/>
      <c r="N31" s="51"/>
      <c r="O31" s="56"/>
      <c r="P31" s="225"/>
      <c r="Q31" s="225"/>
      <c r="R31" s="226"/>
      <c r="S31" s="226"/>
      <c r="T31" s="227"/>
      <c r="U31" s="227"/>
      <c r="V31" s="227"/>
      <c r="W31" s="227"/>
      <c r="X31" s="228"/>
      <c r="Y31" s="228"/>
      <c r="Z31" s="228"/>
      <c r="AA31" s="228"/>
    </row>
    <row r="32" spans="1:27" x14ac:dyDescent="0.15">
      <c r="A32" s="44"/>
      <c r="B32" s="46"/>
      <c r="C32" s="53"/>
      <c r="D32" s="48"/>
      <c r="E32" s="48"/>
      <c r="F32" s="49"/>
      <c r="G32" s="48"/>
      <c r="H32" s="49"/>
      <c r="I32" s="50"/>
      <c r="J32" s="50"/>
      <c r="K32" s="51"/>
      <c r="L32" s="51"/>
      <c r="M32" s="50"/>
      <c r="N32" s="52"/>
      <c r="O32" s="51"/>
      <c r="P32" s="225"/>
      <c r="Q32" s="225"/>
      <c r="R32" s="226"/>
      <c r="S32" s="226"/>
      <c r="T32" s="227"/>
      <c r="U32" s="227"/>
      <c r="V32" s="227"/>
      <c r="W32" s="227"/>
      <c r="X32" s="228"/>
      <c r="Y32" s="228"/>
      <c r="Z32" s="228"/>
      <c r="AA32" s="228"/>
    </row>
    <row r="33" spans="1:29" x14ac:dyDescent="0.15">
      <c r="A33" s="44"/>
      <c r="B33" s="46"/>
      <c r="C33" s="53"/>
      <c r="D33" s="48"/>
      <c r="E33" s="48"/>
      <c r="F33" s="49"/>
      <c r="G33" s="48"/>
      <c r="H33" s="49"/>
      <c r="I33" s="50"/>
      <c r="J33" s="50"/>
      <c r="K33" s="51"/>
      <c r="L33" s="51"/>
      <c r="M33" s="50"/>
      <c r="N33" s="52"/>
      <c r="O33" s="51"/>
      <c r="P33" s="225"/>
      <c r="Q33" s="225"/>
      <c r="R33" s="226"/>
      <c r="S33" s="226"/>
      <c r="T33" s="57"/>
      <c r="U33" s="58"/>
      <c r="V33" s="58"/>
      <c r="W33" s="59"/>
      <c r="X33" s="228"/>
      <c r="Y33" s="228"/>
      <c r="Z33" s="228"/>
      <c r="AA33" s="228"/>
    </row>
    <row r="34" spans="1:29" x14ac:dyDescent="0.15">
      <c r="A34" s="44"/>
      <c r="B34" s="60"/>
      <c r="C34" s="61"/>
      <c r="D34" s="45"/>
      <c r="E34" s="52"/>
      <c r="F34" s="48"/>
      <c r="G34" s="48"/>
      <c r="H34" s="48"/>
      <c r="I34" s="55"/>
      <c r="J34" s="55"/>
      <c r="K34" s="51"/>
      <c r="L34" s="51"/>
      <c r="M34" s="55"/>
      <c r="N34" s="51"/>
      <c r="O34" s="56"/>
      <c r="P34" s="225"/>
      <c r="Q34" s="225"/>
      <c r="R34" s="226"/>
      <c r="S34" s="226"/>
      <c r="T34" s="57"/>
      <c r="U34" s="58"/>
      <c r="V34" s="58"/>
      <c r="W34" s="59"/>
      <c r="X34" s="62"/>
      <c r="Y34" s="63"/>
      <c r="Z34" s="63"/>
      <c r="AA34" s="64"/>
      <c r="AC34" s="18"/>
    </row>
    <row r="35" spans="1:29" ht="15" thickBot="1" x14ac:dyDescent="0.2">
      <c r="A35" s="41"/>
      <c r="B35" s="65"/>
      <c r="C35" s="66"/>
      <c r="D35" s="67"/>
      <c r="E35" s="68"/>
      <c r="F35" s="69"/>
      <c r="G35" s="69"/>
      <c r="H35" s="69"/>
      <c r="I35" s="70"/>
      <c r="J35" s="70"/>
      <c r="K35" s="71"/>
      <c r="L35" s="71"/>
      <c r="M35" s="70"/>
      <c r="N35" s="71"/>
      <c r="O35" s="72"/>
      <c r="P35" s="221"/>
      <c r="Q35" s="221"/>
      <c r="R35" s="222"/>
      <c r="S35" s="222"/>
      <c r="T35" s="231" t="s">
        <v>41</v>
      </c>
      <c r="U35" s="231"/>
      <c r="V35" s="231"/>
      <c r="W35" s="231"/>
      <c r="X35" s="232">
        <f>SUM(X27:X34)</f>
        <v>1784000</v>
      </c>
      <c r="Y35" s="232"/>
      <c r="Z35" s="232"/>
      <c r="AA35" s="232"/>
    </row>
    <row r="36" spans="1:29" ht="15" thickTop="1" x14ac:dyDescent="0.15">
      <c r="A36" s="41"/>
      <c r="B36" s="65"/>
      <c r="C36" s="66"/>
      <c r="D36" s="67"/>
      <c r="E36" s="68"/>
      <c r="F36" s="69"/>
      <c r="G36" s="73" t="s">
        <v>42</v>
      </c>
      <c r="H36" s="69"/>
      <c r="I36" s="70"/>
      <c r="J36" s="70"/>
      <c r="K36" s="71"/>
      <c r="L36" s="71"/>
      <c r="M36" s="70"/>
      <c r="N36" s="71"/>
      <c r="O36" s="72"/>
      <c r="P36" s="221"/>
      <c r="Q36" s="221"/>
      <c r="R36" s="222"/>
      <c r="S36" s="222"/>
      <c r="T36" s="239"/>
      <c r="U36" s="239"/>
      <c r="V36" s="239"/>
      <c r="W36" s="239"/>
      <c r="X36" s="224"/>
      <c r="Y36" s="224"/>
      <c r="Z36" s="224"/>
      <c r="AA36" s="224"/>
    </row>
    <row r="37" spans="1:29" x14ac:dyDescent="0.15">
      <c r="A37" s="41"/>
      <c r="B37" s="42"/>
      <c r="C37" s="74"/>
      <c r="D37" s="69"/>
      <c r="E37" s="69"/>
      <c r="F37" s="75"/>
      <c r="G37" s="69"/>
      <c r="H37" s="75"/>
      <c r="I37" s="76"/>
      <c r="J37" s="76"/>
      <c r="K37" s="71"/>
      <c r="L37" s="71"/>
      <c r="M37" s="76"/>
      <c r="N37" s="68"/>
      <c r="O37" s="71"/>
      <c r="P37" s="77"/>
      <c r="Q37" s="78"/>
      <c r="R37" s="79"/>
      <c r="S37" s="80"/>
      <c r="T37" s="81"/>
      <c r="U37" s="82"/>
      <c r="V37" s="82"/>
      <c r="W37" s="83"/>
      <c r="X37" s="84"/>
      <c r="Y37" s="85"/>
      <c r="Z37" s="85"/>
      <c r="AA37" s="86"/>
    </row>
    <row r="38" spans="1:29" x14ac:dyDescent="0.15">
      <c r="A38" s="41"/>
      <c r="B38" s="68"/>
      <c r="C38" s="66"/>
      <c r="D38" s="67"/>
      <c r="E38" s="68"/>
      <c r="F38" s="43"/>
      <c r="G38" s="43"/>
      <c r="H38" s="43"/>
      <c r="I38" s="43"/>
      <c r="J38" s="43"/>
      <c r="K38" s="43"/>
      <c r="L38" s="43"/>
      <c r="M38" s="43"/>
      <c r="N38" s="71"/>
      <c r="O38" s="43"/>
      <c r="P38" s="221"/>
      <c r="Q38" s="221"/>
      <c r="R38" s="222"/>
      <c r="S38" s="222"/>
      <c r="T38" s="81"/>
      <c r="U38" s="82"/>
      <c r="V38" s="82"/>
      <c r="W38" s="83"/>
      <c r="X38" s="84"/>
      <c r="Y38" s="85"/>
      <c r="Z38" s="85"/>
      <c r="AA38" s="86"/>
    </row>
    <row r="39" spans="1:29" x14ac:dyDescent="0.15">
      <c r="A39" s="87" t="s">
        <v>43</v>
      </c>
      <c r="B39" s="88"/>
      <c r="C39" s="88"/>
      <c r="D39" s="89"/>
      <c r="E39" s="88"/>
      <c r="F39" s="90"/>
      <c r="G39" s="90"/>
      <c r="H39" s="90"/>
      <c r="I39" s="90"/>
      <c r="J39" s="90"/>
      <c r="K39" s="90"/>
      <c r="L39" s="90"/>
      <c r="M39" s="90"/>
      <c r="N39" s="91"/>
      <c r="O39" s="90"/>
      <c r="P39" s="92"/>
      <c r="Q39" s="93"/>
      <c r="R39" s="93"/>
      <c r="S39" s="93"/>
      <c r="T39" s="93"/>
      <c r="U39" s="93"/>
      <c r="V39" s="93"/>
      <c r="W39" s="93"/>
      <c r="X39" s="93"/>
      <c r="Y39" s="93"/>
      <c r="Z39" s="93"/>
      <c r="AA39" s="94"/>
    </row>
    <row r="40" spans="1:29" ht="15" thickBot="1" x14ac:dyDescent="0.2">
      <c r="A40" s="95"/>
      <c r="B40" s="96"/>
      <c r="C40" s="96"/>
      <c r="D40" s="97"/>
      <c r="E40" s="96"/>
      <c r="F40" s="98"/>
      <c r="G40" s="98"/>
      <c r="H40" s="98"/>
      <c r="I40" s="98"/>
      <c r="J40" s="98"/>
      <c r="K40" s="99"/>
      <c r="L40" s="99"/>
      <c r="M40" s="98"/>
      <c r="N40" s="99"/>
      <c r="O40" s="98"/>
      <c r="P40" s="100"/>
      <c r="Q40" s="101"/>
      <c r="R40" s="101"/>
      <c r="S40" s="101"/>
      <c r="T40" s="101"/>
      <c r="U40" s="101"/>
      <c r="V40" s="101"/>
      <c r="W40" s="101"/>
      <c r="X40" s="101"/>
      <c r="Y40" s="101"/>
      <c r="Z40" s="101"/>
      <c r="AA40" s="102"/>
    </row>
    <row r="41" spans="1:29" x14ac:dyDescent="0.15">
      <c r="A41" s="103"/>
      <c r="B41" s="103"/>
      <c r="C41" s="103"/>
      <c r="D41" s="103"/>
      <c r="E41" s="104"/>
      <c r="F41" s="104"/>
      <c r="G41" s="104"/>
      <c r="H41" s="104"/>
      <c r="I41" s="104"/>
      <c r="J41" s="104"/>
      <c r="K41" s="104"/>
      <c r="L41" s="104"/>
      <c r="M41" s="104"/>
      <c r="N41" s="104"/>
      <c r="O41" s="105"/>
      <c r="P41" s="106"/>
      <c r="Q41" s="107"/>
      <c r="R41" s="108"/>
      <c r="S41" s="108"/>
      <c r="T41" s="108"/>
      <c r="U41" s="108"/>
      <c r="V41" s="109"/>
      <c r="Y41" s="110"/>
      <c r="Z41" s="233"/>
      <c r="AA41" s="233"/>
    </row>
    <row r="42" spans="1:29" ht="15" thickBot="1" x14ac:dyDescent="0.2">
      <c r="A42" s="103"/>
      <c r="B42" s="111"/>
      <c r="C42" s="112"/>
      <c r="D42" s="104"/>
      <c r="E42" s="104"/>
      <c r="F42" s="113"/>
      <c r="G42" s="113"/>
      <c r="H42" s="113"/>
      <c r="I42" s="114"/>
      <c r="J42" s="114"/>
      <c r="K42" s="105"/>
      <c r="L42" s="105"/>
      <c r="M42" s="114"/>
      <c r="N42" s="105"/>
      <c r="O42" s="115"/>
      <c r="P42" s="116"/>
      <c r="Q42" s="108"/>
      <c r="R42" s="108"/>
      <c r="S42" s="108"/>
      <c r="T42" s="108"/>
      <c r="U42" s="108"/>
      <c r="V42" s="108"/>
      <c r="W42" s="108"/>
      <c r="X42" s="108"/>
      <c r="Y42" s="108"/>
      <c r="Z42" s="108"/>
      <c r="AA42" s="108"/>
    </row>
    <row r="43" spans="1:29" x14ac:dyDescent="0.15">
      <c r="A43" s="234" t="s">
        <v>34</v>
      </c>
      <c r="B43" s="234"/>
      <c r="C43" s="235" t="s">
        <v>35</v>
      </c>
      <c r="D43" s="235"/>
      <c r="E43" s="235"/>
      <c r="F43" s="235"/>
      <c r="G43" s="235"/>
      <c r="H43" s="235"/>
      <c r="I43" s="235"/>
      <c r="J43" s="235"/>
      <c r="K43" s="235"/>
      <c r="L43" s="235"/>
      <c r="M43" s="235"/>
      <c r="N43" s="235"/>
      <c r="O43" s="235"/>
      <c r="P43" s="236" t="s">
        <v>36</v>
      </c>
      <c r="Q43" s="236"/>
      <c r="R43" s="237" t="s">
        <v>37</v>
      </c>
      <c r="S43" s="237"/>
      <c r="T43" s="237" t="s">
        <v>38</v>
      </c>
      <c r="U43" s="237"/>
      <c r="V43" s="237"/>
      <c r="W43" s="237"/>
      <c r="X43" s="238" t="s">
        <v>0</v>
      </c>
      <c r="Y43" s="238"/>
      <c r="Z43" s="238"/>
      <c r="AA43" s="238"/>
    </row>
    <row r="44" spans="1:29" x14ac:dyDescent="0.15">
      <c r="A44" s="117"/>
      <c r="B44" s="118"/>
      <c r="C44" s="119"/>
      <c r="D44" s="120"/>
      <c r="E44" s="120"/>
      <c r="F44" s="120"/>
      <c r="G44" s="121" t="s">
        <v>44</v>
      </c>
      <c r="H44" s="120"/>
      <c r="I44" s="120"/>
      <c r="J44" s="120"/>
      <c r="K44" s="120"/>
      <c r="L44" s="120"/>
      <c r="M44" s="120"/>
      <c r="N44" s="122"/>
      <c r="O44" s="122"/>
      <c r="P44" s="240"/>
      <c r="Q44" s="240"/>
      <c r="R44" s="241"/>
      <c r="S44" s="241"/>
      <c r="T44" s="244"/>
      <c r="U44" s="244"/>
      <c r="V44" s="244"/>
      <c r="W44" s="244"/>
      <c r="X44" s="245"/>
      <c r="Y44" s="245"/>
      <c r="Z44" s="245"/>
      <c r="AA44" s="245"/>
    </row>
    <row r="45" spans="1:29" x14ac:dyDescent="0.15">
      <c r="A45" s="117"/>
      <c r="B45" s="123"/>
      <c r="C45" s="124"/>
      <c r="D45" s="120"/>
      <c r="E45" s="120"/>
      <c r="F45" s="125"/>
      <c r="G45" s="120"/>
      <c r="H45" s="125"/>
      <c r="I45" s="126"/>
      <c r="J45" s="126"/>
      <c r="K45" s="122"/>
      <c r="L45" s="120"/>
      <c r="M45" s="120"/>
      <c r="N45" s="122"/>
      <c r="O45" s="122"/>
      <c r="P45" s="240"/>
      <c r="Q45" s="240"/>
      <c r="R45" s="241"/>
      <c r="S45" s="241"/>
      <c r="T45" s="244"/>
      <c r="U45" s="244"/>
      <c r="V45" s="244"/>
      <c r="W45" s="244"/>
      <c r="X45" s="245"/>
      <c r="Y45" s="245"/>
      <c r="Z45" s="245"/>
      <c r="AA45" s="245"/>
    </row>
    <row r="46" spans="1:29" x14ac:dyDescent="0.15">
      <c r="A46" s="117"/>
      <c r="B46" s="118"/>
      <c r="C46" s="119"/>
      <c r="D46" s="120"/>
      <c r="E46" s="120"/>
      <c r="F46" s="120"/>
      <c r="G46" s="120"/>
      <c r="H46" s="120"/>
      <c r="I46" s="120"/>
      <c r="J46" s="120"/>
      <c r="K46" s="120"/>
      <c r="L46" s="120"/>
      <c r="M46" s="120"/>
      <c r="N46" s="122"/>
      <c r="O46" s="122"/>
      <c r="P46" s="240"/>
      <c r="Q46" s="240"/>
      <c r="R46" s="241"/>
      <c r="S46" s="241"/>
      <c r="T46" s="242"/>
      <c r="U46" s="242"/>
      <c r="V46" s="242"/>
      <c r="W46" s="242"/>
      <c r="X46" s="243"/>
      <c r="Y46" s="243"/>
      <c r="Z46" s="243"/>
      <c r="AA46" s="243"/>
    </row>
    <row r="47" spans="1:29" x14ac:dyDescent="0.15">
      <c r="A47" s="117"/>
      <c r="B47" s="118"/>
      <c r="C47" s="119"/>
      <c r="D47" s="120"/>
      <c r="E47" s="120"/>
      <c r="F47" s="120"/>
      <c r="G47" s="120"/>
      <c r="H47" s="120"/>
      <c r="I47" s="120"/>
      <c r="J47" s="120"/>
      <c r="K47" s="120"/>
      <c r="L47" s="120"/>
      <c r="M47" s="120"/>
      <c r="N47" s="122"/>
      <c r="O47" s="122"/>
      <c r="P47" s="240"/>
      <c r="Q47" s="240"/>
      <c r="R47" s="241"/>
      <c r="S47" s="241"/>
      <c r="T47" s="242"/>
      <c r="U47" s="242"/>
      <c r="V47" s="242"/>
      <c r="W47" s="242"/>
      <c r="X47" s="243"/>
      <c r="Y47" s="243"/>
      <c r="Z47" s="243"/>
      <c r="AA47" s="243"/>
    </row>
    <row r="48" spans="1:29" x14ac:dyDescent="0.15">
      <c r="A48" s="117"/>
      <c r="B48" s="118"/>
      <c r="C48" s="119"/>
      <c r="D48" s="120"/>
      <c r="E48" s="120"/>
      <c r="F48" s="120"/>
      <c r="G48" s="120"/>
      <c r="H48" s="120"/>
      <c r="I48" s="120"/>
      <c r="J48" s="120"/>
      <c r="K48" s="120"/>
      <c r="L48" s="120"/>
      <c r="M48" s="120"/>
      <c r="N48" s="122"/>
      <c r="O48" s="127"/>
      <c r="P48" s="240"/>
      <c r="Q48" s="240"/>
      <c r="R48" s="241"/>
      <c r="S48" s="241"/>
      <c r="T48" s="242"/>
      <c r="U48" s="242"/>
      <c r="V48" s="242"/>
      <c r="W48" s="242"/>
      <c r="X48" s="243"/>
      <c r="Y48" s="243"/>
      <c r="Z48" s="243"/>
      <c r="AA48" s="243"/>
    </row>
    <row r="49" spans="1:27" x14ac:dyDescent="0.15">
      <c r="A49" s="117"/>
      <c r="B49" s="118"/>
      <c r="C49" s="119"/>
      <c r="D49" s="120"/>
      <c r="E49" s="120"/>
      <c r="F49" s="120"/>
      <c r="G49" s="120"/>
      <c r="H49" s="120"/>
      <c r="I49" s="120"/>
      <c r="J49" s="120"/>
      <c r="K49" s="120"/>
      <c r="L49" s="120"/>
      <c r="M49" s="120"/>
      <c r="N49" s="122"/>
      <c r="O49" s="127"/>
      <c r="P49" s="240"/>
      <c r="Q49" s="240"/>
      <c r="R49" s="241"/>
      <c r="S49" s="241"/>
      <c r="T49" s="242"/>
      <c r="U49" s="242"/>
      <c r="V49" s="242"/>
      <c r="W49" s="242"/>
      <c r="X49" s="243"/>
      <c r="Y49" s="243"/>
      <c r="Z49" s="243"/>
      <c r="AA49" s="243"/>
    </row>
    <row r="50" spans="1:27" x14ac:dyDescent="0.15">
      <c r="A50" s="117"/>
      <c r="B50" s="118"/>
      <c r="C50" s="119"/>
      <c r="D50" s="120"/>
      <c r="E50" s="120"/>
      <c r="F50" s="120"/>
      <c r="G50" s="120"/>
      <c r="H50" s="120"/>
      <c r="I50" s="120"/>
      <c r="J50" s="120"/>
      <c r="K50" s="120"/>
      <c r="L50" s="120"/>
      <c r="M50" s="120"/>
      <c r="N50" s="122"/>
      <c r="O50" s="127"/>
      <c r="P50" s="240"/>
      <c r="Q50" s="240"/>
      <c r="R50" s="241"/>
      <c r="S50" s="241"/>
      <c r="T50" s="242"/>
      <c r="U50" s="242"/>
      <c r="V50" s="242"/>
      <c r="W50" s="242"/>
      <c r="X50" s="243"/>
      <c r="Y50" s="243"/>
      <c r="Z50" s="243"/>
      <c r="AA50" s="243"/>
    </row>
    <row r="51" spans="1:27" x14ac:dyDescent="0.15">
      <c r="A51" s="117"/>
      <c r="B51" s="123"/>
      <c r="C51" s="124"/>
      <c r="D51" s="120"/>
      <c r="E51" s="120"/>
      <c r="F51" s="125"/>
      <c r="G51" s="120"/>
      <c r="H51" s="125"/>
      <c r="I51" s="126"/>
      <c r="J51" s="126"/>
      <c r="K51" s="122"/>
      <c r="L51" s="122"/>
      <c r="M51" s="126"/>
      <c r="N51" s="128"/>
      <c r="O51" s="122"/>
      <c r="P51" s="240"/>
      <c r="Q51" s="240"/>
      <c r="R51" s="241"/>
      <c r="S51" s="241"/>
      <c r="T51" s="129"/>
      <c r="U51" s="130"/>
      <c r="V51" s="130"/>
      <c r="W51" s="131"/>
      <c r="X51" s="243"/>
      <c r="Y51" s="243"/>
      <c r="Z51" s="243"/>
      <c r="AA51" s="243"/>
    </row>
    <row r="52" spans="1:27" x14ac:dyDescent="0.15">
      <c r="A52" s="117"/>
      <c r="B52" s="118"/>
      <c r="C52" s="119"/>
      <c r="D52" s="120"/>
      <c r="E52" s="120"/>
      <c r="F52" s="120"/>
      <c r="G52" s="120"/>
      <c r="H52" s="120"/>
      <c r="I52" s="120"/>
      <c r="J52" s="120"/>
      <c r="K52" s="120"/>
      <c r="L52" s="120"/>
      <c r="M52" s="120"/>
      <c r="N52" s="122"/>
      <c r="O52" s="127"/>
      <c r="P52" s="240"/>
      <c r="Q52" s="240"/>
      <c r="R52" s="241"/>
      <c r="S52" s="241"/>
      <c r="T52" s="244"/>
      <c r="U52" s="244"/>
      <c r="V52" s="244"/>
      <c r="W52" s="244"/>
      <c r="X52" s="245"/>
      <c r="Y52" s="245"/>
      <c r="Z52" s="245"/>
      <c r="AA52" s="245"/>
    </row>
    <row r="53" spans="1:27" x14ac:dyDescent="0.15">
      <c r="A53" s="117"/>
      <c r="B53" s="118"/>
      <c r="C53" s="119"/>
      <c r="D53" s="120"/>
      <c r="E53" s="120"/>
      <c r="F53" s="120"/>
      <c r="G53" s="120"/>
      <c r="H53" s="120"/>
      <c r="I53" s="120"/>
      <c r="J53" s="120"/>
      <c r="K53" s="120"/>
      <c r="L53" s="120"/>
      <c r="M53" s="120"/>
      <c r="N53" s="122"/>
      <c r="O53" s="127"/>
      <c r="P53" s="240"/>
      <c r="Q53" s="240"/>
      <c r="R53" s="241"/>
      <c r="S53" s="241"/>
      <c r="T53" s="244"/>
      <c r="U53" s="244"/>
      <c r="V53" s="244"/>
      <c r="W53" s="244"/>
      <c r="X53" s="245"/>
      <c r="Y53" s="245"/>
      <c r="Z53" s="245"/>
      <c r="AA53" s="245"/>
    </row>
    <row r="54" spans="1:27" x14ac:dyDescent="0.15">
      <c r="A54" s="117"/>
      <c r="B54" s="118"/>
      <c r="C54" s="119"/>
      <c r="D54" s="120"/>
      <c r="E54" s="120"/>
      <c r="F54" s="120"/>
      <c r="G54" s="120"/>
      <c r="H54" s="120"/>
      <c r="I54" s="120"/>
      <c r="J54" s="120"/>
      <c r="K54" s="120"/>
      <c r="L54" s="120"/>
      <c r="M54" s="120"/>
      <c r="N54" s="122"/>
      <c r="O54" s="127"/>
      <c r="P54" s="240"/>
      <c r="Q54" s="240"/>
      <c r="R54" s="241"/>
      <c r="S54" s="241"/>
      <c r="T54" s="244"/>
      <c r="U54" s="244"/>
      <c r="V54" s="244"/>
      <c r="W54" s="244"/>
      <c r="X54" s="245"/>
      <c r="Y54" s="245"/>
      <c r="Z54" s="245"/>
      <c r="AA54" s="245"/>
    </row>
    <row r="55" spans="1:27" x14ac:dyDescent="0.15">
      <c r="A55" s="117"/>
      <c r="B55" s="118"/>
      <c r="C55" s="119"/>
      <c r="D55" s="120"/>
      <c r="E55" s="120"/>
      <c r="F55" s="120"/>
      <c r="G55" s="120"/>
      <c r="H55" s="120"/>
      <c r="I55" s="120"/>
      <c r="J55" s="120"/>
      <c r="K55" s="120"/>
      <c r="L55" s="120"/>
      <c r="M55" s="120"/>
      <c r="N55" s="122"/>
      <c r="O55" s="127"/>
      <c r="P55" s="240"/>
      <c r="Q55" s="240"/>
      <c r="R55" s="241"/>
      <c r="S55" s="241"/>
      <c r="T55" s="244"/>
      <c r="U55" s="244"/>
      <c r="V55" s="244"/>
      <c r="W55" s="244"/>
      <c r="X55" s="245"/>
      <c r="Y55" s="245"/>
      <c r="Z55" s="245"/>
      <c r="AA55" s="245"/>
    </row>
    <row r="56" spans="1:27" x14ac:dyDescent="0.15">
      <c r="A56" s="117"/>
      <c r="B56" s="118"/>
      <c r="C56" s="119"/>
      <c r="D56" s="120"/>
      <c r="E56" s="120"/>
      <c r="F56" s="120"/>
      <c r="G56" s="121" t="s">
        <v>42</v>
      </c>
      <c r="H56" s="120"/>
      <c r="I56" s="120"/>
      <c r="J56" s="120"/>
      <c r="K56" s="120"/>
      <c r="L56" s="120"/>
      <c r="M56" s="120"/>
      <c r="N56" s="122"/>
      <c r="O56" s="127"/>
      <c r="P56" s="240"/>
      <c r="Q56" s="240"/>
      <c r="R56" s="241"/>
      <c r="S56" s="241"/>
      <c r="T56" s="244"/>
      <c r="U56" s="244"/>
      <c r="V56" s="244"/>
      <c r="W56" s="244"/>
      <c r="X56" s="245"/>
      <c r="Y56" s="245"/>
      <c r="Z56" s="245"/>
      <c r="AA56" s="245"/>
    </row>
    <row r="57" spans="1:27" x14ac:dyDescent="0.15">
      <c r="A57" s="117"/>
      <c r="B57" s="118"/>
      <c r="C57" s="119"/>
      <c r="D57" s="120"/>
      <c r="E57" s="120"/>
      <c r="F57" s="120"/>
      <c r="G57" s="120"/>
      <c r="H57" s="120"/>
      <c r="I57" s="120"/>
      <c r="J57" s="120"/>
      <c r="K57" s="120"/>
      <c r="L57" s="120"/>
      <c r="M57" s="120"/>
      <c r="N57" s="122"/>
      <c r="O57" s="127"/>
      <c r="P57" s="240"/>
      <c r="Q57" s="240"/>
      <c r="R57" s="241"/>
      <c r="S57" s="241"/>
      <c r="T57" s="244"/>
      <c r="U57" s="244"/>
      <c r="V57" s="244"/>
      <c r="W57" s="244"/>
      <c r="X57" s="245"/>
      <c r="Y57" s="245"/>
      <c r="Z57" s="245"/>
      <c r="AA57" s="245"/>
    </row>
    <row r="58" spans="1:27" x14ac:dyDescent="0.15">
      <c r="A58" s="117"/>
      <c r="B58" s="118"/>
      <c r="C58" s="119"/>
      <c r="D58" s="120"/>
      <c r="E58" s="120"/>
      <c r="F58" s="120"/>
      <c r="G58" s="120"/>
      <c r="H58" s="120"/>
      <c r="I58" s="120"/>
      <c r="J58" s="120"/>
      <c r="K58" s="120"/>
      <c r="L58" s="120"/>
      <c r="M58" s="120"/>
      <c r="N58" s="122"/>
      <c r="O58" s="127"/>
      <c r="P58" s="240"/>
      <c r="Q58" s="240"/>
      <c r="R58" s="241"/>
      <c r="S58" s="241"/>
      <c r="T58" s="244"/>
      <c r="U58" s="244"/>
      <c r="V58" s="244"/>
      <c r="W58" s="244"/>
      <c r="X58" s="245"/>
      <c r="Y58" s="245"/>
      <c r="Z58" s="245"/>
      <c r="AA58" s="245"/>
    </row>
    <row r="59" spans="1:27" x14ac:dyDescent="0.15">
      <c r="A59" s="117"/>
      <c r="B59" s="118"/>
      <c r="C59" s="119"/>
      <c r="D59" s="120"/>
      <c r="E59" s="120"/>
      <c r="F59" s="120"/>
      <c r="G59" s="120"/>
      <c r="H59" s="120"/>
      <c r="I59" s="120"/>
      <c r="J59" s="120"/>
      <c r="K59" s="120"/>
      <c r="L59" s="120"/>
      <c r="M59" s="120"/>
      <c r="N59" s="122"/>
      <c r="O59" s="127"/>
      <c r="P59" s="240"/>
      <c r="Q59" s="240"/>
      <c r="R59" s="241"/>
      <c r="S59" s="241"/>
      <c r="T59" s="244"/>
      <c r="U59" s="244"/>
      <c r="V59" s="244"/>
      <c r="W59" s="244"/>
      <c r="X59" s="245"/>
      <c r="Y59" s="245"/>
      <c r="Z59" s="245"/>
      <c r="AA59" s="245"/>
    </row>
    <row r="60" spans="1:27" x14ac:dyDescent="0.15">
      <c r="A60" s="117"/>
      <c r="B60" s="118"/>
      <c r="C60" s="119"/>
      <c r="D60" s="120"/>
      <c r="E60" s="120"/>
      <c r="F60" s="120"/>
      <c r="G60" s="120"/>
      <c r="H60" s="120"/>
      <c r="I60" s="120"/>
      <c r="J60" s="120"/>
      <c r="K60" s="120"/>
      <c r="L60" s="120"/>
      <c r="M60" s="120"/>
      <c r="N60" s="122"/>
      <c r="O60" s="127"/>
      <c r="P60" s="240"/>
      <c r="Q60" s="240"/>
      <c r="R60" s="241"/>
      <c r="S60" s="241"/>
      <c r="T60" s="244"/>
      <c r="U60" s="244"/>
      <c r="V60" s="244"/>
      <c r="W60" s="244"/>
      <c r="X60" s="245"/>
      <c r="Y60" s="245"/>
      <c r="Z60" s="245"/>
      <c r="AA60" s="245"/>
    </row>
    <row r="61" spans="1:27" x14ac:dyDescent="0.15">
      <c r="A61" s="117"/>
      <c r="B61" s="118"/>
      <c r="C61" s="119"/>
      <c r="D61" s="120"/>
      <c r="E61" s="120"/>
      <c r="F61" s="120"/>
      <c r="G61" s="120"/>
      <c r="H61" s="120"/>
      <c r="I61" s="120"/>
      <c r="J61" s="120"/>
      <c r="K61" s="120"/>
      <c r="L61" s="120"/>
      <c r="M61" s="120"/>
      <c r="N61" s="122"/>
      <c r="O61" s="127"/>
      <c r="P61" s="240"/>
      <c r="Q61" s="240"/>
      <c r="R61" s="241"/>
      <c r="S61" s="241"/>
      <c r="T61" s="244"/>
      <c r="U61" s="244"/>
      <c r="V61" s="244"/>
      <c r="W61" s="244"/>
      <c r="X61" s="245"/>
      <c r="Y61" s="245"/>
      <c r="Z61" s="245"/>
      <c r="AA61" s="245"/>
    </row>
    <row r="62" spans="1:27" x14ac:dyDescent="0.15">
      <c r="A62" s="117"/>
      <c r="B62" s="118"/>
      <c r="C62" s="119"/>
      <c r="D62" s="120"/>
      <c r="E62" s="120"/>
      <c r="F62" s="120"/>
      <c r="G62" s="120"/>
      <c r="H62" s="120"/>
      <c r="I62" s="120"/>
      <c r="J62" s="120"/>
      <c r="K62" s="120"/>
      <c r="L62" s="120"/>
      <c r="M62" s="120"/>
      <c r="N62" s="122"/>
      <c r="O62" s="127"/>
      <c r="P62" s="240"/>
      <c r="Q62" s="240"/>
      <c r="R62" s="241"/>
      <c r="S62" s="241"/>
      <c r="T62" s="244"/>
      <c r="U62" s="244"/>
      <c r="V62" s="244"/>
      <c r="W62" s="244"/>
      <c r="X62" s="245"/>
      <c r="Y62" s="245"/>
      <c r="Z62" s="245"/>
      <c r="AA62" s="245"/>
    </row>
    <row r="63" spans="1:27" x14ac:dyDescent="0.15">
      <c r="A63" s="117"/>
      <c r="B63" s="118"/>
      <c r="C63" s="119"/>
      <c r="D63" s="120"/>
      <c r="E63" s="120"/>
      <c r="F63" s="120"/>
      <c r="G63" s="120"/>
      <c r="H63" s="120"/>
      <c r="I63" s="120"/>
      <c r="J63" s="120"/>
      <c r="K63" s="120"/>
      <c r="L63" s="120"/>
      <c r="M63" s="120"/>
      <c r="N63" s="122"/>
      <c r="O63" s="127"/>
      <c r="P63" s="240"/>
      <c r="Q63" s="240"/>
      <c r="R63" s="241"/>
      <c r="S63" s="241"/>
      <c r="T63" s="244"/>
      <c r="U63" s="244"/>
      <c r="V63" s="244"/>
      <c r="W63" s="244"/>
      <c r="X63" s="245"/>
      <c r="Y63" s="245"/>
      <c r="Z63" s="245"/>
      <c r="AA63" s="245"/>
    </row>
    <row r="64" spans="1:27" x14ac:dyDescent="0.15">
      <c r="A64" s="117"/>
      <c r="B64" s="118"/>
      <c r="C64" s="119"/>
      <c r="D64" s="120"/>
      <c r="E64" s="120"/>
      <c r="F64" s="120"/>
      <c r="G64" s="120"/>
      <c r="H64" s="120"/>
      <c r="I64" s="120"/>
      <c r="J64" s="120"/>
      <c r="K64" s="120"/>
      <c r="L64" s="120"/>
      <c r="M64" s="120"/>
      <c r="N64" s="122"/>
      <c r="O64" s="127"/>
      <c r="P64" s="240"/>
      <c r="Q64" s="240"/>
      <c r="R64" s="241"/>
      <c r="S64" s="241"/>
      <c r="T64" s="244"/>
      <c r="U64" s="244"/>
      <c r="V64" s="244"/>
      <c r="W64" s="244"/>
      <c r="X64" s="245"/>
      <c r="Y64" s="245"/>
      <c r="Z64" s="245"/>
      <c r="AA64" s="245"/>
    </row>
    <row r="65" spans="1:27" x14ac:dyDescent="0.15">
      <c r="A65" s="117"/>
      <c r="B65" s="118"/>
      <c r="C65" s="119"/>
      <c r="D65" s="120"/>
      <c r="E65" s="120"/>
      <c r="F65" s="120"/>
      <c r="G65" s="120"/>
      <c r="H65" s="120"/>
      <c r="I65" s="120"/>
      <c r="J65" s="120"/>
      <c r="K65" s="120"/>
      <c r="L65" s="120"/>
      <c r="M65" s="120"/>
      <c r="N65" s="122"/>
      <c r="O65" s="127"/>
      <c r="P65" s="240"/>
      <c r="Q65" s="240"/>
      <c r="R65" s="241"/>
      <c r="S65" s="241"/>
      <c r="T65" s="244"/>
      <c r="U65" s="244"/>
      <c r="V65" s="244"/>
      <c r="W65" s="244"/>
      <c r="X65" s="245"/>
      <c r="Y65" s="245"/>
      <c r="Z65" s="245"/>
      <c r="AA65" s="245"/>
    </row>
    <row r="66" spans="1:27" x14ac:dyDescent="0.15">
      <c r="A66" s="117"/>
      <c r="B66" s="118"/>
      <c r="C66" s="119"/>
      <c r="D66" s="120"/>
      <c r="E66" s="120"/>
      <c r="F66" s="120"/>
      <c r="G66" s="120"/>
      <c r="H66" s="120"/>
      <c r="I66" s="120"/>
      <c r="J66" s="120"/>
      <c r="K66" s="120"/>
      <c r="L66" s="120"/>
      <c r="M66" s="120"/>
      <c r="N66" s="122"/>
      <c r="O66" s="127"/>
      <c r="P66" s="240"/>
      <c r="Q66" s="240"/>
      <c r="R66" s="241"/>
      <c r="S66" s="241"/>
      <c r="T66" s="244"/>
      <c r="U66" s="244"/>
      <c r="V66" s="244"/>
      <c r="W66" s="244"/>
      <c r="X66" s="245"/>
      <c r="Y66" s="245"/>
      <c r="Z66" s="245"/>
      <c r="AA66" s="245"/>
    </row>
    <row r="67" spans="1:27" x14ac:dyDescent="0.15">
      <c r="A67" s="117"/>
      <c r="B67" s="118"/>
      <c r="C67" s="119"/>
      <c r="D67" s="120"/>
      <c r="E67" s="120"/>
      <c r="F67" s="120"/>
      <c r="G67" s="120"/>
      <c r="H67" s="120"/>
      <c r="I67" s="120"/>
      <c r="J67" s="120"/>
      <c r="K67" s="120"/>
      <c r="L67" s="120"/>
      <c r="M67" s="120"/>
      <c r="N67" s="122"/>
      <c r="O67" s="127"/>
      <c r="P67" s="240"/>
      <c r="Q67" s="240"/>
      <c r="R67" s="241"/>
      <c r="S67" s="241"/>
      <c r="T67" s="244"/>
      <c r="U67" s="244"/>
      <c r="V67" s="244"/>
      <c r="W67" s="244"/>
      <c r="X67" s="245"/>
      <c r="Y67" s="245"/>
      <c r="Z67" s="245"/>
      <c r="AA67" s="245"/>
    </row>
    <row r="68" spans="1:27" x14ac:dyDescent="0.15">
      <c r="A68" s="117"/>
      <c r="B68" s="118"/>
      <c r="C68" s="119"/>
      <c r="D68" s="120"/>
      <c r="E68" s="120"/>
      <c r="F68" s="120"/>
      <c r="G68" s="120"/>
      <c r="H68" s="120"/>
      <c r="I68" s="120"/>
      <c r="J68" s="120"/>
      <c r="K68" s="120"/>
      <c r="L68" s="120"/>
      <c r="M68" s="120"/>
      <c r="N68" s="122"/>
      <c r="O68" s="127"/>
      <c r="P68" s="240"/>
      <c r="Q68" s="240"/>
      <c r="R68" s="241"/>
      <c r="S68" s="241"/>
      <c r="T68" s="244"/>
      <c r="U68" s="244"/>
      <c r="V68" s="244"/>
      <c r="W68" s="244"/>
      <c r="X68" s="245"/>
      <c r="Y68" s="245"/>
      <c r="Z68" s="245"/>
      <c r="AA68" s="245"/>
    </row>
    <row r="69" spans="1:27" x14ac:dyDescent="0.15">
      <c r="A69" s="117"/>
      <c r="B69" s="118"/>
      <c r="C69" s="119"/>
      <c r="D69" s="120"/>
      <c r="E69" s="120"/>
      <c r="F69" s="120"/>
      <c r="G69" s="120"/>
      <c r="H69" s="120"/>
      <c r="I69" s="120"/>
      <c r="J69" s="120"/>
      <c r="K69" s="120"/>
      <c r="L69" s="120"/>
      <c r="M69" s="120"/>
      <c r="N69" s="122"/>
      <c r="O69" s="127"/>
      <c r="P69" s="240"/>
      <c r="Q69" s="240"/>
      <c r="R69" s="241"/>
      <c r="S69" s="241"/>
      <c r="T69" s="244"/>
      <c r="U69" s="244"/>
      <c r="V69" s="244"/>
      <c r="W69" s="244"/>
      <c r="X69" s="245"/>
      <c r="Y69" s="245"/>
      <c r="Z69" s="245"/>
      <c r="AA69" s="245"/>
    </row>
    <row r="70" spans="1:27" ht="15" thickBot="1" x14ac:dyDescent="0.2">
      <c r="A70" s="132"/>
      <c r="B70" s="133"/>
      <c r="C70" s="134"/>
      <c r="D70" s="135"/>
      <c r="E70" s="135"/>
      <c r="F70" s="135"/>
      <c r="G70" s="135"/>
      <c r="H70" s="135"/>
      <c r="I70" s="135"/>
      <c r="J70" s="135"/>
      <c r="K70" s="135"/>
      <c r="L70" s="135"/>
      <c r="M70" s="135"/>
      <c r="N70" s="136"/>
      <c r="O70" s="137"/>
      <c r="P70" s="246"/>
      <c r="Q70" s="246"/>
      <c r="R70" s="247"/>
      <c r="S70" s="247"/>
      <c r="T70" s="248"/>
      <c r="U70" s="248"/>
      <c r="V70" s="248"/>
      <c r="W70" s="248"/>
      <c r="X70" s="249"/>
      <c r="Y70" s="249"/>
      <c r="Z70" s="249"/>
      <c r="AA70" s="249"/>
    </row>
  </sheetData>
  <sheetProtection selectLockedCells="1"/>
  <mergeCells count="172">
    <mergeCell ref="P70:Q70"/>
    <mergeCell ref="R70:S70"/>
    <mergeCell ref="T70:W70"/>
    <mergeCell ref="X70:AA70"/>
    <mergeCell ref="P68:Q68"/>
    <mergeCell ref="R68:S68"/>
    <mergeCell ref="T68:W68"/>
    <mergeCell ref="X68:AA68"/>
    <mergeCell ref="P69:Q69"/>
    <mergeCell ref="R69:S69"/>
    <mergeCell ref="T69:W69"/>
    <mergeCell ref="X69:AA69"/>
    <mergeCell ref="P66:Q66"/>
    <mergeCell ref="R66:S66"/>
    <mergeCell ref="T66:W66"/>
    <mergeCell ref="X66:AA66"/>
    <mergeCell ref="P67:Q67"/>
    <mergeCell ref="R67:S67"/>
    <mergeCell ref="T67:W67"/>
    <mergeCell ref="X67:AA67"/>
    <mergeCell ref="P64:Q64"/>
    <mergeCell ref="R64:S64"/>
    <mergeCell ref="T64:W64"/>
    <mergeCell ref="X64:AA64"/>
    <mergeCell ref="P65:Q65"/>
    <mergeCell ref="R65:S65"/>
    <mergeCell ref="T65:W65"/>
    <mergeCell ref="X65:AA65"/>
    <mergeCell ref="P62:Q62"/>
    <mergeCell ref="R62:S62"/>
    <mergeCell ref="T62:W62"/>
    <mergeCell ref="X62:AA62"/>
    <mergeCell ref="P63:Q63"/>
    <mergeCell ref="R63:S63"/>
    <mergeCell ref="T63:W63"/>
    <mergeCell ref="X63:AA63"/>
    <mergeCell ref="P60:Q60"/>
    <mergeCell ref="R60:S60"/>
    <mergeCell ref="T60:W60"/>
    <mergeCell ref="X60:AA60"/>
    <mergeCell ref="P61:Q61"/>
    <mergeCell ref="R61:S61"/>
    <mergeCell ref="T61:W61"/>
    <mergeCell ref="X61:AA61"/>
    <mergeCell ref="P58:Q58"/>
    <mergeCell ref="R58:S58"/>
    <mergeCell ref="T58:W58"/>
    <mergeCell ref="X58:AA58"/>
    <mergeCell ref="P59:Q59"/>
    <mergeCell ref="R59:S59"/>
    <mergeCell ref="T59:W59"/>
    <mergeCell ref="X59:AA59"/>
    <mergeCell ref="P56:Q56"/>
    <mergeCell ref="R56:S56"/>
    <mergeCell ref="T56:W56"/>
    <mergeCell ref="X56:AA56"/>
    <mergeCell ref="P57:Q57"/>
    <mergeCell ref="R57:S57"/>
    <mergeCell ref="T57:W57"/>
    <mergeCell ref="X57:AA57"/>
    <mergeCell ref="P54:Q54"/>
    <mergeCell ref="R54:S54"/>
    <mergeCell ref="T54:W54"/>
    <mergeCell ref="X54:AA54"/>
    <mergeCell ref="P55:Q55"/>
    <mergeCell ref="R55:S55"/>
    <mergeCell ref="T55:W55"/>
    <mergeCell ref="X55:AA55"/>
    <mergeCell ref="P52:Q52"/>
    <mergeCell ref="R52:S52"/>
    <mergeCell ref="T52:W52"/>
    <mergeCell ref="X52:AA52"/>
    <mergeCell ref="P53:Q53"/>
    <mergeCell ref="R53:S53"/>
    <mergeCell ref="T53:W53"/>
    <mergeCell ref="X53:AA53"/>
    <mergeCell ref="P50:Q50"/>
    <mergeCell ref="R50:S50"/>
    <mergeCell ref="T50:W50"/>
    <mergeCell ref="X50:AA50"/>
    <mergeCell ref="P51:Q51"/>
    <mergeCell ref="R51:S51"/>
    <mergeCell ref="X51:AA51"/>
    <mergeCell ref="P48:Q48"/>
    <mergeCell ref="R48:S48"/>
    <mergeCell ref="T48:W48"/>
    <mergeCell ref="X48:AA48"/>
    <mergeCell ref="P49:Q49"/>
    <mergeCell ref="R49:S49"/>
    <mergeCell ref="T49:W49"/>
    <mergeCell ref="X49:AA49"/>
    <mergeCell ref="P46:Q46"/>
    <mergeCell ref="R46:S46"/>
    <mergeCell ref="T46:W46"/>
    <mergeCell ref="X46:AA46"/>
    <mergeCell ref="P47:Q47"/>
    <mergeCell ref="R47:S47"/>
    <mergeCell ref="T47:W47"/>
    <mergeCell ref="X47:AA47"/>
    <mergeCell ref="P44:Q44"/>
    <mergeCell ref="R44:S44"/>
    <mergeCell ref="T44:W44"/>
    <mergeCell ref="X44:AA44"/>
    <mergeCell ref="P45:Q45"/>
    <mergeCell ref="R45:S45"/>
    <mergeCell ref="T45:W45"/>
    <mergeCell ref="X45:AA45"/>
    <mergeCell ref="Z41:AA41"/>
    <mergeCell ref="A43:B43"/>
    <mergeCell ref="C43:O43"/>
    <mergeCell ref="P43:Q43"/>
    <mergeCell ref="R43:S43"/>
    <mergeCell ref="T43:W43"/>
    <mergeCell ref="X43:AA43"/>
    <mergeCell ref="P36:Q36"/>
    <mergeCell ref="R36:S36"/>
    <mergeCell ref="T36:W36"/>
    <mergeCell ref="X36:AA36"/>
    <mergeCell ref="P38:Q38"/>
    <mergeCell ref="R38:S38"/>
    <mergeCell ref="P34:Q34"/>
    <mergeCell ref="R34:S34"/>
    <mergeCell ref="P35:Q35"/>
    <mergeCell ref="R35:S35"/>
    <mergeCell ref="T35:W35"/>
    <mergeCell ref="X35:AA35"/>
    <mergeCell ref="P32:Q32"/>
    <mergeCell ref="R32:S32"/>
    <mergeCell ref="T32:W32"/>
    <mergeCell ref="X32:AA32"/>
    <mergeCell ref="P33:Q33"/>
    <mergeCell ref="R33:S33"/>
    <mergeCell ref="X33:AA33"/>
    <mergeCell ref="P31:Q31"/>
    <mergeCell ref="R31:S31"/>
    <mergeCell ref="T31:W31"/>
    <mergeCell ref="X31:AA31"/>
    <mergeCell ref="C28:N28"/>
    <mergeCell ref="P28:Q28"/>
    <mergeCell ref="R28:S28"/>
    <mergeCell ref="T28:W28"/>
    <mergeCell ref="X28:AA28"/>
    <mergeCell ref="P29:Q29"/>
    <mergeCell ref="R29:S29"/>
    <mergeCell ref="T29:W29"/>
    <mergeCell ref="X29:AA29"/>
    <mergeCell ref="C27:N27"/>
    <mergeCell ref="P27:Q27"/>
    <mergeCell ref="R27:S27"/>
    <mergeCell ref="T27:W27"/>
    <mergeCell ref="X27:AA27"/>
    <mergeCell ref="P30:Q30"/>
    <mergeCell ref="R30:S30"/>
    <mergeCell ref="T30:W30"/>
    <mergeCell ref="X30:AA30"/>
    <mergeCell ref="F11:J11"/>
    <mergeCell ref="F12:J12"/>
    <mergeCell ref="F13:J13"/>
    <mergeCell ref="F18:K18"/>
    <mergeCell ref="A26:B26"/>
    <mergeCell ref="C26:O26"/>
    <mergeCell ref="S1:AA1"/>
    <mergeCell ref="T2:AA2"/>
    <mergeCell ref="A3:AA3"/>
    <mergeCell ref="A5:L5"/>
    <mergeCell ref="V5:AA5"/>
    <mergeCell ref="S9:AA10"/>
    <mergeCell ref="F10:P10"/>
    <mergeCell ref="P26:Q26"/>
    <mergeCell ref="R26:S26"/>
    <mergeCell ref="T26:W26"/>
    <mergeCell ref="X26:AA26"/>
  </mergeCells>
  <phoneticPr fontId="5"/>
  <pageMargins left="0.25" right="0.25" top="0.75" bottom="0.75" header="0.3" footer="0.3"/>
  <pageSetup paperSize="9" firstPageNumber="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tabSelected="1" zoomScale="144" workbookViewId="0">
      <selection activeCell="C31" sqref="C31"/>
    </sheetView>
  </sheetViews>
  <sheetFormatPr baseColWidth="12" defaultColWidth="13" defaultRowHeight="14" x14ac:dyDescent="0.15"/>
  <cols>
    <col min="1" max="1" width="6.1640625" style="1" customWidth="1"/>
    <col min="2" max="2" width="17.1640625" style="1" customWidth="1"/>
    <col min="3" max="3" width="23.83203125" style="1" customWidth="1"/>
    <col min="4" max="6" width="10.5" style="1" customWidth="1"/>
    <col min="7" max="7" width="45.5" style="1" customWidth="1"/>
    <col min="8" max="8" width="2.1640625" style="1" customWidth="1"/>
    <col min="9" max="16384" width="13" style="1"/>
  </cols>
  <sheetData>
    <row r="1" spans="1:11" ht="15" thickBot="1" x14ac:dyDescent="0.2">
      <c r="A1" s="2" t="str">
        <f>表紙!B6</f>
        <v>Pepper用イベント紹介アプリ_x000D_概算御見積り</v>
      </c>
      <c r="B1" s="2"/>
      <c r="C1" s="2"/>
      <c r="D1" s="2"/>
      <c r="E1" s="2"/>
      <c r="F1" s="2"/>
      <c r="G1" s="2"/>
    </row>
    <row r="2" spans="1:11" ht="15" thickBot="1" x14ac:dyDescent="0.2">
      <c r="A2" s="138"/>
      <c r="B2" s="150" t="s">
        <v>1</v>
      </c>
      <c r="C2" s="151" t="s">
        <v>2</v>
      </c>
      <c r="D2" s="152" t="s">
        <v>46</v>
      </c>
      <c r="E2" s="153" t="s">
        <v>47</v>
      </c>
      <c r="F2" s="153" t="s">
        <v>45</v>
      </c>
      <c r="G2" s="154" t="s">
        <v>3</v>
      </c>
    </row>
    <row r="3" spans="1:11" ht="15" thickBot="1" x14ac:dyDescent="0.2">
      <c r="A3" s="252" t="s">
        <v>4</v>
      </c>
      <c r="B3" s="254" t="s">
        <v>4</v>
      </c>
      <c r="C3" s="155" t="s">
        <v>51</v>
      </c>
      <c r="D3" s="175">
        <v>3</v>
      </c>
      <c r="E3" s="176">
        <v>60000</v>
      </c>
      <c r="F3" s="176">
        <f t="shared" ref="F3:F5" si="0">D3*E3</f>
        <v>180000</v>
      </c>
      <c r="G3" s="157" t="s">
        <v>55</v>
      </c>
      <c r="K3" s="139"/>
    </row>
    <row r="4" spans="1:11" ht="27" thickBot="1" x14ac:dyDescent="0.2">
      <c r="A4" s="252"/>
      <c r="B4" s="254"/>
      <c r="C4" s="155" t="s">
        <v>52</v>
      </c>
      <c r="D4" s="175">
        <f>(SUM(D5:D7)+SUM(D9:D18))*0.2</f>
        <v>3.9000000000000004</v>
      </c>
      <c r="E4" s="177">
        <f>E$3</f>
        <v>60000</v>
      </c>
      <c r="F4" s="177">
        <f t="shared" si="0"/>
        <v>234000.00000000003</v>
      </c>
      <c r="G4" s="157" t="s">
        <v>75</v>
      </c>
    </row>
    <row r="5" spans="1:11" ht="15" thickBot="1" x14ac:dyDescent="0.2">
      <c r="A5" s="252"/>
      <c r="B5" s="254"/>
      <c r="C5" s="155" t="s">
        <v>54</v>
      </c>
      <c r="D5" s="175">
        <v>2.5</v>
      </c>
      <c r="E5" s="177">
        <f t="shared" ref="E5:E7" si="1">E$3</f>
        <v>60000</v>
      </c>
      <c r="F5" s="177">
        <f t="shared" si="0"/>
        <v>150000</v>
      </c>
      <c r="G5" s="157"/>
      <c r="I5" s="190" t="s">
        <v>156</v>
      </c>
    </row>
    <row r="6" spans="1:11" ht="15" thickBot="1" x14ac:dyDescent="0.2">
      <c r="A6" s="252"/>
      <c r="B6" s="254"/>
      <c r="C6" s="155" t="s">
        <v>68</v>
      </c>
      <c r="D6" s="175">
        <v>3</v>
      </c>
      <c r="E6" s="177">
        <f t="shared" si="1"/>
        <v>60000</v>
      </c>
      <c r="F6" s="177">
        <f>D6*E6</f>
        <v>180000</v>
      </c>
      <c r="G6" s="157"/>
      <c r="I6" s="160"/>
    </row>
    <row r="7" spans="1:11" ht="15" thickBot="1" x14ac:dyDescent="0.2">
      <c r="A7" s="252"/>
      <c r="B7" s="254"/>
      <c r="C7" s="158" t="s">
        <v>69</v>
      </c>
      <c r="D7" s="178">
        <v>0.5</v>
      </c>
      <c r="E7" s="177">
        <f t="shared" si="1"/>
        <v>60000</v>
      </c>
      <c r="F7" s="177">
        <f>D7*E7</f>
        <v>30000</v>
      </c>
      <c r="G7" s="156"/>
      <c r="I7" s="159" t="s">
        <v>155</v>
      </c>
    </row>
    <row r="8" spans="1:11" ht="18" thickBot="1" x14ac:dyDescent="0.2">
      <c r="A8" s="253"/>
      <c r="B8" s="255" t="s">
        <v>7</v>
      </c>
      <c r="C8" s="256"/>
      <c r="D8" s="185">
        <f>SUM(D3:D7)</f>
        <v>12.9</v>
      </c>
      <c r="E8" s="179"/>
      <c r="F8" s="180">
        <f>SUM(F3:F7)</f>
        <v>774000</v>
      </c>
      <c r="G8" s="141"/>
      <c r="I8" s="159"/>
    </row>
    <row r="9" spans="1:11" x14ac:dyDescent="0.15">
      <c r="A9" s="257" t="s">
        <v>50</v>
      </c>
      <c r="B9" s="260" t="s">
        <v>56</v>
      </c>
      <c r="C9" s="148" t="s">
        <v>57</v>
      </c>
      <c r="D9" s="266">
        <v>4</v>
      </c>
      <c r="E9" s="177">
        <f>E$3</f>
        <v>60000</v>
      </c>
      <c r="F9" s="177">
        <f>D9*E9</f>
        <v>240000</v>
      </c>
      <c r="G9" s="142" t="s">
        <v>164</v>
      </c>
      <c r="I9" s="190" t="s">
        <v>165</v>
      </c>
    </row>
    <row r="10" spans="1:11" x14ac:dyDescent="0.15">
      <c r="A10" s="258"/>
      <c r="B10" s="260"/>
      <c r="C10" s="149" t="s">
        <v>58</v>
      </c>
      <c r="D10" s="271"/>
      <c r="E10" s="177"/>
      <c r="F10" s="177">
        <v>200000</v>
      </c>
      <c r="G10" s="142" t="s">
        <v>182</v>
      </c>
      <c r="I10" s="190"/>
      <c r="J10" s="159"/>
    </row>
    <row r="11" spans="1:11" x14ac:dyDescent="0.15">
      <c r="A11" s="258"/>
      <c r="B11" s="262" t="s">
        <v>61</v>
      </c>
      <c r="C11" s="148" t="s">
        <v>65</v>
      </c>
      <c r="D11" s="186">
        <v>1.5</v>
      </c>
      <c r="E11" s="177">
        <f t="shared" ref="E11:E18" si="2">E$3</f>
        <v>60000</v>
      </c>
      <c r="F11" s="177">
        <f>D11*E11</f>
        <v>90000</v>
      </c>
      <c r="G11" s="142" t="s">
        <v>62</v>
      </c>
      <c r="I11" s="159" t="s">
        <v>154</v>
      </c>
    </row>
    <row r="12" spans="1:11" x14ac:dyDescent="0.15">
      <c r="A12" s="258"/>
      <c r="B12" s="263"/>
      <c r="C12" s="148" t="s">
        <v>66</v>
      </c>
      <c r="D12" s="186">
        <v>0.5</v>
      </c>
      <c r="E12" s="177">
        <f t="shared" si="2"/>
        <v>60000</v>
      </c>
      <c r="F12" s="177">
        <f>D12*E12</f>
        <v>30000</v>
      </c>
      <c r="G12" s="142" t="s">
        <v>149</v>
      </c>
      <c r="H12" s="139"/>
      <c r="I12" s="159" t="s">
        <v>153</v>
      </c>
    </row>
    <row r="13" spans="1:11" x14ac:dyDescent="0.15">
      <c r="A13" s="258"/>
      <c r="B13" s="263"/>
      <c r="C13" s="148" t="s">
        <v>64</v>
      </c>
      <c r="D13" s="186">
        <v>1</v>
      </c>
      <c r="E13" s="177">
        <f t="shared" si="2"/>
        <v>60000</v>
      </c>
      <c r="F13" s="177">
        <f>D13*E13</f>
        <v>60000</v>
      </c>
      <c r="G13" s="142" t="s">
        <v>67</v>
      </c>
      <c r="H13" s="139"/>
      <c r="I13" s="159" t="s">
        <v>152</v>
      </c>
    </row>
    <row r="14" spans="1:11" x14ac:dyDescent="0.15">
      <c r="A14" s="258"/>
      <c r="B14" s="263"/>
      <c r="C14" s="148" t="s">
        <v>63</v>
      </c>
      <c r="D14" s="186">
        <v>0.5</v>
      </c>
      <c r="E14" s="177">
        <f t="shared" si="2"/>
        <v>60000</v>
      </c>
      <c r="F14" s="177">
        <f>D14*E14</f>
        <v>30000</v>
      </c>
      <c r="G14" s="142" t="s">
        <v>72</v>
      </c>
      <c r="I14" s="159" t="s">
        <v>151</v>
      </c>
    </row>
    <row r="15" spans="1:11" ht="26" x14ac:dyDescent="0.15">
      <c r="A15" s="258"/>
      <c r="B15" s="263"/>
      <c r="C15" s="148" t="s">
        <v>59</v>
      </c>
      <c r="D15" s="186">
        <v>1</v>
      </c>
      <c r="E15" s="177">
        <f t="shared" si="2"/>
        <v>60000</v>
      </c>
      <c r="F15" s="177">
        <f>D15*E15</f>
        <v>60000</v>
      </c>
      <c r="G15" s="142" t="s">
        <v>76</v>
      </c>
      <c r="H15" s="139"/>
      <c r="I15" s="160"/>
    </row>
    <row r="16" spans="1:11" x14ac:dyDescent="0.15">
      <c r="A16" s="258"/>
      <c r="B16" s="264"/>
      <c r="C16" s="265" t="s">
        <v>163</v>
      </c>
      <c r="D16" s="266">
        <v>1.5</v>
      </c>
      <c r="E16" s="267">
        <f t="shared" si="2"/>
        <v>60000</v>
      </c>
      <c r="F16" s="267">
        <f t="shared" ref="F16" si="3">D16*E16</f>
        <v>90000</v>
      </c>
      <c r="G16" s="268" t="s">
        <v>181</v>
      </c>
      <c r="H16" s="139"/>
      <c r="I16" s="160"/>
    </row>
    <row r="17" spans="1:12" x14ac:dyDescent="0.15">
      <c r="A17" s="258"/>
      <c r="B17" s="145" t="s">
        <v>53</v>
      </c>
      <c r="C17" s="148" t="s">
        <v>70</v>
      </c>
      <c r="D17" s="186">
        <v>1.5</v>
      </c>
      <c r="E17" s="177">
        <f t="shared" si="2"/>
        <v>60000</v>
      </c>
      <c r="F17" s="177">
        <f t="shared" ref="F17:F18" si="4">D17*E17</f>
        <v>90000</v>
      </c>
      <c r="G17" s="142" t="s">
        <v>71</v>
      </c>
      <c r="I17" s="190" t="s">
        <v>157</v>
      </c>
    </row>
    <row r="18" spans="1:12" x14ac:dyDescent="0.15">
      <c r="A18" s="258"/>
      <c r="B18" s="146"/>
      <c r="C18" s="148" t="s">
        <v>60</v>
      </c>
      <c r="D18" s="186">
        <v>2</v>
      </c>
      <c r="E18" s="177">
        <f t="shared" si="2"/>
        <v>60000</v>
      </c>
      <c r="F18" s="177">
        <f t="shared" si="4"/>
        <v>120000</v>
      </c>
      <c r="G18" s="147"/>
      <c r="H18" s="139"/>
      <c r="I18" s="160"/>
    </row>
    <row r="19" spans="1:12" ht="15" thickBot="1" x14ac:dyDescent="0.2">
      <c r="A19" s="259"/>
      <c r="B19" s="261" t="s">
        <v>8</v>
      </c>
      <c r="C19" s="261"/>
      <c r="D19" s="181">
        <f>SUM(D9:D18)</f>
        <v>13.5</v>
      </c>
      <c r="E19" s="182"/>
      <c r="F19" s="182">
        <f>SUM(F9:F18)</f>
        <v>1010000</v>
      </c>
      <c r="G19" s="144"/>
    </row>
    <row r="20" spans="1:12" ht="15" thickBot="1" x14ac:dyDescent="0.2">
      <c r="A20" s="3"/>
      <c r="B20" s="250" t="s">
        <v>6</v>
      </c>
      <c r="C20" s="251"/>
      <c r="D20" s="183">
        <f>D8+D19</f>
        <v>26.4</v>
      </c>
      <c r="E20" s="184"/>
      <c r="F20" s="184">
        <f>F8+F19</f>
        <v>1784000</v>
      </c>
      <c r="G20" s="143" t="s">
        <v>5</v>
      </c>
    </row>
    <row r="21" spans="1:12" x14ac:dyDescent="0.15">
      <c r="F21" s="187"/>
      <c r="G21" s="188"/>
    </row>
    <row r="22" spans="1:12" x14ac:dyDescent="0.15">
      <c r="B22" s="139"/>
      <c r="F22" s="189"/>
      <c r="G22" s="188"/>
    </row>
    <row r="23" spans="1:12" x14ac:dyDescent="0.15">
      <c r="B23" s="139"/>
      <c r="C23" s="139"/>
    </row>
    <row r="24" spans="1:12" x14ac:dyDescent="0.15">
      <c r="B24" s="139"/>
      <c r="C24" s="139"/>
      <c r="D24" s="139"/>
      <c r="G24" s="140"/>
    </row>
    <row r="25" spans="1:12" x14ac:dyDescent="0.15">
      <c r="A25" s="161"/>
      <c r="B25" s="162"/>
      <c r="C25" s="162"/>
      <c r="D25" s="162"/>
      <c r="E25" s="161"/>
      <c r="F25" s="161"/>
      <c r="G25" s="163"/>
      <c r="H25" s="161"/>
      <c r="I25" s="161"/>
      <c r="J25" s="161"/>
      <c r="K25" s="161"/>
      <c r="L25" s="161"/>
    </row>
    <row r="26" spans="1:12" x14ac:dyDescent="0.15">
      <c r="A26" s="161"/>
      <c r="B26" s="162"/>
      <c r="C26" s="162"/>
      <c r="D26" s="162"/>
      <c r="E26" s="161"/>
      <c r="F26" s="161"/>
      <c r="G26" s="163"/>
      <c r="H26" s="161"/>
      <c r="I26" s="161"/>
      <c r="J26" s="161"/>
      <c r="K26" s="161"/>
      <c r="L26" s="161"/>
    </row>
    <row r="27" spans="1:12" x14ac:dyDescent="0.15">
      <c r="A27" s="161"/>
      <c r="B27" s="162"/>
      <c r="C27" s="161"/>
      <c r="D27" s="162"/>
      <c r="E27" s="161"/>
      <c r="F27" s="162"/>
      <c r="G27" s="161"/>
      <c r="H27" s="161"/>
      <c r="I27" s="162"/>
      <c r="J27" s="162"/>
      <c r="K27" s="161"/>
      <c r="L27" s="162"/>
    </row>
    <row r="28" spans="1:12" x14ac:dyDescent="0.15">
      <c r="A28" s="161"/>
      <c r="B28" s="161"/>
      <c r="C28" s="161"/>
      <c r="D28" s="163"/>
      <c r="E28" s="163"/>
      <c r="F28" s="163"/>
      <c r="G28" s="163"/>
      <c r="H28" s="161"/>
      <c r="I28" s="163"/>
      <c r="J28" s="163"/>
      <c r="K28" s="162"/>
      <c r="L28" s="162"/>
    </row>
    <row r="29" spans="1:12" x14ac:dyDescent="0.15">
      <c r="A29" s="161"/>
      <c r="B29" s="162"/>
      <c r="C29" s="161"/>
      <c r="D29" s="161"/>
      <c r="E29" s="161"/>
      <c r="F29" s="161"/>
      <c r="G29" s="161"/>
      <c r="H29" s="161"/>
      <c r="I29" s="161"/>
      <c r="J29" s="161"/>
      <c r="K29" s="161"/>
      <c r="L29" s="161"/>
    </row>
    <row r="30" spans="1:12" x14ac:dyDescent="0.15">
      <c r="A30" s="161"/>
      <c r="B30" s="162"/>
      <c r="C30" s="161"/>
      <c r="D30" s="161"/>
      <c r="E30" s="161"/>
      <c r="F30" s="161"/>
      <c r="G30" s="161"/>
      <c r="H30" s="161"/>
      <c r="I30" s="161"/>
      <c r="J30" s="161"/>
      <c r="K30" s="161"/>
      <c r="L30" s="161"/>
    </row>
    <row r="31" spans="1:12" x14ac:dyDescent="0.15">
      <c r="A31" s="161"/>
      <c r="B31" s="162"/>
      <c r="C31" s="161"/>
      <c r="D31" s="161"/>
      <c r="E31" s="161"/>
      <c r="F31" s="161"/>
      <c r="G31" s="161"/>
      <c r="H31" s="161"/>
      <c r="I31" s="161"/>
      <c r="J31" s="161"/>
      <c r="K31" s="161"/>
      <c r="L31" s="161"/>
    </row>
    <row r="32" spans="1:12" x14ac:dyDescent="0.15">
      <c r="A32" s="161"/>
      <c r="B32" s="162"/>
      <c r="C32" s="161"/>
      <c r="D32" s="161"/>
      <c r="E32" s="161"/>
      <c r="F32" s="161"/>
      <c r="G32" s="161"/>
      <c r="H32" s="161"/>
      <c r="I32" s="161"/>
      <c r="J32" s="161"/>
      <c r="K32" s="161"/>
      <c r="L32" s="161"/>
    </row>
    <row r="33" spans="2:2" x14ac:dyDescent="0.15">
      <c r="B33" s="139"/>
    </row>
    <row r="34" spans="2:2" x14ac:dyDescent="0.15">
      <c r="B34" s="139"/>
    </row>
  </sheetData>
  <mergeCells count="8">
    <mergeCell ref="B20:C20"/>
    <mergeCell ref="A3:A8"/>
    <mergeCell ref="B3:B7"/>
    <mergeCell ref="B8:C8"/>
    <mergeCell ref="A9:A19"/>
    <mergeCell ref="B9:B10"/>
    <mergeCell ref="B19:C19"/>
    <mergeCell ref="B11:B16"/>
  </mergeCells>
  <phoneticPr fontId="5"/>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102"/>
  <sheetViews>
    <sheetView topLeftCell="A68" zoomScale="113" workbookViewId="0">
      <selection activeCell="J57" sqref="J57"/>
    </sheetView>
  </sheetViews>
  <sheetFormatPr baseColWidth="12" defaultColWidth="2.6640625" defaultRowHeight="17" x14ac:dyDescent="0.15"/>
  <cols>
    <col min="1" max="4" width="2.6640625" style="165"/>
    <col min="5" max="5" width="2.6640625" style="165" customWidth="1"/>
    <col min="6" max="16384" width="2.6640625" style="165"/>
  </cols>
  <sheetData>
    <row r="2" spans="2:13" ht="23" x14ac:dyDescent="0.15">
      <c r="B2" s="164" t="s">
        <v>79</v>
      </c>
    </row>
    <row r="4" spans="2:13" x14ac:dyDescent="0.15">
      <c r="C4" s="165" t="s">
        <v>80</v>
      </c>
    </row>
    <row r="6" spans="2:13" x14ac:dyDescent="0.15">
      <c r="C6" s="166" t="s">
        <v>81</v>
      </c>
    </row>
    <row r="7" spans="2:13" x14ac:dyDescent="0.15">
      <c r="D7" s="165" t="s">
        <v>82</v>
      </c>
    </row>
    <row r="8" spans="2:13" x14ac:dyDescent="0.15">
      <c r="D8" s="167" t="s">
        <v>83</v>
      </c>
      <c r="E8" s="165" t="s">
        <v>174</v>
      </c>
    </row>
    <row r="9" spans="2:13" x14ac:dyDescent="0.15">
      <c r="D9" s="167" t="s">
        <v>83</v>
      </c>
      <c r="E9" s="165" t="s">
        <v>110</v>
      </c>
    </row>
    <row r="10" spans="2:13" x14ac:dyDescent="0.15">
      <c r="D10" s="168"/>
      <c r="E10" s="169"/>
    </row>
    <row r="11" spans="2:13" x14ac:dyDescent="0.15">
      <c r="D11" s="168" t="s">
        <v>142</v>
      </c>
      <c r="E11" s="169"/>
    </row>
    <row r="12" spans="2:13" x14ac:dyDescent="0.15">
      <c r="D12" s="168" t="s">
        <v>78</v>
      </c>
      <c r="E12" s="269" t="s">
        <v>183</v>
      </c>
    </row>
    <row r="13" spans="2:13" x14ac:dyDescent="0.15">
      <c r="D13" s="168" t="s">
        <v>78</v>
      </c>
      <c r="E13" s="169" t="s">
        <v>128</v>
      </c>
    </row>
    <row r="14" spans="2:13" x14ac:dyDescent="0.15">
      <c r="D14" s="168" t="s">
        <v>78</v>
      </c>
      <c r="E14" s="169" t="s">
        <v>145</v>
      </c>
    </row>
    <row r="15" spans="2:13" x14ac:dyDescent="0.15">
      <c r="D15" s="168" t="s">
        <v>78</v>
      </c>
      <c r="E15" s="169" t="s">
        <v>146</v>
      </c>
    </row>
    <row r="16" spans="2:13" x14ac:dyDescent="0.15">
      <c r="D16" s="168"/>
      <c r="E16" s="269" t="s">
        <v>185</v>
      </c>
      <c r="M16" s="165" t="s">
        <v>123</v>
      </c>
    </row>
    <row r="17" spans="4:13" x14ac:dyDescent="0.15">
      <c r="D17" s="168"/>
      <c r="E17" s="269" t="s">
        <v>158</v>
      </c>
      <c r="M17" s="165" t="s">
        <v>187</v>
      </c>
    </row>
    <row r="18" spans="4:13" x14ac:dyDescent="0.15">
      <c r="D18" s="168"/>
      <c r="E18" s="269" t="s">
        <v>159</v>
      </c>
      <c r="M18" s="165" t="s">
        <v>124</v>
      </c>
    </row>
    <row r="19" spans="4:13" x14ac:dyDescent="0.15">
      <c r="D19" s="168"/>
      <c r="E19" s="269" t="s">
        <v>184</v>
      </c>
      <c r="M19" s="165" t="s">
        <v>124</v>
      </c>
    </row>
    <row r="20" spans="4:13" x14ac:dyDescent="0.15">
      <c r="D20" s="168"/>
      <c r="E20" s="269"/>
    </row>
    <row r="21" spans="4:13" x14ac:dyDescent="0.15">
      <c r="D21" s="168"/>
      <c r="E21" s="169" t="s">
        <v>188</v>
      </c>
    </row>
    <row r="22" spans="4:13" x14ac:dyDescent="0.15">
      <c r="D22" s="168" t="s">
        <v>78</v>
      </c>
      <c r="E22" s="169" t="s">
        <v>121</v>
      </c>
    </row>
    <row r="23" spans="4:13" x14ac:dyDescent="0.15">
      <c r="D23" s="168"/>
      <c r="E23" s="169" t="s">
        <v>122</v>
      </c>
    </row>
    <row r="24" spans="4:13" x14ac:dyDescent="0.15">
      <c r="D24" s="168"/>
      <c r="E24" s="169"/>
    </row>
    <row r="25" spans="4:13" x14ac:dyDescent="0.15">
      <c r="D25" s="168" t="s">
        <v>117</v>
      </c>
      <c r="E25" s="169"/>
    </row>
    <row r="26" spans="4:13" x14ac:dyDescent="0.15">
      <c r="D26" s="168" t="s">
        <v>78</v>
      </c>
      <c r="E26" s="169" t="s">
        <v>147</v>
      </c>
    </row>
    <row r="27" spans="4:13" x14ac:dyDescent="0.15">
      <c r="D27" s="168"/>
      <c r="E27" s="169" t="s">
        <v>118</v>
      </c>
    </row>
    <row r="28" spans="4:13" x14ac:dyDescent="0.15">
      <c r="D28" s="168"/>
      <c r="E28" s="169" t="s">
        <v>119</v>
      </c>
    </row>
    <row r="29" spans="4:13" x14ac:dyDescent="0.15">
      <c r="D29" s="168"/>
      <c r="E29" s="169" t="s">
        <v>120</v>
      </c>
    </row>
    <row r="30" spans="4:13" x14ac:dyDescent="0.15">
      <c r="D30" s="168"/>
      <c r="E30" s="169"/>
    </row>
    <row r="31" spans="4:13" x14ac:dyDescent="0.15">
      <c r="D31" s="168" t="s">
        <v>167</v>
      </c>
      <c r="E31" s="169"/>
    </row>
    <row r="32" spans="4:13" x14ac:dyDescent="0.15">
      <c r="D32" s="168" t="s">
        <v>168</v>
      </c>
      <c r="E32" s="269" t="s">
        <v>180</v>
      </c>
    </row>
    <row r="33" spans="3:19" x14ac:dyDescent="0.15">
      <c r="D33" s="168" t="s">
        <v>78</v>
      </c>
      <c r="E33" s="269" t="s">
        <v>169</v>
      </c>
    </row>
    <row r="34" spans="3:19" x14ac:dyDescent="0.15">
      <c r="D34" s="168" t="s">
        <v>171</v>
      </c>
      <c r="E34" s="269" t="s">
        <v>173</v>
      </c>
    </row>
    <row r="35" spans="3:19" x14ac:dyDescent="0.15">
      <c r="D35" s="168"/>
      <c r="E35" s="169"/>
    </row>
    <row r="36" spans="3:19" x14ac:dyDescent="0.15">
      <c r="D36" s="168" t="s">
        <v>170</v>
      </c>
      <c r="E36" s="169"/>
    </row>
    <row r="37" spans="3:19" x14ac:dyDescent="0.15">
      <c r="D37" s="168" t="s">
        <v>125</v>
      </c>
      <c r="E37" s="169"/>
    </row>
    <row r="38" spans="3:19" x14ac:dyDescent="0.15">
      <c r="D38" s="168" t="s">
        <v>78</v>
      </c>
      <c r="E38" s="169" t="s">
        <v>126</v>
      </c>
    </row>
    <row r="39" spans="3:19" x14ac:dyDescent="0.15">
      <c r="D39" s="168"/>
      <c r="E39" s="169" t="s">
        <v>127</v>
      </c>
    </row>
    <row r="40" spans="3:19" x14ac:dyDescent="0.15">
      <c r="D40" s="168"/>
      <c r="E40" s="169"/>
    </row>
    <row r="41" spans="3:19" x14ac:dyDescent="0.15">
      <c r="D41" s="168" t="s">
        <v>111</v>
      </c>
      <c r="E41" s="169"/>
    </row>
    <row r="42" spans="3:19" x14ac:dyDescent="0.15">
      <c r="D42" s="168"/>
      <c r="E42" s="169"/>
    </row>
    <row r="43" spans="3:19" x14ac:dyDescent="0.15">
      <c r="C43" s="166" t="s">
        <v>84</v>
      </c>
    </row>
    <row r="44" spans="3:19" x14ac:dyDescent="0.15">
      <c r="D44" s="165" t="s">
        <v>85</v>
      </c>
    </row>
    <row r="45" spans="3:19" s="170" customFormat="1" x14ac:dyDescent="0.15">
      <c r="E45" s="170" t="s">
        <v>86</v>
      </c>
      <c r="K45" s="170" t="s">
        <v>87</v>
      </c>
      <c r="S45" s="171"/>
    </row>
    <row r="46" spans="3:19" s="170" customFormat="1" x14ac:dyDescent="0.15">
      <c r="E46" s="270" t="s">
        <v>116</v>
      </c>
      <c r="K46" s="270" t="s">
        <v>186</v>
      </c>
      <c r="S46" s="171"/>
    </row>
    <row r="47" spans="3:19" s="170" customFormat="1" x14ac:dyDescent="0.15">
      <c r="E47" s="170" t="s">
        <v>88</v>
      </c>
      <c r="K47" s="170" t="s">
        <v>89</v>
      </c>
      <c r="S47" s="171"/>
    </row>
    <row r="48" spans="3:19" s="170" customFormat="1" x14ac:dyDescent="0.15">
      <c r="E48" s="170" t="s">
        <v>90</v>
      </c>
      <c r="K48" s="170" t="s">
        <v>90</v>
      </c>
    </row>
    <row r="49" spans="4:11" x14ac:dyDescent="0.15">
      <c r="E49" s="165" t="s">
        <v>91</v>
      </c>
      <c r="K49" s="170" t="s">
        <v>92</v>
      </c>
    </row>
    <row r="50" spans="4:11" x14ac:dyDescent="0.15">
      <c r="E50" s="165" t="s">
        <v>166</v>
      </c>
      <c r="K50" s="170"/>
    </row>
    <row r="52" spans="4:11" x14ac:dyDescent="0.15">
      <c r="D52" s="165" t="s">
        <v>136</v>
      </c>
    </row>
    <row r="53" spans="4:11" x14ac:dyDescent="0.15">
      <c r="D53" s="165" t="s">
        <v>78</v>
      </c>
      <c r="E53" s="165" t="s">
        <v>175</v>
      </c>
    </row>
    <row r="54" spans="4:11" x14ac:dyDescent="0.15">
      <c r="D54" s="165" t="s">
        <v>137</v>
      </c>
      <c r="E54" s="174" t="s">
        <v>140</v>
      </c>
    </row>
    <row r="55" spans="4:11" x14ac:dyDescent="0.15">
      <c r="E55" s="174"/>
    </row>
    <row r="56" spans="4:11" x14ac:dyDescent="0.15">
      <c r="D56" s="165" t="s">
        <v>141</v>
      </c>
    </row>
    <row r="57" spans="4:11" x14ac:dyDescent="0.15">
      <c r="D57" s="165" t="s">
        <v>138</v>
      </c>
      <c r="E57" s="174" t="s">
        <v>144</v>
      </c>
    </row>
    <row r="58" spans="4:11" x14ac:dyDescent="0.15">
      <c r="D58" s="165" t="s">
        <v>139</v>
      </c>
      <c r="E58" s="174" t="s">
        <v>143</v>
      </c>
    </row>
    <row r="59" spans="4:11" x14ac:dyDescent="0.15">
      <c r="E59" s="174"/>
    </row>
    <row r="60" spans="4:11" x14ac:dyDescent="0.15">
      <c r="D60" s="165" t="s">
        <v>162</v>
      </c>
      <c r="E60" s="174"/>
    </row>
    <row r="61" spans="4:11" x14ac:dyDescent="0.15">
      <c r="D61" s="165" t="s">
        <v>78</v>
      </c>
      <c r="E61" s="270" t="s">
        <v>179</v>
      </c>
    </row>
    <row r="62" spans="4:11" x14ac:dyDescent="0.15">
      <c r="D62" s="165" t="s">
        <v>161</v>
      </c>
      <c r="E62" s="174" t="s">
        <v>176</v>
      </c>
    </row>
    <row r="63" spans="4:11" x14ac:dyDescent="0.15">
      <c r="D63" s="174" t="s">
        <v>172</v>
      </c>
      <c r="E63" s="165" t="s">
        <v>177</v>
      </c>
    </row>
    <row r="64" spans="4:11" x14ac:dyDescent="0.15">
      <c r="E64" s="174"/>
    </row>
    <row r="65" spans="3:5" x14ac:dyDescent="0.15">
      <c r="E65" s="174"/>
    </row>
    <row r="66" spans="3:5" x14ac:dyDescent="0.15">
      <c r="C66" s="166" t="s">
        <v>93</v>
      </c>
    </row>
    <row r="67" spans="3:5" x14ac:dyDescent="0.15">
      <c r="D67" s="165" t="s">
        <v>94</v>
      </c>
    </row>
    <row r="69" spans="3:5" x14ac:dyDescent="0.15">
      <c r="D69" s="172" t="s">
        <v>95</v>
      </c>
      <c r="E69" s="170" t="s">
        <v>96</v>
      </c>
    </row>
    <row r="70" spans="3:5" x14ac:dyDescent="0.15">
      <c r="D70" s="172" t="s">
        <v>112</v>
      </c>
      <c r="E70" s="170" t="s">
        <v>113</v>
      </c>
    </row>
    <row r="71" spans="3:5" x14ac:dyDescent="0.15">
      <c r="D71" s="172" t="s">
        <v>112</v>
      </c>
      <c r="E71" s="170" t="s">
        <v>160</v>
      </c>
    </row>
    <row r="72" spans="3:5" x14ac:dyDescent="0.15">
      <c r="D72" s="170"/>
      <c r="E72" s="170"/>
    </row>
    <row r="73" spans="3:5" x14ac:dyDescent="0.15">
      <c r="C73" s="166" t="s">
        <v>97</v>
      </c>
    </row>
    <row r="74" spans="3:5" x14ac:dyDescent="0.15">
      <c r="C74" s="166"/>
      <c r="D74" s="165" t="s">
        <v>78</v>
      </c>
      <c r="E74" s="165" t="s">
        <v>114</v>
      </c>
    </row>
    <row r="75" spans="3:5" x14ac:dyDescent="0.15">
      <c r="C75" s="166"/>
      <c r="D75" s="165" t="s">
        <v>78</v>
      </c>
      <c r="E75" s="165" t="s">
        <v>115</v>
      </c>
    </row>
    <row r="76" spans="3:5" x14ac:dyDescent="0.15">
      <c r="C76" s="166"/>
    </row>
    <row r="77" spans="3:5" x14ac:dyDescent="0.15">
      <c r="C77" s="166" t="s">
        <v>129</v>
      </c>
    </row>
    <row r="78" spans="3:5" x14ac:dyDescent="0.15">
      <c r="D78" s="166" t="s">
        <v>77</v>
      </c>
      <c r="E78" s="165" t="s">
        <v>130</v>
      </c>
    </row>
    <row r="79" spans="3:5" x14ac:dyDescent="0.15">
      <c r="D79" s="166" t="s">
        <v>77</v>
      </c>
      <c r="E79" s="165" t="s">
        <v>131</v>
      </c>
    </row>
    <row r="80" spans="3:5" x14ac:dyDescent="0.15">
      <c r="D80" s="166" t="s">
        <v>78</v>
      </c>
      <c r="E80" s="165" t="s">
        <v>132</v>
      </c>
    </row>
    <row r="81" spans="3:10" x14ac:dyDescent="0.15">
      <c r="C81" s="166"/>
    </row>
    <row r="82" spans="3:10" x14ac:dyDescent="0.15">
      <c r="C82" s="166" t="s">
        <v>135</v>
      </c>
    </row>
    <row r="83" spans="3:10" x14ac:dyDescent="0.15">
      <c r="D83" s="166" t="s">
        <v>77</v>
      </c>
      <c r="E83" s="165" t="s">
        <v>134</v>
      </c>
      <c r="J83" s="171"/>
    </row>
    <row r="84" spans="3:10" x14ac:dyDescent="0.15">
      <c r="E84" s="165" t="s">
        <v>133</v>
      </c>
      <c r="J84" s="171"/>
    </row>
    <row r="86" spans="3:10" x14ac:dyDescent="0.15">
      <c r="C86" s="166" t="s">
        <v>98</v>
      </c>
    </row>
    <row r="87" spans="3:10" x14ac:dyDescent="0.15">
      <c r="D87" s="173" t="s">
        <v>99</v>
      </c>
    </row>
    <row r="88" spans="3:10" x14ac:dyDescent="0.15">
      <c r="D88" s="167" t="s">
        <v>95</v>
      </c>
      <c r="E88" s="165" t="s">
        <v>100</v>
      </c>
    </row>
    <row r="89" spans="3:10" x14ac:dyDescent="0.15">
      <c r="D89" s="167" t="s">
        <v>95</v>
      </c>
      <c r="E89" s="165" t="s">
        <v>148</v>
      </c>
    </row>
    <row r="90" spans="3:10" x14ac:dyDescent="0.15">
      <c r="D90" s="167"/>
      <c r="E90" s="165" t="s">
        <v>101</v>
      </c>
    </row>
    <row r="92" spans="3:10" x14ac:dyDescent="0.15">
      <c r="D92" s="173" t="s">
        <v>102</v>
      </c>
    </row>
    <row r="93" spans="3:10" x14ac:dyDescent="0.15">
      <c r="D93" s="167" t="s">
        <v>95</v>
      </c>
      <c r="E93" s="165" t="s">
        <v>103</v>
      </c>
    </row>
    <row r="95" spans="3:10" x14ac:dyDescent="0.15">
      <c r="C95" s="166" t="s">
        <v>104</v>
      </c>
    </row>
    <row r="96" spans="3:10" x14ac:dyDescent="0.15">
      <c r="C96" s="166"/>
      <c r="D96" s="170" t="s">
        <v>105</v>
      </c>
      <c r="E96" s="170"/>
      <c r="F96" s="171"/>
    </row>
    <row r="98" spans="3:4" x14ac:dyDescent="0.15">
      <c r="C98" s="166" t="s">
        <v>106</v>
      </c>
    </row>
    <row r="99" spans="3:4" x14ac:dyDescent="0.15">
      <c r="D99" s="165" t="s">
        <v>107</v>
      </c>
    </row>
    <row r="100" spans="3:4" x14ac:dyDescent="0.15">
      <c r="D100" s="165" t="s">
        <v>108</v>
      </c>
    </row>
    <row r="102" spans="3:4" x14ac:dyDescent="0.15">
      <c r="C102" s="165" t="s">
        <v>109</v>
      </c>
    </row>
  </sheetData>
  <phoneticPr fontId="5"/>
  <pageMargins left="0.7" right="0.7" top="0.75" bottom="0.75" header="0.3" footer="0.3"/>
  <pageSetup paperSize="8"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4</vt:i4>
      </vt:variant>
    </vt:vector>
  </HeadingPairs>
  <TitlesOfParts>
    <vt:vector size="4" baseType="lpstr">
      <vt:lpstr>表紙</vt:lpstr>
      <vt:lpstr>見積書</vt:lpstr>
      <vt:lpstr>機能</vt:lpstr>
      <vt:lpstr>前提条件</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津田 庸介</dc:creator>
  <cp:lastModifiedBy>Microsoft Office ユーザー</cp:lastModifiedBy>
  <cp:lastPrinted>2016-04-13T06:08:56Z</cp:lastPrinted>
  <dcterms:created xsi:type="dcterms:W3CDTF">2013-10-01T12:10:39Z</dcterms:created>
  <dcterms:modified xsi:type="dcterms:W3CDTF">2018-03-23T05:02:59Z</dcterms:modified>
</cp:coreProperties>
</file>