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/>
  <xr:revisionPtr revIDLastSave="0" documentId="13_ncr:1_{B8A7C432-79B3-47E4-A6C6-098AC1A4A93B}" xr6:coauthVersionLast="47" xr6:coauthVersionMax="47" xr10:uidLastSave="{00000000-0000-0000-0000-000000000000}"/>
  <bookViews>
    <workbookView xWindow="7812" yWindow="60" windowWidth="15312" windowHeight="11304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9" i="1"/>
  <c r="G115" i="1"/>
  <c r="G112" i="1"/>
  <c r="G26" i="1"/>
  <c r="G142" i="1"/>
  <c r="G143" i="1" s="1"/>
  <c r="G54" i="1"/>
  <c r="G55" i="1" s="1"/>
  <c r="G53" i="1"/>
  <c r="G41" i="1"/>
  <c r="G40" i="1"/>
  <c r="G43" i="1" s="1"/>
  <c r="G4" i="1"/>
</calcChain>
</file>

<file path=xl/sharedStrings.xml><?xml version="1.0" encoding="utf-8"?>
<sst xmlns="http://schemas.openxmlformats.org/spreadsheetml/2006/main" count="1609" uniqueCount="352">
  <si>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</si>
  <si>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</si>
  <si>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</si>
  <si>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</si>
  <si>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</si>
  <si>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</si>
  <si>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</si>
  <si>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</si>
  <si>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</si>
  <si>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</si>
  <si>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</si>
  <si>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</si>
  <si>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</si>
  <si>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</si>
  <si>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</si>
  <si>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24pkudj</t>
  </si>
  <si>
    <t>Fix Curbot Bugs</t>
  </si>
  <si>
    <t/>
  </si>
  <si>
    <t>1h 5m</t>
  </si>
  <si>
    <t>10h 21m</t>
  </si>
  <si>
    <t>HIGH</t>
  </si>
  <si>
    <t>CLOSED</t>
  </si>
  <si>
    <t>2ftdw03</t>
  </si>
  <si>
    <t>Julia Lipton and CureDAO</t>
  </si>
  <si>
    <t>1h 40m</t>
  </si>
  <si>
    <t>URGENT</t>
  </si>
  <si>
    <t>2g4w281</t>
  </si>
  <si>
    <t>Evan Basson and CureDAO</t>
  </si>
  <si>
    <t>2h</t>
  </si>
  <si>
    <t>32b8e7z</t>
  </si>
  <si>
    <t>Onboarding People &amp; Organizational Work</t>
  </si>
  <si>
    <t>77h 37m</t>
  </si>
  <si>
    <t>77h 38m</t>
  </si>
  <si>
    <t>Tovah Wolf</t>
  </si>
  <si>
    <t>2vk41th</t>
  </si>
  <si>
    <t>Do this last: How would you improve the onboarding process?</t>
  </si>
  <si>
    <t>2vk41rr</t>
  </si>
  <si>
    <t>Onboarding Task</t>
  </si>
  <si>
    <t>https://app.clickup.com/t/2vk41rr</t>
  </si>
  <si>
    <t>9m</t>
  </si>
  <si>
    <t>COMPLETE</t>
  </si>
  <si>
    <t>Richard Sprague</t>
  </si>
  <si>
    <t>3m</t>
  </si>
  <si>
    <t>NORMAL</t>
  </si>
  <si>
    <t>7m</t>
  </si>
  <si>
    <t>5m</t>
  </si>
  <si>
    <t>Collaborating with tasks</t>
  </si>
  <si>
    <t>LOW</t>
  </si>
  <si>
    <t>Recurring tasks: this task will restart when closed</t>
  </si>
  <si>
    <t>2m</t>
  </si>
  <si>
    <t>Managing ClickUp Notifications</t>
  </si>
  <si>
    <t>Communication with your team in ClickUp</t>
  </si>
  <si>
    <t>Weekly Team Goals</t>
  </si>
  <si>
    <t>Save your team time with reusable templates!</t>
  </si>
  <si>
    <t>Custom Fields</t>
  </si>
  <si>
    <t>Dashboards at a high level to measure your team's progress</t>
  </si>
  <si>
    <t>Disable Hot Keys for Better Linking to Documents</t>
  </si>
  <si>
    <t>ClickUp Views</t>
  </si>
  <si>
    <t>The ClickUp Chrome Extension</t>
  </si>
  <si>
    <t>How to make social media posts for CureDAO</t>
  </si>
  <si>
    <t>How To Reduce Discord Notifications</t>
  </si>
  <si>
    <t>Add CureDAO's Calendar to Google Calendar</t>
  </si>
  <si>
    <t>1m</t>
  </si>
  <si>
    <t>Add $GCURES to MetaMask</t>
  </si>
  <si>
    <t>10m</t>
  </si>
  <si>
    <t>Nonso Michael Ebele-Muolokwu</t>
  </si>
  <si>
    <t>31zvgu8</t>
  </si>
  <si>
    <t>31zvgtr</t>
  </si>
  <si>
    <t>https://app.clickup.com/t/31zvgtr</t>
  </si>
  <si>
    <t>31zvgub</t>
  </si>
  <si>
    <t>31zvguc</t>
  </si>
  <si>
    <t>31zvgud</t>
  </si>
  <si>
    <t>31zvguf</t>
  </si>
  <si>
    <t>31zvguh</t>
  </si>
  <si>
    <t>31zvguj</t>
  </si>
  <si>
    <t>31zvgun</t>
  </si>
  <si>
    <t>31zvguq</t>
  </si>
  <si>
    <t>31zvguu</t>
  </si>
  <si>
    <t>31zvgux</t>
  </si>
  <si>
    <t>31zvguy</t>
  </si>
  <si>
    <t>31zvguz</t>
  </si>
  <si>
    <t>31zvgv1</t>
  </si>
  <si>
    <t>31zvgv3</t>
  </si>
  <si>
    <t>Mike Sinn</t>
  </si>
  <si>
    <t>2epwzvq</t>
  </si>
  <si>
    <t>Mark Melnykowycz and CureDAO</t>
  </si>
  <si>
    <t>30m</t>
  </si>
  <si>
    <t>2epxrkk</t>
  </si>
  <si>
    <t>Ekene Umeh and CureDAO</t>
  </si>
  <si>
    <t>3c8mfz0</t>
  </si>
  <si>
    <t>Daily Scrum Meeting (Mike)</t>
  </si>
  <si>
    <t>55m</t>
  </si>
  <si>
    <t>3h</t>
  </si>
  <si>
    <t>2ftabjm</t>
  </si>
  <si>
    <t>Tovah and CureDAO</t>
  </si>
  <si>
    <t>2hyu5u1</t>
  </si>
  <si>
    <t>Anima - Export to HTML, React &amp; Vue Code</t>
  </si>
  <si>
    <t>15m</t>
  </si>
  <si>
    <t>DONE</t>
  </si>
  <si>
    <t>3f47hf3</t>
  </si>
  <si>
    <t>1h</t>
  </si>
  <si>
    <t>2hdv5c8</t>
  </si>
  <si>
    <t>Schedule an onboarding call</t>
  </si>
  <si>
    <t>2hdv5bj</t>
  </si>
  <si>
    <t>Evan Basson AKA MotionFactory</t>
  </si>
  <si>
    <t>https://app.clickup.com/t/2hdv5bj</t>
  </si>
  <si>
    <t>2d2ru28</t>
  </si>
  <si>
    <t>Supernova : Internet Computer Web3 Hackathon - Devpost | https://supernova.devpost.com/</t>
  </si>
  <si>
    <t>2hkb02n</t>
  </si>
  <si>
    <t>Add "Design Lab" members to the "CureDAO Design Team" in Figma</t>
  </si>
  <si>
    <t>2hkb02h</t>
  </si>
  <si>
    <t>Lucas Jones</t>
  </si>
  <si>
    <t>https://app.clickup.com/t/2hkb02h</t>
  </si>
  <si>
    <t>6m</t>
  </si>
  <si>
    <t>2yymrah</t>
  </si>
  <si>
    <t>Add their weekly available hours here: https://app.clickup.com/10641228/v/wl/a4quc-13140</t>
  </si>
  <si>
    <t>2yymra7</t>
  </si>
  <si>
    <t>Ahire Tersoo David</t>
  </si>
  <si>
    <t>https://app.clickup.com/t/2yymra7</t>
  </si>
  <si>
    <t>3fnbv7u</t>
  </si>
  <si>
    <t>2hdv5d4</t>
  </si>
  <si>
    <t>Add to Clickup, make them guests, create onboarding tasks for them, and grant them access to their onboarding tasks</t>
  </si>
  <si>
    <t>Lukas Vogel</t>
  </si>
  <si>
    <t>2k533vd</t>
  </si>
  <si>
    <t>"Science bites" for constant social media presence</t>
  </si>
  <si>
    <t>10h</t>
  </si>
  <si>
    <t>6h 57m</t>
  </si>
  <si>
    <t>2k54cke</t>
  </si>
  <si>
    <t>Create picture/figure templates to allow consistency</t>
  </si>
  <si>
    <t>2m7df6n</t>
  </si>
  <si>
    <t>Create science bites for a test run (2 months; 2 posts a week)</t>
  </si>
  <si>
    <t>https://app.clickup.com/t/2m7df6n</t>
  </si>
  <si>
    <t>2k54czq</t>
  </si>
  <si>
    <t>Communicate the concept with the community and team regularly</t>
  </si>
  <si>
    <t>2k54dd5</t>
  </si>
  <si>
    <t>Get feedback/analyse community engagement with posts</t>
  </si>
  <si>
    <t>2k54z0g</t>
  </si>
  <si>
    <t>Determine "hot topics" in search results / research to post CureDAO outcomes (like outcome labels)</t>
  </si>
  <si>
    <t>https://app.clickup.com/t/2k533vd</t>
  </si>
  <si>
    <t>7h 47m</t>
  </si>
  <si>
    <t>2hywtcw</t>
  </si>
  <si>
    <t>Represent Slide 1 in Figma: Title Page, Main Logo and Tagline</t>
  </si>
  <si>
    <t>2gwm004</t>
  </si>
  <si>
    <t>Add all PowerPoint slides to Figma =&gt; HTML =&gt; reusable blocks in WordPress or Webflow</t>
  </si>
  <si>
    <t>https://app.clickup.com/t/2gwm004</t>
  </si>
  <si>
    <t>1h 6m</t>
  </si>
  <si>
    <t>2hywtfq</t>
  </si>
  <si>
    <t>Represent Slide 2 in Figma: Symptom Severity</t>
  </si>
  <si>
    <t>2hywtg9</t>
  </si>
  <si>
    <t>Represent Slide 3 in Figma: Cost of Research and What We Know</t>
  </si>
  <si>
    <t>2hyua7y</t>
  </si>
  <si>
    <t>Represent Slide 4 in Figma: Health Data and Innovation and Life Expectancy</t>
  </si>
  <si>
    <t>52m</t>
  </si>
  <si>
    <t>2hyxean</t>
  </si>
  <si>
    <t>Represent Slide 5 in Figma: Horizontal Stagnation</t>
  </si>
  <si>
    <t>53m</t>
  </si>
  <si>
    <t>54m</t>
  </si>
  <si>
    <t>2hyxgwc</t>
  </si>
  <si>
    <t>Represent Slide 6 in Figma: Thousands of Dashboards</t>
  </si>
  <si>
    <t>32m</t>
  </si>
  <si>
    <t>2j4gm3n</t>
  </si>
  <si>
    <t>Represent Slide 7 in Figma: Open-Source vs Closed-source, Accelerate Innovation</t>
  </si>
  <si>
    <t>27m</t>
  </si>
  <si>
    <t>2j4gvrm</t>
  </si>
  <si>
    <t>Represent Slide 8 in Figma: The CureDAO Ecosystem</t>
  </si>
  <si>
    <t>56m</t>
  </si>
  <si>
    <t>2j4jrvj</t>
  </si>
  <si>
    <t>Represent Slide 9 in Figma: Turning Oceans of Data into Precision Health</t>
  </si>
  <si>
    <t>16m</t>
  </si>
  <si>
    <t>17m</t>
  </si>
  <si>
    <t>2j4kmdx</t>
  </si>
  <si>
    <t>Represent Slide 10 in Figma: Studies On Severity Metrics</t>
  </si>
  <si>
    <t>18m</t>
  </si>
  <si>
    <t>2j4krcr</t>
  </si>
  <si>
    <t>Represent Slide 11 in Figma: Outcome Labels</t>
  </si>
  <si>
    <t>2jaae9d</t>
  </si>
  <si>
    <t>Represent Slide 12 in Figma: Decision Support Notifications</t>
  </si>
  <si>
    <t>41m</t>
  </si>
  <si>
    <t>2jaazxh</t>
  </si>
  <si>
    <t>Represent Slide 13 in Figma: Few Participants, Need More Input</t>
  </si>
  <si>
    <t>24m</t>
  </si>
  <si>
    <t>25m</t>
  </si>
  <si>
    <t>2jab417</t>
  </si>
  <si>
    <t>Represent Slide 14 in Figma: Wordpress: A Model for Open-Source Success</t>
  </si>
  <si>
    <t>28m</t>
  </si>
  <si>
    <t>29m</t>
  </si>
  <si>
    <t>2jabmxw</t>
  </si>
  <si>
    <t>Represent Slide 15 in Figma: How It Works</t>
  </si>
  <si>
    <t>12m</t>
  </si>
  <si>
    <t>13m</t>
  </si>
  <si>
    <t>2jabtua</t>
  </si>
  <si>
    <t>Represent Slide 16 in Figma: App Marketplace</t>
  </si>
  <si>
    <t>11m</t>
  </si>
  <si>
    <t>2jabuwq</t>
  </si>
  <si>
    <t>Represent Slide 17 in Figma: Data Collection Plugins</t>
  </si>
  <si>
    <t>2jabwkw</t>
  </si>
  <si>
    <t>Represent Slide 18 in Figma: Connector Plugins</t>
  </si>
  <si>
    <t>2jabz00</t>
  </si>
  <si>
    <t>Represent Slide 19 in Figma: Data Analysis Plugins</t>
  </si>
  <si>
    <t>2jabzf4</t>
  </si>
  <si>
    <t>Represent Slide 20 in Figma: Open Cures Trial Management Plugin</t>
  </si>
  <si>
    <t>19m</t>
  </si>
  <si>
    <t>2jac1au</t>
  </si>
  <si>
    <t>Represent Slide 21 in Figma: Study Generation Plugins</t>
  </si>
  <si>
    <t>2jfz0rz</t>
  </si>
  <si>
    <t>Represent Slide 22 in Figma: Zero Sum to Positive Sum</t>
  </si>
  <si>
    <t>2jfz7r5</t>
  </si>
  <si>
    <t>Represent Slide 23 in Figma: Intelligent Voluntary Cooperation</t>
  </si>
  <si>
    <t>1h 3m</t>
  </si>
  <si>
    <t>2jg08da</t>
  </si>
  <si>
    <t>Represent Slide 24 in Figma: User Segments</t>
  </si>
  <si>
    <t>2jg2ggx</t>
  </si>
  <si>
    <t>Represent Slide 25 in Figma: Market Trends</t>
  </si>
  <si>
    <t>2jg2q9b</t>
  </si>
  <si>
    <t>Represent Slide 26 in Figma: B2B Data and SaaS Revenue</t>
  </si>
  <si>
    <t>2jg3919</t>
  </si>
  <si>
    <t>Represent Slide 27 in Figma: Benefits of a DAO</t>
  </si>
  <si>
    <t>2jg3d24</t>
  </si>
  <si>
    <t>Represent Slide 28 in Figma: Growth Strategy</t>
  </si>
  <si>
    <t>22m</t>
  </si>
  <si>
    <t>23m</t>
  </si>
  <si>
    <t>2jg3fq7</t>
  </si>
  <si>
    <t>Represent Slide 29 in Figma: Collaborators</t>
  </si>
  <si>
    <t>2jg3pum</t>
  </si>
  <si>
    <t>Represent Slide 30 in Figma: Primary Market (Saas)</t>
  </si>
  <si>
    <t>2jg3rwz</t>
  </si>
  <si>
    <t>Represent Slide 31 in Figma: U.S. Digital Health Market Chart</t>
  </si>
  <si>
    <t>4m</t>
  </si>
  <si>
    <t>2jg3u38</t>
  </si>
  <si>
    <t>Represent Slide 32 in Figma: Product Roadmap</t>
  </si>
  <si>
    <t>48m</t>
  </si>
  <si>
    <t>49m</t>
  </si>
  <si>
    <t>2jnt32y</t>
  </si>
  <si>
    <t>Represent Slide 33 in Figma: Growth Roadmap</t>
  </si>
  <si>
    <t>57m</t>
  </si>
  <si>
    <t>58m</t>
  </si>
  <si>
    <t>2jnt9ea</t>
  </si>
  <si>
    <t>Represent Slide 34 in Figma: Current Collaborators</t>
  </si>
  <si>
    <t>2jnta3x</t>
  </si>
  <si>
    <t>Represent Slide 35 in Figma: Use of Funds</t>
  </si>
  <si>
    <t>8m</t>
  </si>
  <si>
    <t>2jntaup</t>
  </si>
  <si>
    <t>Represent Slide 36 in Figma: PEARL</t>
  </si>
  <si>
    <t>2jntb50</t>
  </si>
  <si>
    <t>Represent Slide 37 in Figma: Stopping Alzheimer's</t>
  </si>
  <si>
    <t>2jntded</t>
  </si>
  <si>
    <t>Represent Slide 38 in Figma: Annual Expenses</t>
  </si>
  <si>
    <t>2jntera</t>
  </si>
  <si>
    <t>Represent Slide 39 in Figma: Binance Launchpad</t>
  </si>
  <si>
    <t>2jntev5</t>
  </si>
  <si>
    <t>Represent Slide 40 in Figma: Tokenomics</t>
  </si>
  <si>
    <t>2jntfcd</t>
  </si>
  <si>
    <t>Represent Slide 41 in Figma: Contributors</t>
  </si>
  <si>
    <t>36m</t>
  </si>
  <si>
    <t>2jntkr8</t>
  </si>
  <si>
    <t>Represent Slide 42 in Figma: Advisory Board</t>
  </si>
  <si>
    <t>35m</t>
  </si>
  <si>
    <t>2jntn1d</t>
  </si>
  <si>
    <t>Represent Slide 43 in Figma: Empty Slide</t>
  </si>
  <si>
    <t>2jntn2a</t>
  </si>
  <si>
    <t>Represent Slide 44 in Figma: Appendix</t>
  </si>
  <si>
    <t>2jntn6u</t>
  </si>
  <si>
    <t>Represent Slide 45 in Figma: Business Validation</t>
  </si>
  <si>
    <t>2jnv8d0</t>
  </si>
  <si>
    <t>Represent Slide 46 in Figma: Current Total Addressable Market</t>
  </si>
  <si>
    <t>2jnv8x1</t>
  </si>
  <si>
    <t>Represent Slide 47 in Figma: SaaS Pricing</t>
  </si>
  <si>
    <t>2jnv9ae</t>
  </si>
  <si>
    <t>Represent Slide 48 in Figma: Legal Structures</t>
  </si>
  <si>
    <t>2jnva3e</t>
  </si>
  <si>
    <t>Represent Slide 49 in Figma: CureDAO Platform Architecture</t>
  </si>
  <si>
    <t>2jnvv12</t>
  </si>
  <si>
    <t>Represent Slide 50 in Figma: Causal Relationships</t>
  </si>
  <si>
    <t>2jnvv8g</t>
  </si>
  <si>
    <t>Represent Slide 51 in Figma: Decentralized Exchange IDOs</t>
  </si>
  <si>
    <t>2jnvvqj</t>
  </si>
  <si>
    <t>Represent Slide 52 in Figma: Links</t>
  </si>
  <si>
    <t>2jnvw1c</t>
  </si>
  <si>
    <t>Represent Slide 53 in Figma: Alternative Problem Statement</t>
  </si>
  <si>
    <t>2jnvwb8</t>
  </si>
  <si>
    <t>Represent Slide 54 in Figma: CureDAO End Slogan</t>
  </si>
  <si>
    <t>Keith Comito</t>
  </si>
  <si>
    <t>2jnvpu6</t>
  </si>
  <si>
    <t>Ongoing conversations w/ day job re: integrating biomarker systems with systems like CureDAO and creating connection points</t>
  </si>
  <si>
    <t>CLOSED [WON]</t>
  </si>
  <si>
    <t>Andreas Melhede</t>
  </si>
  <si>
    <t>2r6nbwn</t>
  </si>
  <si>
    <t>Send The Compensation to the rest of the contributors prior to using ClickUp</t>
  </si>
  <si>
    <t>1h 35m</t>
  </si>
  <si>
    <t>1h 36m</t>
  </si>
  <si>
    <t>2ct7yuk</t>
  </si>
  <si>
    <t>Add to Discord Labs</t>
  </si>
  <si>
    <t>2ct7yue</t>
  </si>
  <si>
    <t>Darren Nesbeth</t>
  </si>
  <si>
    <t>https://app.clickup.com/t/2ct7yue</t>
  </si>
  <si>
    <t>2ct7yun</t>
  </si>
  <si>
    <t>2dv4bz1</t>
  </si>
  <si>
    <t>2dv4byx</t>
  </si>
  <si>
    <t>Tovah</t>
  </si>
  <si>
    <t>https://app.clickup.com/t/2dv4byx</t>
  </si>
  <si>
    <t>2dv4bz2</t>
  </si>
  <si>
    <t>Invite and add to appropriate GitHub teams</t>
  </si>
  <si>
    <t>2dv4bz3</t>
  </si>
  <si>
    <t>2dv4bz4</t>
  </si>
  <si>
    <t>2dv4bz6</t>
  </si>
  <si>
    <t>30qnzp4</t>
  </si>
  <si>
    <t>30qnzne</t>
  </si>
  <si>
    <t>Marcellus Simon</t>
  </si>
  <si>
    <t>https://app.clickup.com/t/30qnzne</t>
  </si>
  <si>
    <t>30qv06y</t>
  </si>
  <si>
    <t>30qv06r</t>
  </si>
  <si>
    <t>Samuel Akio</t>
  </si>
  <si>
    <t>https://app.clickup.com/t/30qv06r</t>
  </si>
  <si>
    <t>2dm0mnk</t>
  </si>
  <si>
    <t>2dm0mne</t>
  </si>
  <si>
    <t>Maulik M Dhandha</t>
  </si>
  <si>
    <t>https://app.clickup.com/t/2dm0mne</t>
  </si>
  <si>
    <t>2f3ea3h</t>
  </si>
  <si>
    <t>2f3ea3a</t>
  </si>
  <si>
    <t>https://app.clickup.com/t/2f3ea3a</t>
  </si>
  <si>
    <t>2gpphv5</t>
  </si>
  <si>
    <t>2gpphub</t>
  </si>
  <si>
    <t>Jiré Saffron</t>
  </si>
  <si>
    <t>https://app.clickup.com/t/2gpphub</t>
  </si>
  <si>
    <t>31ere2x</t>
  </si>
  <si>
    <t>31ere2e</t>
  </si>
  <si>
    <t xml:space="preserve">Moses </t>
  </si>
  <si>
    <t>https://app.clickup.com/t/31ere2e</t>
  </si>
  <si>
    <t>31mghk6</t>
  </si>
  <si>
    <t>Compensate people with tokens</t>
  </si>
  <si>
    <t>1h 14m</t>
  </si>
  <si>
    <t>2hkb02t</t>
  </si>
  <si>
    <t>2pjj0h0</t>
  </si>
  <si>
    <t>Send 10 $CURE1 Tokens &amp; let them know</t>
  </si>
  <si>
    <t>2pjj0gz</t>
  </si>
  <si>
    <t>Soya Oda</t>
  </si>
  <si>
    <t>https://app.clickup.com/t/2pjj0gz</t>
  </si>
  <si>
    <t>32b8ek1</t>
  </si>
  <si>
    <t>Check on deadlines for tasks</t>
  </si>
  <si>
    <t>32h0ax0</t>
  </si>
  <si>
    <t>32h0j0z</t>
  </si>
  <si>
    <t>Update Orbit Discord integration</t>
  </si>
  <si>
    <t>2hdv5c5</t>
  </si>
  <si>
    <t>32pn76c</t>
  </si>
  <si>
    <t>32pn8xx</t>
  </si>
  <si>
    <t>32w9h7z</t>
  </si>
  <si>
    <t>2jfxr1p</t>
  </si>
  <si>
    <t>2jfxr08</t>
  </si>
  <si>
    <t>Mike Hollen</t>
  </si>
  <si>
    <t>https://app.clickup.com/t/2jfxr08</t>
  </si>
  <si>
    <t>Sandra Ashipala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</si>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</sst>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FCC00"/>
      </patternFill>
    </fill>
    <fill>
      <patternFill patternType="solid">
        <fgColor rgb="FF6BC950"/>
      </patternFill>
    </fill>
    <fill>
      <patternFill patternType="solid">
        <fgColor rgb="FFF50000"/>
      </patternFill>
    </fill>
    <fill>
      <patternFill patternType="solid">
        <fgColor rgb="FF6FDDFF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"/>
  <sheetViews>
    <sheetView tabSelected="1" topLeftCell="A103" zoomScale="80" zoomScaleNormal="80" workbookViewId="0">
      <selection activeCell="G143" sqref="G143"/>
    </sheetView>
  </sheetViews>
  <sheetFormatPr defaultRowHeight="14.4" x14ac:dyDescent="0.3"/>
  <cols>
    <col min="1" max="1" width="12" customWidth="1"/>
    <col min="2" max="3" width="15.44140625" customWidth="1"/>
    <col min="4" max="4" width="18.44140625" customWidth="1"/>
    <col min="5" max="5" width="17" customWidth="1"/>
    <col min="6" max="6" width="14" customWidth="1"/>
    <col min="7" max="7" width="26" customWidth="1"/>
    <col min="8" max="8" width="20" customWidth="1"/>
    <col min="9" max="9" width="35" customWidth="1"/>
    <col min="10" max="10" width="21.44140625" customWidth="1"/>
    <col min="11" max="11" width="18" customWidth="1"/>
    <col min="12" max="12" width="35" customWidth="1"/>
    <col min="13" max="13" width="39.44140625" customWidth="1"/>
    <col min="14" max="14" width="12" customWidth="1"/>
    <col min="15" max="15" width="11" customWidth="1"/>
  </cols>
  <sheetData>
    <row r="1" spans="1:15" ht="50.1" customHeight="1" x14ac:dyDescent="0.3"/>
    <row r="2" spans="1:15" ht="20.100000000000001" customHeight="1" x14ac:dyDescent="0.3">
      <c r="A2" s="1" t="s">
        <v>350</v>
      </c>
    </row>
    <row r="3" spans="1:15" ht="15.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6" x14ac:dyDescent="0.3">
      <c r="A4" s="1" t="s">
        <v>15</v>
      </c>
      <c r="B4" s="1" t="s">
        <v>16</v>
      </c>
      <c r="C4" s="1"/>
      <c r="D4" s="1" t="s">
        <v>17</v>
      </c>
      <c r="E4" s="1" t="s">
        <v>17</v>
      </c>
      <c r="F4" s="1" t="s">
        <v>350</v>
      </c>
      <c r="G4" s="1">
        <f>80/620*752.3101</f>
        <v>97.072270967741943</v>
      </c>
      <c r="H4" s="1" t="s">
        <v>17</v>
      </c>
      <c r="I4" s="3" t="s">
        <v>17</v>
      </c>
      <c r="J4" s="4" t="s">
        <v>18</v>
      </c>
      <c r="K4" s="4" t="s">
        <v>19</v>
      </c>
      <c r="L4" s="1">
        <v>4</v>
      </c>
      <c r="M4" s="1">
        <v>5</v>
      </c>
      <c r="N4" s="5" t="s">
        <v>20</v>
      </c>
      <c r="O4" s="6" t="s">
        <v>21</v>
      </c>
    </row>
    <row r="5" spans="1:15" ht="20.100000000000001" customHeight="1" x14ac:dyDescent="0.3">
      <c r="A5" s="1" t="s">
        <v>33</v>
      </c>
      <c r="F5" s="11" t="s">
        <v>351</v>
      </c>
      <c r="G5">
        <f>SUM(G4)</f>
        <v>97.072270967741943</v>
      </c>
    </row>
    <row r="6" spans="1:15" ht="15.6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</row>
    <row r="7" spans="1:15" ht="15.6" x14ac:dyDescent="0.3">
      <c r="A7" s="1" t="s">
        <v>34</v>
      </c>
      <c r="B7" s="8" t="s">
        <v>35</v>
      </c>
      <c r="C7" s="1" t="s">
        <v>36</v>
      </c>
      <c r="D7" s="1" t="s">
        <v>37</v>
      </c>
      <c r="E7" s="1" t="s">
        <v>38</v>
      </c>
      <c r="F7" s="1" t="s">
        <v>33</v>
      </c>
      <c r="G7" s="1">
        <v>10.9206</v>
      </c>
      <c r="H7" s="1" t="s">
        <v>17</v>
      </c>
      <c r="I7" s="3" t="s">
        <v>17</v>
      </c>
      <c r="J7" s="4" t="s">
        <v>39</v>
      </c>
      <c r="K7" s="4" t="s">
        <v>17</v>
      </c>
      <c r="L7" s="1">
        <v>4</v>
      </c>
      <c r="M7" s="1">
        <v>5</v>
      </c>
      <c r="N7" s="5" t="s">
        <v>20</v>
      </c>
      <c r="O7" s="6" t="s">
        <v>40</v>
      </c>
    </row>
    <row r="8" spans="1:15" ht="15.6" x14ac:dyDescent="0.3">
      <c r="A8" s="1" t="s">
        <v>36</v>
      </c>
      <c r="B8" s="1" t="s">
        <v>37</v>
      </c>
      <c r="C8" s="1"/>
      <c r="D8" s="1" t="s">
        <v>17</v>
      </c>
      <c r="E8" s="1" t="s">
        <v>17</v>
      </c>
      <c r="F8" s="1" t="s">
        <v>33</v>
      </c>
      <c r="G8" s="1">
        <v>0</v>
      </c>
      <c r="H8" s="1" t="s">
        <v>17</v>
      </c>
      <c r="I8" s="3" t="s">
        <v>17</v>
      </c>
      <c r="J8" s="4" t="s">
        <v>17</v>
      </c>
      <c r="K8" s="4" t="s">
        <v>17</v>
      </c>
      <c r="L8" s="1" t="s">
        <v>17</v>
      </c>
      <c r="M8" s="1" t="s">
        <v>17</v>
      </c>
      <c r="N8" s="5" t="s">
        <v>20</v>
      </c>
      <c r="O8" s="6" t="s">
        <v>40</v>
      </c>
    </row>
    <row r="9" spans="1:15" ht="20.100000000000001" customHeight="1" x14ac:dyDescent="0.3">
      <c r="A9" s="1" t="s">
        <v>65</v>
      </c>
      <c r="F9" s="11" t="s">
        <v>351</v>
      </c>
      <c r="G9">
        <f>SUM(G7:G8)</f>
        <v>10.9206</v>
      </c>
    </row>
    <row r="10" spans="1:15" ht="15.6" x14ac:dyDescent="0.3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13</v>
      </c>
      <c r="O10" s="2" t="s">
        <v>14</v>
      </c>
    </row>
    <row r="11" spans="1:15" ht="15.6" x14ac:dyDescent="0.3">
      <c r="A11" s="1" t="s">
        <v>66</v>
      </c>
      <c r="B11" s="8" t="s">
        <v>46</v>
      </c>
      <c r="C11" s="1" t="s">
        <v>67</v>
      </c>
      <c r="D11" s="1" t="s">
        <v>37</v>
      </c>
      <c r="E11" s="1" t="s">
        <v>68</v>
      </c>
      <c r="F11" s="1" t="s">
        <v>65</v>
      </c>
      <c r="G11" s="1">
        <v>0.63859999999999995</v>
      </c>
      <c r="H11" s="1" t="s">
        <v>17</v>
      </c>
      <c r="I11" s="3" t="s">
        <v>17</v>
      </c>
      <c r="J11" s="4" t="s">
        <v>45</v>
      </c>
      <c r="K11" s="4" t="s">
        <v>17</v>
      </c>
      <c r="L11" s="1">
        <v>1</v>
      </c>
      <c r="M11" s="1">
        <v>3</v>
      </c>
      <c r="N11" s="10" t="s">
        <v>47</v>
      </c>
      <c r="O11" s="6" t="s">
        <v>40</v>
      </c>
    </row>
    <row r="12" spans="1:15" ht="15.6" x14ac:dyDescent="0.3">
      <c r="A12" s="1" t="s">
        <v>69</v>
      </c>
      <c r="B12" s="8" t="s">
        <v>48</v>
      </c>
      <c r="C12" s="1" t="s">
        <v>67</v>
      </c>
      <c r="D12" s="1" t="s">
        <v>37</v>
      </c>
      <c r="E12" s="1" t="s">
        <v>68</v>
      </c>
      <c r="F12" s="1" t="s">
        <v>65</v>
      </c>
      <c r="G12" s="1">
        <v>0.89410000000000001</v>
      </c>
      <c r="H12" s="1" t="s">
        <v>17</v>
      </c>
      <c r="I12" s="3" t="s">
        <v>17</v>
      </c>
      <c r="J12" s="4" t="s">
        <v>49</v>
      </c>
      <c r="K12" s="4" t="s">
        <v>17</v>
      </c>
      <c r="L12" s="1">
        <v>2</v>
      </c>
      <c r="M12" s="1">
        <v>4</v>
      </c>
      <c r="N12" s="9" t="s">
        <v>43</v>
      </c>
      <c r="O12" s="6" t="s">
        <v>40</v>
      </c>
    </row>
    <row r="13" spans="1:15" ht="15.6" x14ac:dyDescent="0.3">
      <c r="A13" s="1" t="s">
        <v>70</v>
      </c>
      <c r="B13" s="8" t="s">
        <v>50</v>
      </c>
      <c r="C13" s="1" t="s">
        <v>67</v>
      </c>
      <c r="D13" s="1" t="s">
        <v>37</v>
      </c>
      <c r="E13" s="1" t="s">
        <v>68</v>
      </c>
      <c r="F13" s="1" t="s">
        <v>65</v>
      </c>
      <c r="G13" s="1">
        <v>1.3411</v>
      </c>
      <c r="H13" s="1" t="s">
        <v>17</v>
      </c>
      <c r="I13" s="3" t="s">
        <v>17</v>
      </c>
      <c r="J13" s="4" t="s">
        <v>42</v>
      </c>
      <c r="K13" s="4" t="s">
        <v>17</v>
      </c>
      <c r="L13" s="1">
        <v>2</v>
      </c>
      <c r="M13" s="1">
        <v>4</v>
      </c>
      <c r="N13" s="5" t="s">
        <v>20</v>
      </c>
      <c r="O13" s="6" t="s">
        <v>40</v>
      </c>
    </row>
    <row r="14" spans="1:15" ht="15.6" x14ac:dyDescent="0.3">
      <c r="A14" s="1" t="s">
        <v>71</v>
      </c>
      <c r="B14" s="8" t="s">
        <v>51</v>
      </c>
      <c r="C14" s="1" t="s">
        <v>67</v>
      </c>
      <c r="D14" s="1" t="s">
        <v>37</v>
      </c>
      <c r="E14" s="1" t="s">
        <v>68</v>
      </c>
      <c r="F14" s="1" t="s">
        <v>65</v>
      </c>
      <c r="G14" s="1">
        <v>2.2351999999999999</v>
      </c>
      <c r="H14" s="1" t="s">
        <v>17</v>
      </c>
      <c r="I14" s="3" t="s">
        <v>17</v>
      </c>
      <c r="J14" s="4" t="s">
        <v>45</v>
      </c>
      <c r="K14" s="4" t="s">
        <v>17</v>
      </c>
      <c r="L14" s="1">
        <v>2</v>
      </c>
      <c r="M14" s="1">
        <v>4</v>
      </c>
      <c r="N14" s="10" t="s">
        <v>47</v>
      </c>
      <c r="O14" s="6" t="s">
        <v>40</v>
      </c>
    </row>
    <row r="15" spans="1:15" ht="15.6" x14ac:dyDescent="0.3">
      <c r="A15" s="1" t="s">
        <v>72</v>
      </c>
      <c r="B15" s="8" t="s">
        <v>52</v>
      </c>
      <c r="C15" s="1" t="s">
        <v>67</v>
      </c>
      <c r="D15" s="1" t="s">
        <v>37</v>
      </c>
      <c r="E15" s="1" t="s">
        <v>68</v>
      </c>
      <c r="F15" s="1" t="s">
        <v>65</v>
      </c>
      <c r="G15" s="1">
        <v>0.38319999999999999</v>
      </c>
      <c r="H15" s="1" t="s">
        <v>17</v>
      </c>
      <c r="I15" s="3" t="s">
        <v>17</v>
      </c>
      <c r="J15" s="4" t="s">
        <v>42</v>
      </c>
      <c r="K15" s="4" t="s">
        <v>17</v>
      </c>
      <c r="L15" s="1">
        <v>1</v>
      </c>
      <c r="M15" s="1">
        <v>3</v>
      </c>
      <c r="N15" s="10" t="s">
        <v>47</v>
      </c>
      <c r="O15" s="6" t="s">
        <v>40</v>
      </c>
    </row>
    <row r="16" spans="1:15" ht="15.6" x14ac:dyDescent="0.3">
      <c r="A16" s="1" t="s">
        <v>73</v>
      </c>
      <c r="B16" s="8" t="s">
        <v>53</v>
      </c>
      <c r="C16" s="1" t="s">
        <v>67</v>
      </c>
      <c r="D16" s="1" t="s">
        <v>37</v>
      </c>
      <c r="E16" s="1" t="s">
        <v>68</v>
      </c>
      <c r="F16" s="1" t="s">
        <v>65</v>
      </c>
      <c r="G16" s="1">
        <v>2.6823000000000001</v>
      </c>
      <c r="H16" s="1" t="s">
        <v>17</v>
      </c>
      <c r="I16" s="3" t="s">
        <v>17</v>
      </c>
      <c r="J16" s="4" t="s">
        <v>42</v>
      </c>
      <c r="K16" s="4" t="s">
        <v>17</v>
      </c>
      <c r="L16" s="1">
        <v>3</v>
      </c>
      <c r="M16" s="1">
        <v>5</v>
      </c>
      <c r="N16" s="5" t="s">
        <v>20</v>
      </c>
      <c r="O16" s="6" t="s">
        <v>40</v>
      </c>
    </row>
    <row r="17" spans="1:15" ht="15.6" x14ac:dyDescent="0.3">
      <c r="A17" s="1" t="s">
        <v>74</v>
      </c>
      <c r="B17" s="8" t="s">
        <v>54</v>
      </c>
      <c r="C17" s="1" t="s">
        <v>67</v>
      </c>
      <c r="D17" s="1" t="s">
        <v>37</v>
      </c>
      <c r="E17" s="1" t="s">
        <v>68</v>
      </c>
      <c r="F17" s="1" t="s">
        <v>65</v>
      </c>
      <c r="G17" s="1">
        <v>3.1293000000000002</v>
      </c>
      <c r="H17" s="1" t="s">
        <v>17</v>
      </c>
      <c r="I17" s="3" t="s">
        <v>17</v>
      </c>
      <c r="J17" s="4" t="s">
        <v>44</v>
      </c>
      <c r="K17" s="4" t="s">
        <v>17</v>
      </c>
      <c r="L17" s="1">
        <v>2</v>
      </c>
      <c r="M17" s="1">
        <v>4</v>
      </c>
      <c r="N17" s="9" t="s">
        <v>43</v>
      </c>
      <c r="O17" s="6" t="s">
        <v>40</v>
      </c>
    </row>
    <row r="18" spans="1:15" ht="15.6" x14ac:dyDescent="0.3">
      <c r="A18" s="1" t="s">
        <v>75</v>
      </c>
      <c r="B18" s="8" t="s">
        <v>55</v>
      </c>
      <c r="C18" s="1" t="s">
        <v>67</v>
      </c>
      <c r="D18" s="1" t="s">
        <v>37</v>
      </c>
      <c r="E18" s="1" t="s">
        <v>68</v>
      </c>
      <c r="F18" s="1" t="s">
        <v>65</v>
      </c>
      <c r="G18" s="1">
        <v>3.1293000000000002</v>
      </c>
      <c r="H18" s="1" t="s">
        <v>17</v>
      </c>
      <c r="I18" s="3" t="s">
        <v>17</v>
      </c>
      <c r="J18" s="4" t="s">
        <v>44</v>
      </c>
      <c r="K18" s="4" t="s">
        <v>17</v>
      </c>
      <c r="L18" s="1">
        <v>2</v>
      </c>
      <c r="M18" s="1">
        <v>4</v>
      </c>
      <c r="N18" s="9" t="s">
        <v>43</v>
      </c>
      <c r="O18" s="6" t="s">
        <v>40</v>
      </c>
    </row>
    <row r="19" spans="1:15" ht="15.6" x14ac:dyDescent="0.3">
      <c r="A19" s="1" t="s">
        <v>76</v>
      </c>
      <c r="B19" s="8" t="s">
        <v>56</v>
      </c>
      <c r="C19" s="1" t="s">
        <v>67</v>
      </c>
      <c r="D19" s="1" t="s">
        <v>37</v>
      </c>
      <c r="E19" s="1" t="s">
        <v>68</v>
      </c>
      <c r="F19" s="1" t="s">
        <v>65</v>
      </c>
      <c r="G19" s="1">
        <v>1.3411</v>
      </c>
      <c r="H19" s="1" t="s">
        <v>17</v>
      </c>
      <c r="I19" s="3" t="s">
        <v>17</v>
      </c>
      <c r="J19" s="4" t="s">
        <v>42</v>
      </c>
      <c r="K19" s="4" t="s">
        <v>17</v>
      </c>
      <c r="L19" s="1">
        <v>2</v>
      </c>
      <c r="M19" s="1">
        <v>4</v>
      </c>
      <c r="N19" s="9" t="s">
        <v>43</v>
      </c>
      <c r="O19" s="6" t="s">
        <v>40</v>
      </c>
    </row>
    <row r="20" spans="1:15" ht="15.6" x14ac:dyDescent="0.3">
      <c r="A20" s="1" t="s">
        <v>77</v>
      </c>
      <c r="B20" s="8" t="s">
        <v>57</v>
      </c>
      <c r="C20" s="1" t="s">
        <v>67</v>
      </c>
      <c r="D20" s="1" t="s">
        <v>37</v>
      </c>
      <c r="E20" s="1" t="s">
        <v>68</v>
      </c>
      <c r="F20" s="1" t="s">
        <v>65</v>
      </c>
      <c r="G20" s="1">
        <v>0.63859999999999995</v>
      </c>
      <c r="H20" s="1" t="s">
        <v>17</v>
      </c>
      <c r="I20" s="3" t="s">
        <v>17</v>
      </c>
      <c r="J20" s="4" t="s">
        <v>45</v>
      </c>
      <c r="K20" s="4" t="s">
        <v>17</v>
      </c>
      <c r="L20" s="1">
        <v>1</v>
      </c>
      <c r="M20" s="1">
        <v>3</v>
      </c>
      <c r="N20" s="10" t="s">
        <v>47</v>
      </c>
      <c r="O20" s="6" t="s">
        <v>40</v>
      </c>
    </row>
    <row r="21" spans="1:15" ht="15.6" x14ac:dyDescent="0.3">
      <c r="A21" s="1" t="s">
        <v>78</v>
      </c>
      <c r="B21" s="8" t="s">
        <v>58</v>
      </c>
      <c r="C21" s="1" t="s">
        <v>67</v>
      </c>
      <c r="D21" s="1" t="s">
        <v>37</v>
      </c>
      <c r="E21" s="1" t="s">
        <v>68</v>
      </c>
      <c r="F21" s="1" t="s">
        <v>65</v>
      </c>
      <c r="G21" s="1">
        <v>2.2351999999999999</v>
      </c>
      <c r="H21" s="1" t="s">
        <v>17</v>
      </c>
      <c r="I21" s="3" t="s">
        <v>17</v>
      </c>
      <c r="J21" s="4" t="s">
        <v>45</v>
      </c>
      <c r="K21" s="4" t="s">
        <v>17</v>
      </c>
      <c r="L21" s="1">
        <v>2</v>
      </c>
      <c r="M21" s="1">
        <v>4</v>
      </c>
      <c r="N21" s="9" t="s">
        <v>43</v>
      </c>
      <c r="O21" s="6" t="s">
        <v>40</v>
      </c>
    </row>
    <row r="22" spans="1:15" ht="15.6" x14ac:dyDescent="0.3">
      <c r="A22" s="1" t="s">
        <v>79</v>
      </c>
      <c r="B22" s="8" t="s">
        <v>59</v>
      </c>
      <c r="C22" s="1" t="s">
        <v>67</v>
      </c>
      <c r="D22" s="1" t="s">
        <v>37</v>
      </c>
      <c r="E22" s="1" t="s">
        <v>68</v>
      </c>
      <c r="F22" s="1" t="s">
        <v>65</v>
      </c>
      <c r="G22" s="1">
        <v>1.3411</v>
      </c>
      <c r="H22" s="1" t="s">
        <v>17</v>
      </c>
      <c r="I22" s="3" t="s">
        <v>17</v>
      </c>
      <c r="J22" s="4" t="s">
        <v>42</v>
      </c>
      <c r="K22" s="4" t="s">
        <v>17</v>
      </c>
      <c r="L22" s="1">
        <v>2</v>
      </c>
      <c r="M22" s="1">
        <v>4</v>
      </c>
      <c r="N22" s="9" t="s">
        <v>43</v>
      </c>
      <c r="O22" s="6" t="s">
        <v>40</v>
      </c>
    </row>
    <row r="23" spans="1:15" ht="15.6" x14ac:dyDescent="0.3">
      <c r="A23" s="1" t="s">
        <v>80</v>
      </c>
      <c r="B23" s="8" t="s">
        <v>60</v>
      </c>
      <c r="C23" s="1" t="s">
        <v>67</v>
      </c>
      <c r="D23" s="1" t="s">
        <v>37</v>
      </c>
      <c r="E23" s="1" t="s">
        <v>68</v>
      </c>
      <c r="F23" s="1" t="s">
        <v>65</v>
      </c>
      <c r="G23" s="1">
        <v>1.3411</v>
      </c>
      <c r="H23" s="1" t="s">
        <v>17</v>
      </c>
      <c r="I23" s="3" t="s">
        <v>17</v>
      </c>
      <c r="J23" s="4" t="s">
        <v>42</v>
      </c>
      <c r="K23" s="4" t="s">
        <v>17</v>
      </c>
      <c r="L23" s="1">
        <v>2</v>
      </c>
      <c r="M23" s="1">
        <v>4</v>
      </c>
      <c r="N23" s="9" t="s">
        <v>43</v>
      </c>
      <c r="O23" s="6" t="s">
        <v>40</v>
      </c>
    </row>
    <row r="24" spans="1:15" ht="15.6" x14ac:dyDescent="0.3">
      <c r="A24" s="1" t="s">
        <v>81</v>
      </c>
      <c r="B24" s="8" t="s">
        <v>61</v>
      </c>
      <c r="C24" s="1" t="s">
        <v>67</v>
      </c>
      <c r="D24" s="1" t="s">
        <v>37</v>
      </c>
      <c r="E24" s="1" t="s">
        <v>68</v>
      </c>
      <c r="F24" s="1" t="s">
        <v>65</v>
      </c>
      <c r="G24" s="1">
        <v>0.89410000000000001</v>
      </c>
      <c r="H24" s="1" t="s">
        <v>17</v>
      </c>
      <c r="I24" s="3" t="s">
        <v>17</v>
      </c>
      <c r="J24" s="4" t="s">
        <v>62</v>
      </c>
      <c r="K24" s="4" t="s">
        <v>17</v>
      </c>
      <c r="L24" s="1">
        <v>3</v>
      </c>
      <c r="M24" s="1">
        <v>5</v>
      </c>
      <c r="N24" s="5" t="s">
        <v>20</v>
      </c>
      <c r="O24" s="6" t="s">
        <v>40</v>
      </c>
    </row>
    <row r="25" spans="1:15" ht="15.6" x14ac:dyDescent="0.3">
      <c r="A25" s="1" t="s">
        <v>82</v>
      </c>
      <c r="B25" s="8" t="s">
        <v>63</v>
      </c>
      <c r="C25" s="1" t="s">
        <v>67</v>
      </c>
      <c r="D25" s="1" t="s">
        <v>37</v>
      </c>
      <c r="E25" s="1" t="s">
        <v>68</v>
      </c>
      <c r="F25" s="1" t="s">
        <v>65</v>
      </c>
      <c r="G25" s="1">
        <v>8.9408999999999992</v>
      </c>
      <c r="H25" s="1" t="s">
        <v>17</v>
      </c>
      <c r="I25" s="3" t="s">
        <v>17</v>
      </c>
      <c r="J25" s="4" t="s">
        <v>64</v>
      </c>
      <c r="K25" s="4" t="s">
        <v>17</v>
      </c>
      <c r="L25" s="1">
        <v>3</v>
      </c>
      <c r="M25" s="1">
        <v>5</v>
      </c>
      <c r="N25" s="5" t="s">
        <v>20</v>
      </c>
      <c r="O25" s="6" t="s">
        <v>40</v>
      </c>
    </row>
    <row r="26" spans="1:15" ht="20.100000000000001" customHeight="1" x14ac:dyDescent="0.3">
      <c r="A26" s="1" t="s">
        <v>83</v>
      </c>
      <c r="F26" s="11" t="s">
        <v>351</v>
      </c>
      <c r="G26">
        <f>SUM(G11:G25)</f>
        <v>31.165200000000002</v>
      </c>
    </row>
    <row r="27" spans="1:15" ht="15.6" x14ac:dyDescent="0.3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</row>
    <row r="28" spans="1:15" ht="15.6" x14ac:dyDescent="0.3">
      <c r="A28" s="1" t="s">
        <v>84</v>
      </c>
      <c r="B28" s="1" t="s">
        <v>85</v>
      </c>
      <c r="C28" s="1"/>
      <c r="D28" s="1" t="s">
        <v>17</v>
      </c>
      <c r="E28" s="1" t="s">
        <v>17</v>
      </c>
      <c r="F28" s="1" t="s">
        <v>83</v>
      </c>
      <c r="G28" s="1">
        <v>36.402099999999997</v>
      </c>
      <c r="H28" s="1" t="s">
        <v>17</v>
      </c>
      <c r="I28" s="3" t="s">
        <v>17</v>
      </c>
      <c r="J28" s="4" t="s">
        <v>86</v>
      </c>
      <c r="K28" s="4" t="s">
        <v>86</v>
      </c>
      <c r="L28" s="1">
        <v>4</v>
      </c>
      <c r="M28" s="1">
        <v>5</v>
      </c>
      <c r="N28" s="7" t="s">
        <v>25</v>
      </c>
      <c r="O28" s="6" t="s">
        <v>21</v>
      </c>
    </row>
    <row r="29" spans="1:15" ht="15.6" x14ac:dyDescent="0.3">
      <c r="A29" s="1" t="s">
        <v>87</v>
      </c>
      <c r="B29" s="1" t="s">
        <v>88</v>
      </c>
      <c r="C29" s="1"/>
      <c r="D29" s="1" t="s">
        <v>17</v>
      </c>
      <c r="E29" s="1" t="s">
        <v>17</v>
      </c>
      <c r="F29" s="1" t="s">
        <v>83</v>
      </c>
      <c r="G29" s="1">
        <v>36.402099999999997</v>
      </c>
      <c r="H29" s="1" t="s">
        <v>17</v>
      </c>
      <c r="I29" s="3" t="s">
        <v>17</v>
      </c>
      <c r="J29" s="4" t="s">
        <v>86</v>
      </c>
      <c r="K29" s="4" t="s">
        <v>86</v>
      </c>
      <c r="L29" s="1">
        <v>4</v>
      </c>
      <c r="M29" s="1">
        <v>5</v>
      </c>
      <c r="N29" s="7" t="s">
        <v>25</v>
      </c>
      <c r="O29" s="6" t="s">
        <v>21</v>
      </c>
    </row>
    <row r="30" spans="1:15" ht="15.6" x14ac:dyDescent="0.3">
      <c r="A30" s="1" t="s">
        <v>89</v>
      </c>
      <c r="B30" s="1" t="s">
        <v>90</v>
      </c>
      <c r="C30" s="1"/>
      <c r="D30" s="1" t="s">
        <v>17</v>
      </c>
      <c r="E30" s="1" t="s">
        <v>17</v>
      </c>
      <c r="F30" s="1" t="s">
        <v>83</v>
      </c>
      <c r="G30" s="1">
        <v>66.737200000000001</v>
      </c>
      <c r="H30" s="1" t="s">
        <v>17</v>
      </c>
      <c r="I30" s="3" t="s">
        <v>17</v>
      </c>
      <c r="J30" s="4" t="s">
        <v>91</v>
      </c>
      <c r="K30" s="4" t="s">
        <v>92</v>
      </c>
      <c r="L30" s="1">
        <v>4</v>
      </c>
      <c r="M30" s="1">
        <v>5</v>
      </c>
      <c r="N30" s="1" t="s">
        <v>17</v>
      </c>
      <c r="O30" s="6" t="s">
        <v>21</v>
      </c>
    </row>
    <row r="31" spans="1:15" ht="15.6" x14ac:dyDescent="0.3">
      <c r="A31" s="1" t="s">
        <v>93</v>
      </c>
      <c r="B31" s="1" t="s">
        <v>94</v>
      </c>
      <c r="C31" s="1"/>
      <c r="D31" s="1" t="s">
        <v>17</v>
      </c>
      <c r="E31" s="1" t="s">
        <v>17</v>
      </c>
      <c r="F31" s="1" t="s">
        <v>83</v>
      </c>
      <c r="G31" s="1">
        <v>36.402099999999997</v>
      </c>
      <c r="H31" s="1" t="s">
        <v>17</v>
      </c>
      <c r="I31" s="3" t="s">
        <v>17</v>
      </c>
      <c r="J31" s="4" t="s">
        <v>86</v>
      </c>
      <c r="K31" s="4" t="s">
        <v>17</v>
      </c>
      <c r="L31" s="1">
        <v>4</v>
      </c>
      <c r="M31" s="1">
        <v>5</v>
      </c>
      <c r="N31" s="7" t="s">
        <v>25</v>
      </c>
      <c r="O31" s="6" t="s">
        <v>21</v>
      </c>
    </row>
    <row r="32" spans="1:15" ht="15.6" x14ac:dyDescent="0.3">
      <c r="A32" s="1" t="s">
        <v>95</v>
      </c>
      <c r="B32" s="1" t="s">
        <v>96</v>
      </c>
      <c r="C32" s="1"/>
      <c r="D32" s="1" t="s">
        <v>17</v>
      </c>
      <c r="E32" s="1" t="s">
        <v>17</v>
      </c>
      <c r="F32" s="1" t="s">
        <v>83</v>
      </c>
      <c r="G32" s="1">
        <v>7.6635999999999997</v>
      </c>
      <c r="H32" s="1" t="s">
        <v>17</v>
      </c>
      <c r="I32" s="3" t="s">
        <v>17</v>
      </c>
      <c r="J32" s="4" t="s">
        <v>97</v>
      </c>
      <c r="K32" s="4" t="s">
        <v>97</v>
      </c>
      <c r="L32" s="1">
        <v>3</v>
      </c>
      <c r="M32" s="1">
        <v>3</v>
      </c>
      <c r="N32" s="1" t="s">
        <v>17</v>
      </c>
      <c r="O32" s="6" t="s">
        <v>98</v>
      </c>
    </row>
    <row r="33" spans="1:15" ht="15.6" x14ac:dyDescent="0.3">
      <c r="A33" s="1" t="s">
        <v>99</v>
      </c>
      <c r="B33" s="1" t="s">
        <v>90</v>
      </c>
      <c r="C33" s="1"/>
      <c r="D33" s="1" t="s">
        <v>17</v>
      </c>
      <c r="E33" s="1" t="s">
        <v>17</v>
      </c>
      <c r="F33" s="1" t="s">
        <v>83</v>
      </c>
      <c r="G33" s="1">
        <v>52.6873</v>
      </c>
      <c r="H33" s="1" t="s">
        <v>17</v>
      </c>
      <c r="I33" s="3" t="s">
        <v>17</v>
      </c>
      <c r="J33" s="4" t="s">
        <v>91</v>
      </c>
      <c r="K33" s="4" t="s">
        <v>100</v>
      </c>
      <c r="L33" s="1">
        <v>4</v>
      </c>
      <c r="M33" s="1">
        <v>4</v>
      </c>
      <c r="N33" s="1" t="s">
        <v>17</v>
      </c>
      <c r="O33" s="6" t="s">
        <v>21</v>
      </c>
    </row>
    <row r="34" spans="1:15" ht="15.6" x14ac:dyDescent="0.3">
      <c r="A34" s="1" t="s">
        <v>101</v>
      </c>
      <c r="B34" s="8" t="s">
        <v>102</v>
      </c>
      <c r="C34" s="1" t="s">
        <v>103</v>
      </c>
      <c r="D34" s="1" t="s">
        <v>104</v>
      </c>
      <c r="E34" s="1" t="s">
        <v>105</v>
      </c>
      <c r="F34" s="1" t="s">
        <v>83</v>
      </c>
      <c r="G34" s="1">
        <v>6.0670000000000002</v>
      </c>
      <c r="H34" s="1" t="s">
        <v>17</v>
      </c>
      <c r="I34" s="3" t="s">
        <v>17</v>
      </c>
      <c r="J34" s="4" t="s">
        <v>45</v>
      </c>
      <c r="K34" s="4" t="s">
        <v>17</v>
      </c>
      <c r="L34" s="1">
        <v>4</v>
      </c>
      <c r="M34" s="1">
        <v>5</v>
      </c>
      <c r="N34" s="1" t="s">
        <v>17</v>
      </c>
      <c r="O34" s="6" t="s">
        <v>21</v>
      </c>
    </row>
    <row r="35" spans="1:15" ht="15.6" x14ac:dyDescent="0.3">
      <c r="A35" s="1" t="s">
        <v>106</v>
      </c>
      <c r="B35" s="1" t="s">
        <v>107</v>
      </c>
      <c r="C35" s="1"/>
      <c r="D35" s="1" t="s">
        <v>17</v>
      </c>
      <c r="E35" s="1" t="s">
        <v>17</v>
      </c>
      <c r="F35" s="1" t="s">
        <v>83</v>
      </c>
      <c r="G35" s="1">
        <v>91.963200000000001</v>
      </c>
      <c r="H35" s="1" t="s">
        <v>17</v>
      </c>
      <c r="I35" s="3" t="s">
        <v>17</v>
      </c>
      <c r="J35" s="4" t="s">
        <v>100</v>
      </c>
      <c r="K35" s="4" t="s">
        <v>100</v>
      </c>
      <c r="L35" s="1">
        <v>5</v>
      </c>
      <c r="M35" s="1">
        <v>5</v>
      </c>
      <c r="N35" s="1" t="s">
        <v>17</v>
      </c>
      <c r="O35" s="6" t="s">
        <v>21</v>
      </c>
    </row>
    <row r="36" spans="1:15" ht="15.6" x14ac:dyDescent="0.3">
      <c r="A36" s="1" t="s">
        <v>108</v>
      </c>
      <c r="B36" s="8" t="s">
        <v>109</v>
      </c>
      <c r="C36" s="1" t="s">
        <v>110</v>
      </c>
      <c r="D36" s="1" t="s">
        <v>111</v>
      </c>
      <c r="E36" s="1" t="s">
        <v>112</v>
      </c>
      <c r="F36" s="1" t="s">
        <v>83</v>
      </c>
      <c r="G36" s="1">
        <v>9.1963000000000008</v>
      </c>
      <c r="H36" s="1" t="s">
        <v>17</v>
      </c>
      <c r="I36" s="3" t="s">
        <v>17</v>
      </c>
      <c r="J36" s="4" t="s">
        <v>113</v>
      </c>
      <c r="K36" s="4" t="s">
        <v>17</v>
      </c>
      <c r="L36" s="1">
        <v>5</v>
      </c>
      <c r="M36" s="1">
        <v>5</v>
      </c>
      <c r="N36" s="1" t="s">
        <v>17</v>
      </c>
      <c r="O36" s="6" t="s">
        <v>21</v>
      </c>
    </row>
    <row r="37" spans="1:15" ht="15.6" x14ac:dyDescent="0.3">
      <c r="A37" s="1" t="s">
        <v>114</v>
      </c>
      <c r="B37" s="8" t="s">
        <v>115</v>
      </c>
      <c r="C37" s="1" t="s">
        <v>116</v>
      </c>
      <c r="D37" s="1" t="s">
        <v>117</v>
      </c>
      <c r="E37" s="1" t="s">
        <v>118</v>
      </c>
      <c r="F37" s="1" t="s">
        <v>83</v>
      </c>
      <c r="G37" s="1">
        <v>7.2804000000000002</v>
      </c>
      <c r="H37" s="1" t="s">
        <v>17</v>
      </c>
      <c r="I37" s="3" t="s">
        <v>17</v>
      </c>
      <c r="J37" s="4" t="s">
        <v>113</v>
      </c>
      <c r="K37" s="4" t="s">
        <v>17</v>
      </c>
      <c r="L37" s="1">
        <v>4</v>
      </c>
      <c r="M37" s="1">
        <v>5</v>
      </c>
      <c r="N37" s="1" t="s">
        <v>17</v>
      </c>
      <c r="O37" s="6" t="s">
        <v>21</v>
      </c>
    </row>
    <row r="38" spans="1:15" ht="15.6" x14ac:dyDescent="0.3">
      <c r="A38" s="1" t="s">
        <v>119</v>
      </c>
      <c r="B38" s="1" t="s">
        <v>90</v>
      </c>
      <c r="C38" s="1"/>
      <c r="D38" s="1" t="s">
        <v>17</v>
      </c>
      <c r="E38" s="1" t="s">
        <v>17</v>
      </c>
      <c r="F38" s="1" t="s">
        <v>83</v>
      </c>
      <c r="G38" s="1">
        <v>52.6873</v>
      </c>
      <c r="H38" s="1" t="s">
        <v>17</v>
      </c>
      <c r="I38" s="3" t="s">
        <v>17</v>
      </c>
      <c r="J38" s="4" t="s">
        <v>91</v>
      </c>
      <c r="K38" s="4" t="s">
        <v>86</v>
      </c>
      <c r="L38" s="1">
        <v>4</v>
      </c>
      <c r="M38" s="1">
        <v>4</v>
      </c>
      <c r="N38" s="1" t="s">
        <v>17</v>
      </c>
      <c r="O38" s="6" t="s">
        <v>21</v>
      </c>
    </row>
    <row r="39" spans="1:15" ht="15.6" x14ac:dyDescent="0.3">
      <c r="A39" s="1" t="s">
        <v>120</v>
      </c>
      <c r="B39" s="8" t="s">
        <v>121</v>
      </c>
      <c r="C39" s="1" t="s">
        <v>103</v>
      </c>
      <c r="D39" s="1" t="s">
        <v>104</v>
      </c>
      <c r="E39" s="1" t="s">
        <v>105</v>
      </c>
      <c r="F39" s="1" t="s">
        <v>83</v>
      </c>
      <c r="G39" s="1">
        <v>6.0670000000000002</v>
      </c>
      <c r="H39" s="1" t="s">
        <v>17</v>
      </c>
      <c r="I39" s="3" t="s">
        <v>17</v>
      </c>
      <c r="J39" s="4" t="s">
        <v>45</v>
      </c>
      <c r="K39" s="4" t="s">
        <v>17</v>
      </c>
      <c r="L39" s="1">
        <v>4</v>
      </c>
      <c r="M39" s="1">
        <v>5</v>
      </c>
      <c r="N39" s="1" t="s">
        <v>17</v>
      </c>
      <c r="O39" s="6" t="s">
        <v>21</v>
      </c>
    </row>
    <row r="40" spans="1:15" ht="17.25" customHeight="1" x14ac:dyDescent="0.3">
      <c r="A40" s="1" t="s">
        <v>15</v>
      </c>
      <c r="B40" s="1" t="s">
        <v>16</v>
      </c>
      <c r="C40" s="1"/>
      <c r="D40" s="1" t="s">
        <v>17</v>
      </c>
      <c r="E40" s="1" t="s">
        <v>17</v>
      </c>
      <c r="F40" s="1" t="s">
        <v>83</v>
      </c>
      <c r="G40" s="1">
        <f>540/620*752.3101</f>
        <v>655.23782903225811</v>
      </c>
      <c r="H40" s="1" t="s">
        <v>17</v>
      </c>
      <c r="I40" s="3" t="s">
        <v>17</v>
      </c>
      <c r="J40" s="4" t="s">
        <v>18</v>
      </c>
      <c r="K40" s="4" t="s">
        <v>19</v>
      </c>
      <c r="L40" s="1">
        <v>4</v>
      </c>
      <c r="M40" s="1">
        <v>5</v>
      </c>
      <c r="N40" s="5" t="s">
        <v>20</v>
      </c>
      <c r="O40" s="6" t="s">
        <v>21</v>
      </c>
    </row>
    <row r="41" spans="1:15" ht="15.6" x14ac:dyDescent="0.3">
      <c r="A41" s="1" t="s">
        <v>22</v>
      </c>
      <c r="B41" s="1" t="s">
        <v>23</v>
      </c>
      <c r="C41" s="1"/>
      <c r="D41" s="1" t="s">
        <v>17</v>
      </c>
      <c r="E41" s="1" t="s">
        <v>17</v>
      </c>
      <c r="F41" s="1" t="s">
        <v>83</v>
      </c>
      <c r="G41" s="1">
        <f>121.3403/2</f>
        <v>60.67015</v>
      </c>
      <c r="H41" s="1" t="s">
        <v>17</v>
      </c>
      <c r="I41" s="3" t="s">
        <v>17</v>
      </c>
      <c r="J41" s="4" t="s">
        <v>24</v>
      </c>
      <c r="K41" s="4" t="s">
        <v>24</v>
      </c>
      <c r="L41" s="1">
        <v>4</v>
      </c>
      <c r="M41" s="1">
        <v>5</v>
      </c>
      <c r="N41" s="7" t="s">
        <v>25</v>
      </c>
      <c r="O41" s="6" t="s">
        <v>21</v>
      </c>
    </row>
    <row r="42" spans="1:15" ht="15.6" x14ac:dyDescent="0.3">
      <c r="A42" s="1" t="s">
        <v>26</v>
      </c>
      <c r="B42" s="1" t="s">
        <v>27</v>
      </c>
      <c r="C42" s="1"/>
      <c r="D42" s="1" t="s">
        <v>17</v>
      </c>
      <c r="E42" s="1" t="s">
        <v>17</v>
      </c>
      <c r="F42" s="1" t="s">
        <v>83</v>
      </c>
      <c r="G42" s="1">
        <v>114.95399999999999</v>
      </c>
      <c r="H42" s="1" t="s">
        <v>17</v>
      </c>
      <c r="I42" s="3" t="s">
        <v>17</v>
      </c>
      <c r="J42" s="4" t="s">
        <v>28</v>
      </c>
      <c r="K42" s="4" t="s">
        <v>28</v>
      </c>
      <c r="L42" s="1">
        <v>4</v>
      </c>
      <c r="M42" s="1">
        <v>4</v>
      </c>
      <c r="N42" s="7" t="s">
        <v>25</v>
      </c>
      <c r="O42" s="6" t="s">
        <v>21</v>
      </c>
    </row>
    <row r="43" spans="1:15" x14ac:dyDescent="0.3">
      <c r="F43" s="11" t="s">
        <v>351</v>
      </c>
      <c r="G43">
        <f>SUM(G28:G42)</f>
        <v>1240.4175790322581</v>
      </c>
    </row>
    <row r="45" spans="1:15" ht="20.100000000000001" customHeight="1" x14ac:dyDescent="0.3">
      <c r="A45" s="1" t="s">
        <v>122</v>
      </c>
    </row>
    <row r="46" spans="1:15" ht="15.6" x14ac:dyDescent="0.3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  <c r="J46" s="2" t="s">
        <v>9</v>
      </c>
      <c r="K46" s="2" t="s">
        <v>10</v>
      </c>
      <c r="L46" s="2" t="s">
        <v>11</v>
      </c>
      <c r="M46" s="2" t="s">
        <v>12</v>
      </c>
      <c r="N46" s="2" t="s">
        <v>13</v>
      </c>
      <c r="O46" s="2" t="s">
        <v>14</v>
      </c>
    </row>
    <row r="47" spans="1:15" ht="15.6" x14ac:dyDescent="0.3">
      <c r="A47" s="1" t="s">
        <v>123</v>
      </c>
      <c r="B47" s="1" t="s">
        <v>124</v>
      </c>
      <c r="C47" s="1"/>
      <c r="D47" s="1" t="s">
        <v>17</v>
      </c>
      <c r="E47" s="1" t="s">
        <v>17</v>
      </c>
      <c r="F47" s="1" t="s">
        <v>122</v>
      </c>
      <c r="G47" s="1">
        <v>574.77</v>
      </c>
      <c r="H47" s="1" t="s">
        <v>17</v>
      </c>
      <c r="I47" s="3" t="s">
        <v>17</v>
      </c>
      <c r="J47" s="4" t="s">
        <v>125</v>
      </c>
      <c r="K47" s="4" t="s">
        <v>126</v>
      </c>
      <c r="L47" s="1">
        <v>4</v>
      </c>
      <c r="M47" s="1">
        <v>4</v>
      </c>
      <c r="N47" s="1" t="s">
        <v>17</v>
      </c>
      <c r="O47" s="6" t="s">
        <v>21</v>
      </c>
    </row>
    <row r="48" spans="1:15" ht="15.6" x14ac:dyDescent="0.3">
      <c r="A48" s="1" t="s">
        <v>127</v>
      </c>
      <c r="B48" s="8" t="s">
        <v>128</v>
      </c>
      <c r="C48" s="1" t="s">
        <v>129</v>
      </c>
      <c r="D48" s="1" t="s">
        <v>130</v>
      </c>
      <c r="E48" s="1" t="s">
        <v>131</v>
      </c>
      <c r="F48" s="1" t="s">
        <v>122</v>
      </c>
      <c r="G48" s="1">
        <v>0</v>
      </c>
      <c r="H48" s="1" t="s">
        <v>17</v>
      </c>
      <c r="I48" s="3" t="s">
        <v>17</v>
      </c>
      <c r="J48" s="4" t="s">
        <v>17</v>
      </c>
      <c r="K48" s="4" t="s">
        <v>17</v>
      </c>
      <c r="L48" s="1">
        <v>3</v>
      </c>
      <c r="M48" s="1">
        <v>4</v>
      </c>
      <c r="N48" s="1" t="s">
        <v>17</v>
      </c>
      <c r="O48" s="6" t="s">
        <v>21</v>
      </c>
    </row>
    <row r="49" spans="1:15" ht="15.6" x14ac:dyDescent="0.3">
      <c r="A49" s="1" t="s">
        <v>132</v>
      </c>
      <c r="B49" s="8" t="s">
        <v>133</v>
      </c>
      <c r="C49" s="1" t="s">
        <v>129</v>
      </c>
      <c r="D49" s="1" t="s">
        <v>130</v>
      </c>
      <c r="E49" s="1" t="s">
        <v>131</v>
      </c>
      <c r="F49" s="1" t="s">
        <v>122</v>
      </c>
      <c r="G49" s="1">
        <v>0</v>
      </c>
      <c r="H49" s="1" t="s">
        <v>17</v>
      </c>
      <c r="I49" s="3" t="s">
        <v>17</v>
      </c>
      <c r="J49" s="4" t="s">
        <v>17</v>
      </c>
      <c r="K49" s="4" t="s">
        <v>17</v>
      </c>
      <c r="L49" s="1">
        <v>3</v>
      </c>
      <c r="M49" s="1">
        <v>4</v>
      </c>
      <c r="N49" s="1" t="s">
        <v>17</v>
      </c>
      <c r="O49" s="6" t="s">
        <v>21</v>
      </c>
    </row>
    <row r="50" spans="1:15" ht="15.6" x14ac:dyDescent="0.3">
      <c r="A50" s="1" t="s">
        <v>134</v>
      </c>
      <c r="B50" s="8" t="s">
        <v>135</v>
      </c>
      <c r="C50" s="1" t="s">
        <v>129</v>
      </c>
      <c r="D50" s="1" t="s">
        <v>130</v>
      </c>
      <c r="E50" s="1" t="s">
        <v>131</v>
      </c>
      <c r="F50" s="1" t="s">
        <v>122</v>
      </c>
      <c r="G50" s="1">
        <v>0</v>
      </c>
      <c r="H50" s="1" t="s">
        <v>17</v>
      </c>
      <c r="I50" s="3" t="s">
        <v>17</v>
      </c>
      <c r="J50" s="4" t="s">
        <v>17</v>
      </c>
      <c r="K50" s="4" t="s">
        <v>17</v>
      </c>
      <c r="L50" s="1">
        <v>3</v>
      </c>
      <c r="M50" s="1">
        <v>4</v>
      </c>
      <c r="N50" s="1" t="s">
        <v>17</v>
      </c>
      <c r="O50" s="6" t="s">
        <v>21</v>
      </c>
    </row>
    <row r="51" spans="1:15" ht="15.6" x14ac:dyDescent="0.3">
      <c r="A51" s="1" t="s">
        <v>136</v>
      </c>
      <c r="B51" s="8" t="s">
        <v>137</v>
      </c>
      <c r="C51" s="1" t="s">
        <v>123</v>
      </c>
      <c r="D51" s="1" t="s">
        <v>124</v>
      </c>
      <c r="E51" s="1" t="s">
        <v>138</v>
      </c>
      <c r="F51" s="1" t="s">
        <v>122</v>
      </c>
      <c r="G51" s="1">
        <v>0</v>
      </c>
      <c r="H51" s="1" t="s">
        <v>17</v>
      </c>
      <c r="I51" s="3" t="s">
        <v>17</v>
      </c>
      <c r="J51" s="4" t="s">
        <v>17</v>
      </c>
      <c r="K51" s="4" t="s">
        <v>17</v>
      </c>
      <c r="L51" s="1">
        <v>3</v>
      </c>
      <c r="M51" s="1">
        <v>4</v>
      </c>
      <c r="N51" s="1" t="s">
        <v>17</v>
      </c>
      <c r="O51" s="6" t="s">
        <v>21</v>
      </c>
    </row>
    <row r="52" spans="1:15" ht="15.6" x14ac:dyDescent="0.3">
      <c r="A52" s="1" t="s">
        <v>129</v>
      </c>
      <c r="B52" s="1" t="s">
        <v>130</v>
      </c>
      <c r="C52" s="1"/>
      <c r="D52" s="1" t="s">
        <v>17</v>
      </c>
      <c r="E52" s="1" t="s">
        <v>17</v>
      </c>
      <c r="F52" s="1" t="s">
        <v>122</v>
      </c>
      <c r="G52" s="1">
        <v>574.77</v>
      </c>
      <c r="H52" s="1" t="s">
        <v>17</v>
      </c>
      <c r="I52" s="3" t="s">
        <v>17</v>
      </c>
      <c r="J52" s="4" t="s">
        <v>125</v>
      </c>
      <c r="K52" s="4" t="s">
        <v>139</v>
      </c>
      <c r="L52" s="1">
        <v>4</v>
      </c>
      <c r="M52" s="1">
        <v>4</v>
      </c>
      <c r="N52" s="1" t="s">
        <v>17</v>
      </c>
      <c r="O52" s="6" t="s">
        <v>21</v>
      </c>
    </row>
    <row r="53" spans="1:15" ht="15.6" x14ac:dyDescent="0.3">
      <c r="A53" s="1" t="s">
        <v>22</v>
      </c>
      <c r="B53" s="1" t="s">
        <v>23</v>
      </c>
      <c r="C53" s="1"/>
      <c r="D53" s="1" t="s">
        <v>17</v>
      </c>
      <c r="E53" s="1" t="s">
        <v>17</v>
      </c>
      <c r="F53" s="1" t="s">
        <v>122</v>
      </c>
      <c r="G53" s="1">
        <f>121.3403/2</f>
        <v>60.67015</v>
      </c>
      <c r="H53" s="1" t="s">
        <v>17</v>
      </c>
      <c r="I53" s="3" t="s">
        <v>17</v>
      </c>
      <c r="J53" s="4" t="s">
        <v>24</v>
      </c>
      <c r="K53" s="4" t="s">
        <v>24</v>
      </c>
      <c r="L53" s="1">
        <v>4</v>
      </c>
      <c r="M53" s="1">
        <v>5</v>
      </c>
      <c r="N53" s="7" t="s">
        <v>25</v>
      </c>
      <c r="O53" s="6" t="s">
        <v>21</v>
      </c>
    </row>
    <row r="54" spans="1:15" ht="15.6" x14ac:dyDescent="0.3">
      <c r="A54" s="1" t="s">
        <v>29</v>
      </c>
      <c r="B54" s="1" t="s">
        <v>30</v>
      </c>
      <c r="C54" s="1"/>
      <c r="D54" s="1" t="s">
        <v>17</v>
      </c>
      <c r="E54" s="1" t="s">
        <v>17</v>
      </c>
      <c r="F54" s="1" t="s">
        <v>122</v>
      </c>
      <c r="G54" s="1">
        <f>480/(77*60+38)*5650.8193</f>
        <v>582.30855817947622</v>
      </c>
      <c r="H54" s="1" t="s">
        <v>17</v>
      </c>
      <c r="I54" s="3" t="s">
        <v>17</v>
      </c>
      <c r="J54" s="4" t="s">
        <v>31</v>
      </c>
      <c r="K54" s="4" t="s">
        <v>32</v>
      </c>
      <c r="L54" s="1">
        <v>4</v>
      </c>
      <c r="M54" s="1">
        <v>5</v>
      </c>
      <c r="N54" s="7" t="s">
        <v>25</v>
      </c>
      <c r="O54" s="6" t="s">
        <v>21</v>
      </c>
    </row>
    <row r="55" spans="1:15" x14ac:dyDescent="0.3">
      <c r="F55" s="11" t="s">
        <v>351</v>
      </c>
      <c r="G55">
        <f>SUM(G47:G54)</f>
        <v>1792.5187081794761</v>
      </c>
    </row>
    <row r="56" spans="1:15" ht="15.6" x14ac:dyDescent="0.3">
      <c r="A56" s="1" t="s">
        <v>111</v>
      </c>
    </row>
    <row r="57" spans="1:15" ht="15.6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2" t="s">
        <v>8</v>
      </c>
      <c r="J57" s="2" t="s">
        <v>9</v>
      </c>
      <c r="K57" s="2" t="s">
        <v>10</v>
      </c>
      <c r="L57" s="2" t="s">
        <v>11</v>
      </c>
      <c r="M57" s="2" t="s">
        <v>12</v>
      </c>
      <c r="N57" s="2" t="s">
        <v>13</v>
      </c>
      <c r="O57" s="2" t="s">
        <v>14</v>
      </c>
    </row>
    <row r="58" spans="1:15" ht="15.6" x14ac:dyDescent="0.3">
      <c r="A58" s="1" t="s">
        <v>140</v>
      </c>
      <c r="B58" s="8" t="s">
        <v>141</v>
      </c>
      <c r="C58" s="1" t="s">
        <v>142</v>
      </c>
      <c r="D58" s="1" t="s">
        <v>143</v>
      </c>
      <c r="E58" s="1" t="s">
        <v>144</v>
      </c>
      <c r="F58" s="1" t="s">
        <v>111</v>
      </c>
      <c r="G58" s="1">
        <v>101.15949999999999</v>
      </c>
      <c r="H58" s="1" t="s">
        <v>17</v>
      </c>
      <c r="I58" s="3" t="s">
        <v>17</v>
      </c>
      <c r="J58" s="4" t="s">
        <v>145</v>
      </c>
      <c r="K58" s="4" t="s">
        <v>145</v>
      </c>
      <c r="L58" s="1">
        <v>5</v>
      </c>
      <c r="M58" s="1">
        <v>5</v>
      </c>
      <c r="N58" s="1" t="s">
        <v>17</v>
      </c>
      <c r="O58" s="6" t="s">
        <v>21</v>
      </c>
    </row>
    <row r="59" spans="1:15" ht="15.6" x14ac:dyDescent="0.3">
      <c r="A59" s="1" t="s">
        <v>146</v>
      </c>
      <c r="B59" s="8" t="s">
        <v>147</v>
      </c>
      <c r="C59" s="1" t="s">
        <v>142</v>
      </c>
      <c r="D59" s="1" t="s">
        <v>143</v>
      </c>
      <c r="E59" s="1" t="s">
        <v>144</v>
      </c>
      <c r="F59" s="1" t="s">
        <v>111</v>
      </c>
      <c r="G59" s="1">
        <v>0</v>
      </c>
      <c r="H59" s="1" t="s">
        <v>17</v>
      </c>
      <c r="I59" s="3" t="s">
        <v>17</v>
      </c>
      <c r="J59" s="4" t="s">
        <v>17</v>
      </c>
      <c r="K59" s="4" t="s">
        <v>17</v>
      </c>
      <c r="L59" s="1">
        <v>5</v>
      </c>
      <c r="M59" s="1">
        <v>5</v>
      </c>
      <c r="N59" s="1" t="s">
        <v>17</v>
      </c>
      <c r="O59" s="6" t="s">
        <v>21</v>
      </c>
    </row>
    <row r="60" spans="1:15" ht="15.6" x14ac:dyDescent="0.3">
      <c r="A60" s="1" t="s">
        <v>148</v>
      </c>
      <c r="B60" s="8" t="s">
        <v>149</v>
      </c>
      <c r="C60" s="1" t="s">
        <v>142</v>
      </c>
      <c r="D60" s="1" t="s">
        <v>143</v>
      </c>
      <c r="E60" s="1" t="s">
        <v>144</v>
      </c>
      <c r="F60" s="1" t="s">
        <v>111</v>
      </c>
      <c r="G60" s="1">
        <v>0</v>
      </c>
      <c r="H60" s="1" t="s">
        <v>17</v>
      </c>
      <c r="I60" s="3" t="s">
        <v>17</v>
      </c>
      <c r="J60" s="4" t="s">
        <v>17</v>
      </c>
      <c r="K60" s="4" t="s">
        <v>17</v>
      </c>
      <c r="L60" s="1">
        <v>5</v>
      </c>
      <c r="M60" s="1">
        <v>5</v>
      </c>
      <c r="N60" s="1" t="s">
        <v>17</v>
      </c>
      <c r="O60" s="6" t="s">
        <v>21</v>
      </c>
    </row>
    <row r="61" spans="1:15" ht="15.6" x14ac:dyDescent="0.3">
      <c r="A61" s="1" t="s">
        <v>150</v>
      </c>
      <c r="B61" s="8" t="s">
        <v>151</v>
      </c>
      <c r="C61" s="1" t="s">
        <v>142</v>
      </c>
      <c r="D61" s="1" t="s">
        <v>143</v>
      </c>
      <c r="E61" s="1" t="s">
        <v>144</v>
      </c>
      <c r="F61" s="1" t="s">
        <v>111</v>
      </c>
      <c r="G61" s="1">
        <v>79.701400000000007</v>
      </c>
      <c r="H61" s="1" t="s">
        <v>17</v>
      </c>
      <c r="I61" s="3" t="s">
        <v>17</v>
      </c>
      <c r="J61" s="4" t="s">
        <v>152</v>
      </c>
      <c r="K61" s="4" t="s">
        <v>152</v>
      </c>
      <c r="L61" s="1">
        <v>5</v>
      </c>
      <c r="M61" s="1">
        <v>5</v>
      </c>
      <c r="N61" s="1" t="s">
        <v>17</v>
      </c>
      <c r="O61" s="6" t="s">
        <v>21</v>
      </c>
    </row>
    <row r="62" spans="1:15" ht="15.6" x14ac:dyDescent="0.3">
      <c r="A62" s="1" t="s">
        <v>153</v>
      </c>
      <c r="B62" s="8" t="s">
        <v>154</v>
      </c>
      <c r="C62" s="1" t="s">
        <v>142</v>
      </c>
      <c r="D62" s="1" t="s">
        <v>143</v>
      </c>
      <c r="E62" s="1" t="s">
        <v>144</v>
      </c>
      <c r="F62" s="1" t="s">
        <v>111</v>
      </c>
      <c r="G62" s="1">
        <v>81.234200000000001</v>
      </c>
      <c r="H62" s="1" t="s">
        <v>17</v>
      </c>
      <c r="I62" s="3" t="s">
        <v>17</v>
      </c>
      <c r="J62" s="4" t="s">
        <v>155</v>
      </c>
      <c r="K62" s="4" t="s">
        <v>156</v>
      </c>
      <c r="L62" s="1">
        <v>5</v>
      </c>
      <c r="M62" s="1">
        <v>5</v>
      </c>
      <c r="N62" s="1" t="s">
        <v>17</v>
      </c>
      <c r="O62" s="6" t="s">
        <v>21</v>
      </c>
    </row>
    <row r="63" spans="1:15" ht="15.6" x14ac:dyDescent="0.3">
      <c r="A63" s="1" t="s">
        <v>157</v>
      </c>
      <c r="B63" s="8" t="s">
        <v>158</v>
      </c>
      <c r="C63" s="1" t="s">
        <v>142</v>
      </c>
      <c r="D63" s="1" t="s">
        <v>143</v>
      </c>
      <c r="E63" s="1" t="s">
        <v>144</v>
      </c>
      <c r="F63" s="1" t="s">
        <v>111</v>
      </c>
      <c r="G63" s="1">
        <v>49.046999999999997</v>
      </c>
      <c r="H63" s="1" t="s">
        <v>17</v>
      </c>
      <c r="I63" s="3" t="s">
        <v>17</v>
      </c>
      <c r="J63" s="4" t="s">
        <v>159</v>
      </c>
      <c r="K63" s="4" t="s">
        <v>159</v>
      </c>
      <c r="L63" s="1">
        <v>5</v>
      </c>
      <c r="M63" s="1">
        <v>5</v>
      </c>
      <c r="N63" s="1" t="s">
        <v>17</v>
      </c>
      <c r="O63" s="6" t="s">
        <v>21</v>
      </c>
    </row>
    <row r="64" spans="1:15" ht="15.6" x14ac:dyDescent="0.3">
      <c r="A64" s="1" t="s">
        <v>160</v>
      </c>
      <c r="B64" s="8" t="s">
        <v>161</v>
      </c>
      <c r="C64" s="1" t="s">
        <v>142</v>
      </c>
      <c r="D64" s="1" t="s">
        <v>143</v>
      </c>
      <c r="E64" s="1" t="s">
        <v>144</v>
      </c>
      <c r="F64" s="1" t="s">
        <v>111</v>
      </c>
      <c r="G64" s="1">
        <v>41.383400000000002</v>
      </c>
      <c r="H64" s="1" t="s">
        <v>17</v>
      </c>
      <c r="I64" s="3" t="s">
        <v>17</v>
      </c>
      <c r="J64" s="4" t="s">
        <v>162</v>
      </c>
      <c r="K64" s="4" t="s">
        <v>162</v>
      </c>
      <c r="L64" s="1">
        <v>5</v>
      </c>
      <c r="M64" s="1">
        <v>5</v>
      </c>
      <c r="N64" s="1" t="s">
        <v>17</v>
      </c>
      <c r="O64" s="6" t="s">
        <v>21</v>
      </c>
    </row>
    <row r="65" spans="1:15" ht="15.6" x14ac:dyDescent="0.3">
      <c r="A65" s="1" t="s">
        <v>163</v>
      </c>
      <c r="B65" s="8" t="s">
        <v>164</v>
      </c>
      <c r="C65" s="1" t="s">
        <v>142</v>
      </c>
      <c r="D65" s="1" t="s">
        <v>143</v>
      </c>
      <c r="E65" s="1" t="s">
        <v>144</v>
      </c>
      <c r="F65" s="1" t="s">
        <v>111</v>
      </c>
      <c r="G65" s="1">
        <v>84.299599999999998</v>
      </c>
      <c r="H65" s="1" t="s">
        <v>17</v>
      </c>
      <c r="I65" s="3" t="s">
        <v>17</v>
      </c>
      <c r="J65" s="4" t="s">
        <v>91</v>
      </c>
      <c r="K65" s="4" t="s">
        <v>165</v>
      </c>
      <c r="L65" s="1">
        <v>5</v>
      </c>
      <c r="M65" s="1">
        <v>5</v>
      </c>
      <c r="N65" s="1" t="s">
        <v>17</v>
      </c>
      <c r="O65" s="6" t="s">
        <v>21</v>
      </c>
    </row>
    <row r="66" spans="1:15" ht="15.6" x14ac:dyDescent="0.3">
      <c r="A66" s="1" t="s">
        <v>166</v>
      </c>
      <c r="B66" s="8" t="s">
        <v>167</v>
      </c>
      <c r="C66" s="1" t="s">
        <v>142</v>
      </c>
      <c r="D66" s="1" t="s">
        <v>143</v>
      </c>
      <c r="E66" s="1" t="s">
        <v>144</v>
      </c>
      <c r="F66" s="1" t="s">
        <v>111</v>
      </c>
      <c r="G66" s="1">
        <v>24.523499999999999</v>
      </c>
      <c r="H66" s="1" t="s">
        <v>17</v>
      </c>
      <c r="I66" s="3" t="s">
        <v>17</v>
      </c>
      <c r="J66" s="4" t="s">
        <v>168</v>
      </c>
      <c r="K66" s="4" t="s">
        <v>169</v>
      </c>
      <c r="L66" s="1">
        <v>5</v>
      </c>
      <c r="M66" s="1">
        <v>5</v>
      </c>
      <c r="N66" s="1" t="s">
        <v>17</v>
      </c>
      <c r="O66" s="6" t="s">
        <v>21</v>
      </c>
    </row>
    <row r="67" spans="1:15" ht="15.6" x14ac:dyDescent="0.3">
      <c r="A67" s="1" t="s">
        <v>170</v>
      </c>
      <c r="B67" s="8" t="s">
        <v>171</v>
      </c>
      <c r="C67" s="1" t="s">
        <v>142</v>
      </c>
      <c r="D67" s="1" t="s">
        <v>143</v>
      </c>
      <c r="E67" s="1" t="s">
        <v>144</v>
      </c>
      <c r="F67" s="1" t="s">
        <v>111</v>
      </c>
      <c r="G67" s="1">
        <v>26.0562</v>
      </c>
      <c r="H67" s="1" t="s">
        <v>17</v>
      </c>
      <c r="I67" s="3" t="s">
        <v>17</v>
      </c>
      <c r="J67" s="4" t="s">
        <v>169</v>
      </c>
      <c r="K67" s="4" t="s">
        <v>172</v>
      </c>
      <c r="L67" s="1">
        <v>5</v>
      </c>
      <c r="M67" s="1">
        <v>5</v>
      </c>
      <c r="N67" s="1" t="s">
        <v>17</v>
      </c>
      <c r="O67" s="6" t="s">
        <v>21</v>
      </c>
    </row>
    <row r="68" spans="1:15" ht="15.6" x14ac:dyDescent="0.3">
      <c r="A68" s="1" t="s">
        <v>173</v>
      </c>
      <c r="B68" s="8" t="s">
        <v>174</v>
      </c>
      <c r="C68" s="1" t="s">
        <v>142</v>
      </c>
      <c r="D68" s="1" t="s">
        <v>143</v>
      </c>
      <c r="E68" s="1" t="s">
        <v>144</v>
      </c>
      <c r="F68" s="1" t="s">
        <v>111</v>
      </c>
      <c r="G68" s="1">
        <v>22.9908</v>
      </c>
      <c r="H68" s="1" t="s">
        <v>17</v>
      </c>
      <c r="I68" s="3" t="s">
        <v>17</v>
      </c>
      <c r="J68" s="4" t="s">
        <v>97</v>
      </c>
      <c r="K68" s="4" t="s">
        <v>97</v>
      </c>
      <c r="L68" s="1">
        <v>5</v>
      </c>
      <c r="M68" s="1">
        <v>5</v>
      </c>
      <c r="N68" s="1" t="s">
        <v>17</v>
      </c>
      <c r="O68" s="6" t="s">
        <v>21</v>
      </c>
    </row>
    <row r="69" spans="1:15" ht="15.6" x14ac:dyDescent="0.3">
      <c r="A69" s="1" t="s">
        <v>175</v>
      </c>
      <c r="B69" s="8" t="s">
        <v>176</v>
      </c>
      <c r="C69" s="1" t="s">
        <v>142</v>
      </c>
      <c r="D69" s="1" t="s">
        <v>143</v>
      </c>
      <c r="E69" s="1" t="s">
        <v>144</v>
      </c>
      <c r="F69" s="1" t="s">
        <v>111</v>
      </c>
      <c r="G69" s="1">
        <v>62.841500000000003</v>
      </c>
      <c r="H69" s="1" t="s">
        <v>17</v>
      </c>
      <c r="I69" s="3" t="s">
        <v>17</v>
      </c>
      <c r="J69" s="4" t="s">
        <v>177</v>
      </c>
      <c r="K69" s="4" t="s">
        <v>177</v>
      </c>
      <c r="L69" s="1">
        <v>5</v>
      </c>
      <c r="M69" s="1">
        <v>5</v>
      </c>
      <c r="N69" s="1" t="s">
        <v>17</v>
      </c>
      <c r="O69" s="6" t="s">
        <v>21</v>
      </c>
    </row>
    <row r="70" spans="1:15" ht="15.6" x14ac:dyDescent="0.3">
      <c r="A70" s="1" t="s">
        <v>178</v>
      </c>
      <c r="B70" s="8" t="s">
        <v>179</v>
      </c>
      <c r="C70" s="1" t="s">
        <v>142</v>
      </c>
      <c r="D70" s="1" t="s">
        <v>143</v>
      </c>
      <c r="E70" s="1" t="s">
        <v>144</v>
      </c>
      <c r="F70" s="1" t="s">
        <v>111</v>
      </c>
      <c r="G70" s="1">
        <v>36.785299999999999</v>
      </c>
      <c r="H70" s="1" t="s">
        <v>17</v>
      </c>
      <c r="I70" s="3" t="s">
        <v>17</v>
      </c>
      <c r="J70" s="4" t="s">
        <v>180</v>
      </c>
      <c r="K70" s="4" t="s">
        <v>181</v>
      </c>
      <c r="L70" s="1">
        <v>5</v>
      </c>
      <c r="M70" s="1">
        <v>5</v>
      </c>
      <c r="N70" s="1" t="s">
        <v>17</v>
      </c>
      <c r="O70" s="6" t="s">
        <v>21</v>
      </c>
    </row>
    <row r="71" spans="1:15" ht="15.6" x14ac:dyDescent="0.3">
      <c r="A71" s="1" t="s">
        <v>182</v>
      </c>
      <c r="B71" s="8" t="s">
        <v>183</v>
      </c>
      <c r="C71" s="1" t="s">
        <v>142</v>
      </c>
      <c r="D71" s="1" t="s">
        <v>143</v>
      </c>
      <c r="E71" s="1" t="s">
        <v>144</v>
      </c>
      <c r="F71" s="1" t="s">
        <v>111</v>
      </c>
      <c r="G71" s="1">
        <v>42.916200000000003</v>
      </c>
      <c r="H71" s="1" t="s">
        <v>17</v>
      </c>
      <c r="I71" s="3" t="s">
        <v>17</v>
      </c>
      <c r="J71" s="4" t="s">
        <v>184</v>
      </c>
      <c r="K71" s="4" t="s">
        <v>185</v>
      </c>
      <c r="L71" s="1">
        <v>5</v>
      </c>
      <c r="M71" s="1">
        <v>5</v>
      </c>
      <c r="N71" s="1" t="s">
        <v>17</v>
      </c>
      <c r="O71" s="6" t="s">
        <v>21</v>
      </c>
    </row>
    <row r="72" spans="1:15" ht="15.6" x14ac:dyDescent="0.3">
      <c r="A72" s="1" t="s">
        <v>186</v>
      </c>
      <c r="B72" s="8" t="s">
        <v>187</v>
      </c>
      <c r="C72" s="1" t="s">
        <v>142</v>
      </c>
      <c r="D72" s="1" t="s">
        <v>143</v>
      </c>
      <c r="E72" s="1" t="s">
        <v>144</v>
      </c>
      <c r="F72" s="1" t="s">
        <v>111</v>
      </c>
      <c r="G72" s="1">
        <v>18.392600000000002</v>
      </c>
      <c r="H72" s="1" t="s">
        <v>17</v>
      </c>
      <c r="I72" s="3" t="s">
        <v>17</v>
      </c>
      <c r="J72" s="4" t="s">
        <v>188</v>
      </c>
      <c r="K72" s="4" t="s">
        <v>189</v>
      </c>
      <c r="L72" s="1">
        <v>5</v>
      </c>
      <c r="M72" s="1">
        <v>5</v>
      </c>
      <c r="N72" s="1" t="s">
        <v>17</v>
      </c>
      <c r="O72" s="6" t="s">
        <v>21</v>
      </c>
    </row>
    <row r="73" spans="1:15" ht="15.6" x14ac:dyDescent="0.3">
      <c r="A73" s="1" t="s">
        <v>190</v>
      </c>
      <c r="B73" s="8" t="s">
        <v>191</v>
      </c>
      <c r="C73" s="1" t="s">
        <v>142</v>
      </c>
      <c r="D73" s="1" t="s">
        <v>143</v>
      </c>
      <c r="E73" s="1" t="s">
        <v>144</v>
      </c>
      <c r="F73" s="1" t="s">
        <v>111</v>
      </c>
      <c r="G73" s="1">
        <v>16.8599</v>
      </c>
      <c r="H73" s="1" t="s">
        <v>17</v>
      </c>
      <c r="I73" s="3" t="s">
        <v>17</v>
      </c>
      <c r="J73" s="4" t="s">
        <v>192</v>
      </c>
      <c r="K73" s="4" t="s">
        <v>192</v>
      </c>
      <c r="L73" s="1">
        <v>5</v>
      </c>
      <c r="M73" s="1">
        <v>5</v>
      </c>
      <c r="N73" s="1" t="s">
        <v>17</v>
      </c>
      <c r="O73" s="6" t="s">
        <v>21</v>
      </c>
    </row>
    <row r="74" spans="1:15" ht="15.6" x14ac:dyDescent="0.3">
      <c r="A74" s="1" t="s">
        <v>193</v>
      </c>
      <c r="B74" s="8" t="s">
        <v>194</v>
      </c>
      <c r="C74" s="1" t="s">
        <v>142</v>
      </c>
      <c r="D74" s="1" t="s">
        <v>143</v>
      </c>
      <c r="E74" s="1" t="s">
        <v>144</v>
      </c>
      <c r="F74" s="1" t="s">
        <v>111</v>
      </c>
      <c r="G74" s="1">
        <v>15.327199999999999</v>
      </c>
      <c r="H74" s="1" t="s">
        <v>17</v>
      </c>
      <c r="I74" s="3" t="s">
        <v>17</v>
      </c>
      <c r="J74" s="4" t="s">
        <v>64</v>
      </c>
      <c r="K74" s="4" t="s">
        <v>64</v>
      </c>
      <c r="L74" s="1">
        <v>5</v>
      </c>
      <c r="M74" s="1">
        <v>5</v>
      </c>
      <c r="N74" s="1" t="s">
        <v>17</v>
      </c>
      <c r="O74" s="6" t="s">
        <v>21</v>
      </c>
    </row>
    <row r="75" spans="1:15" ht="15.6" x14ac:dyDescent="0.3">
      <c r="A75" s="1" t="s">
        <v>195</v>
      </c>
      <c r="B75" s="8" t="s">
        <v>196</v>
      </c>
      <c r="C75" s="1" t="s">
        <v>142</v>
      </c>
      <c r="D75" s="1" t="s">
        <v>143</v>
      </c>
      <c r="E75" s="1" t="s">
        <v>144</v>
      </c>
      <c r="F75" s="1" t="s">
        <v>111</v>
      </c>
      <c r="G75" s="1">
        <v>1.5327</v>
      </c>
      <c r="H75" s="1" t="s">
        <v>17</v>
      </c>
      <c r="I75" s="3" t="s">
        <v>17</v>
      </c>
      <c r="J75" s="4" t="s">
        <v>62</v>
      </c>
      <c r="K75" s="4" t="s">
        <v>49</v>
      </c>
      <c r="L75" s="1">
        <v>5</v>
      </c>
      <c r="M75" s="1">
        <v>5</v>
      </c>
      <c r="N75" s="1" t="s">
        <v>17</v>
      </c>
      <c r="O75" s="6" t="s">
        <v>21</v>
      </c>
    </row>
    <row r="76" spans="1:15" ht="15.6" x14ac:dyDescent="0.3">
      <c r="A76" s="1" t="s">
        <v>197</v>
      </c>
      <c r="B76" s="8" t="s">
        <v>198</v>
      </c>
      <c r="C76" s="1" t="s">
        <v>142</v>
      </c>
      <c r="D76" s="1" t="s">
        <v>143</v>
      </c>
      <c r="E76" s="1" t="s">
        <v>144</v>
      </c>
      <c r="F76" s="1" t="s">
        <v>111</v>
      </c>
      <c r="G76" s="1">
        <v>4.5982000000000003</v>
      </c>
      <c r="H76" s="1" t="s">
        <v>17</v>
      </c>
      <c r="I76" s="3" t="s">
        <v>17</v>
      </c>
      <c r="J76" s="4" t="s">
        <v>42</v>
      </c>
      <c r="K76" s="4" t="s">
        <v>42</v>
      </c>
      <c r="L76" s="1">
        <v>5</v>
      </c>
      <c r="M76" s="1">
        <v>5</v>
      </c>
      <c r="N76" s="1" t="s">
        <v>17</v>
      </c>
      <c r="O76" s="6" t="s">
        <v>21</v>
      </c>
    </row>
    <row r="77" spans="1:15" ht="15.6" x14ac:dyDescent="0.3">
      <c r="A77" s="1" t="s">
        <v>199</v>
      </c>
      <c r="B77" s="8" t="s">
        <v>200</v>
      </c>
      <c r="C77" s="1" t="s">
        <v>142</v>
      </c>
      <c r="D77" s="1" t="s">
        <v>143</v>
      </c>
      <c r="E77" s="1" t="s">
        <v>144</v>
      </c>
      <c r="F77" s="1" t="s">
        <v>111</v>
      </c>
      <c r="G77" s="1">
        <v>29.121700000000001</v>
      </c>
      <c r="H77" s="1" t="s">
        <v>17</v>
      </c>
      <c r="I77" s="3" t="s">
        <v>17</v>
      </c>
      <c r="J77" s="4" t="s">
        <v>201</v>
      </c>
      <c r="K77" s="4" t="s">
        <v>201</v>
      </c>
      <c r="L77" s="1">
        <v>5</v>
      </c>
      <c r="M77" s="1">
        <v>5</v>
      </c>
      <c r="N77" s="1" t="s">
        <v>17</v>
      </c>
      <c r="O77" s="6" t="s">
        <v>21</v>
      </c>
    </row>
    <row r="78" spans="1:15" ht="15.6" x14ac:dyDescent="0.3">
      <c r="A78" s="1" t="s">
        <v>202</v>
      </c>
      <c r="B78" s="8" t="s">
        <v>203</v>
      </c>
      <c r="C78" s="1" t="s">
        <v>142</v>
      </c>
      <c r="D78" s="1" t="s">
        <v>143</v>
      </c>
      <c r="E78" s="1" t="s">
        <v>144</v>
      </c>
      <c r="F78" s="1" t="s">
        <v>111</v>
      </c>
      <c r="G78" s="1">
        <v>15.327199999999999</v>
      </c>
      <c r="H78" s="1" t="s">
        <v>17</v>
      </c>
      <c r="I78" s="3" t="s">
        <v>17</v>
      </c>
      <c r="J78" s="4" t="s">
        <v>64</v>
      </c>
      <c r="K78" s="4" t="s">
        <v>64</v>
      </c>
      <c r="L78" s="1">
        <v>5</v>
      </c>
      <c r="M78" s="1">
        <v>5</v>
      </c>
      <c r="N78" s="1" t="s">
        <v>17</v>
      </c>
      <c r="O78" s="6" t="s">
        <v>21</v>
      </c>
    </row>
    <row r="79" spans="1:15" ht="15.6" x14ac:dyDescent="0.3">
      <c r="A79" s="1" t="s">
        <v>204</v>
      </c>
      <c r="B79" s="8" t="s">
        <v>205</v>
      </c>
      <c r="C79" s="1" t="s">
        <v>142</v>
      </c>
      <c r="D79" s="1" t="s">
        <v>143</v>
      </c>
      <c r="E79" s="1" t="s">
        <v>144</v>
      </c>
      <c r="F79" s="1" t="s">
        <v>111</v>
      </c>
      <c r="G79" s="1">
        <v>16.8599</v>
      </c>
      <c r="H79" s="1" t="s">
        <v>17</v>
      </c>
      <c r="I79" s="3" t="s">
        <v>17</v>
      </c>
      <c r="J79" s="4" t="s">
        <v>192</v>
      </c>
      <c r="K79" s="4" t="s">
        <v>192</v>
      </c>
      <c r="L79" s="1">
        <v>5</v>
      </c>
      <c r="M79" s="1">
        <v>5</v>
      </c>
      <c r="N79" s="1" t="s">
        <v>17</v>
      </c>
      <c r="O79" s="6" t="s">
        <v>21</v>
      </c>
    </row>
    <row r="80" spans="1:15" ht="15.6" x14ac:dyDescent="0.3">
      <c r="A80" s="1" t="s">
        <v>206</v>
      </c>
      <c r="B80" s="8" t="s">
        <v>207</v>
      </c>
      <c r="C80" s="1" t="s">
        <v>142</v>
      </c>
      <c r="D80" s="1" t="s">
        <v>143</v>
      </c>
      <c r="E80" s="1" t="s">
        <v>144</v>
      </c>
      <c r="F80" s="1" t="s">
        <v>111</v>
      </c>
      <c r="G80" s="1">
        <v>96.561400000000006</v>
      </c>
      <c r="H80" s="1" t="s">
        <v>17</v>
      </c>
      <c r="I80" s="3" t="s">
        <v>17</v>
      </c>
      <c r="J80" s="4" t="s">
        <v>208</v>
      </c>
      <c r="K80" s="4" t="s">
        <v>208</v>
      </c>
      <c r="L80" s="1">
        <v>5</v>
      </c>
      <c r="M80" s="1">
        <v>5</v>
      </c>
      <c r="N80" s="1" t="s">
        <v>17</v>
      </c>
      <c r="O80" s="6" t="s">
        <v>21</v>
      </c>
    </row>
    <row r="81" spans="1:15" ht="15.6" x14ac:dyDescent="0.3">
      <c r="A81" s="1" t="s">
        <v>209</v>
      </c>
      <c r="B81" s="8" t="s">
        <v>210</v>
      </c>
      <c r="C81" s="1" t="s">
        <v>142</v>
      </c>
      <c r="D81" s="1" t="s">
        <v>143</v>
      </c>
      <c r="E81" s="1" t="s">
        <v>144</v>
      </c>
      <c r="F81" s="1" t="s">
        <v>111</v>
      </c>
      <c r="G81" s="1">
        <v>44.448900000000002</v>
      </c>
      <c r="H81" s="1" t="s">
        <v>17</v>
      </c>
      <c r="I81" s="3" t="s">
        <v>17</v>
      </c>
      <c r="J81" s="4" t="s">
        <v>185</v>
      </c>
      <c r="K81" s="4" t="s">
        <v>185</v>
      </c>
      <c r="L81" s="1">
        <v>5</v>
      </c>
      <c r="M81" s="1">
        <v>5</v>
      </c>
      <c r="N81" s="1" t="s">
        <v>17</v>
      </c>
      <c r="O81" s="6" t="s">
        <v>21</v>
      </c>
    </row>
    <row r="82" spans="1:15" ht="15.6" x14ac:dyDescent="0.3">
      <c r="A82" s="1" t="s">
        <v>211</v>
      </c>
      <c r="B82" s="8" t="s">
        <v>212</v>
      </c>
      <c r="C82" s="1" t="s">
        <v>142</v>
      </c>
      <c r="D82" s="1" t="s">
        <v>143</v>
      </c>
      <c r="E82" s="1" t="s">
        <v>144</v>
      </c>
      <c r="F82" s="1" t="s">
        <v>111</v>
      </c>
      <c r="G82" s="1">
        <v>38.317999999999998</v>
      </c>
      <c r="H82" s="1" t="s">
        <v>17</v>
      </c>
      <c r="I82" s="3" t="s">
        <v>17</v>
      </c>
      <c r="J82" s="4" t="s">
        <v>181</v>
      </c>
      <c r="K82" s="4" t="s">
        <v>181</v>
      </c>
      <c r="L82" s="1">
        <v>5</v>
      </c>
      <c r="M82" s="1">
        <v>5</v>
      </c>
      <c r="N82" s="1" t="s">
        <v>17</v>
      </c>
      <c r="O82" s="6" t="s">
        <v>21</v>
      </c>
    </row>
    <row r="83" spans="1:15" ht="15.6" x14ac:dyDescent="0.3">
      <c r="A83" s="1" t="s">
        <v>213</v>
      </c>
      <c r="B83" s="8" t="s">
        <v>214</v>
      </c>
      <c r="C83" s="1" t="s">
        <v>142</v>
      </c>
      <c r="D83" s="1" t="s">
        <v>143</v>
      </c>
      <c r="E83" s="1" t="s">
        <v>144</v>
      </c>
      <c r="F83" s="1" t="s">
        <v>111</v>
      </c>
      <c r="G83" s="1">
        <v>42.916200000000003</v>
      </c>
      <c r="H83" s="1" t="s">
        <v>17</v>
      </c>
      <c r="I83" s="3" t="s">
        <v>17</v>
      </c>
      <c r="J83" s="4" t="s">
        <v>184</v>
      </c>
      <c r="K83" s="4" t="s">
        <v>185</v>
      </c>
      <c r="L83" s="1">
        <v>5</v>
      </c>
      <c r="M83" s="1">
        <v>5</v>
      </c>
      <c r="N83" s="1" t="s">
        <v>17</v>
      </c>
      <c r="O83" s="6" t="s">
        <v>21</v>
      </c>
    </row>
    <row r="84" spans="1:15" ht="15.6" x14ac:dyDescent="0.3">
      <c r="A84" s="1" t="s">
        <v>215</v>
      </c>
      <c r="B84" s="8" t="s">
        <v>216</v>
      </c>
      <c r="C84" s="1" t="s">
        <v>142</v>
      </c>
      <c r="D84" s="1" t="s">
        <v>143</v>
      </c>
      <c r="E84" s="1" t="s">
        <v>144</v>
      </c>
      <c r="F84" s="1" t="s">
        <v>111</v>
      </c>
      <c r="G84" s="1">
        <v>42.916200000000003</v>
      </c>
      <c r="H84" s="1" t="s">
        <v>17</v>
      </c>
      <c r="I84" s="3" t="s">
        <v>17</v>
      </c>
      <c r="J84" s="4" t="s">
        <v>184</v>
      </c>
      <c r="K84" s="4" t="s">
        <v>184</v>
      </c>
      <c r="L84" s="1">
        <v>5</v>
      </c>
      <c r="M84" s="1">
        <v>5</v>
      </c>
      <c r="N84" s="1" t="s">
        <v>17</v>
      </c>
      <c r="O84" s="6" t="s">
        <v>21</v>
      </c>
    </row>
    <row r="85" spans="1:15" ht="15.6" x14ac:dyDescent="0.3">
      <c r="A85" s="1" t="s">
        <v>217</v>
      </c>
      <c r="B85" s="8" t="s">
        <v>218</v>
      </c>
      <c r="C85" s="1" t="s">
        <v>142</v>
      </c>
      <c r="D85" s="1" t="s">
        <v>143</v>
      </c>
      <c r="E85" s="1" t="s">
        <v>144</v>
      </c>
      <c r="F85" s="1" t="s">
        <v>111</v>
      </c>
      <c r="G85" s="1">
        <v>33.719799999999999</v>
      </c>
      <c r="H85" s="1" t="s">
        <v>17</v>
      </c>
      <c r="I85" s="3" t="s">
        <v>17</v>
      </c>
      <c r="J85" s="4" t="s">
        <v>219</v>
      </c>
      <c r="K85" s="4" t="s">
        <v>220</v>
      </c>
      <c r="L85" s="1">
        <v>5</v>
      </c>
      <c r="M85" s="1">
        <v>5</v>
      </c>
      <c r="N85" s="1" t="s">
        <v>17</v>
      </c>
      <c r="O85" s="6" t="s">
        <v>21</v>
      </c>
    </row>
    <row r="86" spans="1:15" ht="15.6" x14ac:dyDescent="0.3">
      <c r="A86" s="1" t="s">
        <v>221</v>
      </c>
      <c r="B86" s="8" t="s">
        <v>222</v>
      </c>
      <c r="C86" s="1" t="s">
        <v>142</v>
      </c>
      <c r="D86" s="1" t="s">
        <v>143</v>
      </c>
      <c r="E86" s="1" t="s">
        <v>144</v>
      </c>
      <c r="F86" s="1" t="s">
        <v>111</v>
      </c>
      <c r="G86" s="1">
        <v>24.523499999999999</v>
      </c>
      <c r="H86" s="1" t="s">
        <v>17</v>
      </c>
      <c r="I86" s="3" t="s">
        <v>17</v>
      </c>
      <c r="J86" s="4" t="s">
        <v>168</v>
      </c>
      <c r="K86" s="4" t="s">
        <v>168</v>
      </c>
      <c r="L86" s="1">
        <v>5</v>
      </c>
      <c r="M86" s="1">
        <v>5</v>
      </c>
      <c r="N86" s="1" t="s">
        <v>17</v>
      </c>
      <c r="O86" s="6" t="s">
        <v>21</v>
      </c>
    </row>
    <row r="87" spans="1:15" ht="15.6" x14ac:dyDescent="0.3">
      <c r="A87" s="1" t="s">
        <v>223</v>
      </c>
      <c r="B87" s="8" t="s">
        <v>224</v>
      </c>
      <c r="C87" s="1" t="s">
        <v>142</v>
      </c>
      <c r="D87" s="1" t="s">
        <v>143</v>
      </c>
      <c r="E87" s="1" t="s">
        <v>144</v>
      </c>
      <c r="F87" s="1" t="s">
        <v>111</v>
      </c>
      <c r="G87" s="1">
        <v>15.327199999999999</v>
      </c>
      <c r="H87" s="1" t="s">
        <v>17</v>
      </c>
      <c r="I87" s="3" t="s">
        <v>17</v>
      </c>
      <c r="J87" s="4" t="s">
        <v>64</v>
      </c>
      <c r="K87" s="4" t="s">
        <v>64</v>
      </c>
      <c r="L87" s="1">
        <v>5</v>
      </c>
      <c r="M87" s="1">
        <v>5</v>
      </c>
      <c r="N87" s="1" t="s">
        <v>17</v>
      </c>
      <c r="O87" s="6" t="s">
        <v>21</v>
      </c>
    </row>
    <row r="88" spans="1:15" ht="15.6" x14ac:dyDescent="0.3">
      <c r="A88" s="1" t="s">
        <v>225</v>
      </c>
      <c r="B88" s="8" t="s">
        <v>226</v>
      </c>
      <c r="C88" s="1" t="s">
        <v>142</v>
      </c>
      <c r="D88" s="1" t="s">
        <v>143</v>
      </c>
      <c r="E88" s="1" t="s">
        <v>144</v>
      </c>
      <c r="F88" s="1" t="s">
        <v>111</v>
      </c>
      <c r="G88" s="1">
        <v>6.1308999999999996</v>
      </c>
      <c r="H88" s="1" t="s">
        <v>17</v>
      </c>
      <c r="I88" s="3" t="s">
        <v>17</v>
      </c>
      <c r="J88" s="4" t="s">
        <v>227</v>
      </c>
      <c r="K88" s="4" t="s">
        <v>227</v>
      </c>
      <c r="L88" s="1">
        <v>5</v>
      </c>
      <c r="M88" s="1">
        <v>5</v>
      </c>
      <c r="N88" s="1" t="s">
        <v>17</v>
      </c>
      <c r="O88" s="6" t="s">
        <v>21</v>
      </c>
    </row>
    <row r="89" spans="1:15" ht="15.6" x14ac:dyDescent="0.3">
      <c r="A89" s="1" t="s">
        <v>228</v>
      </c>
      <c r="B89" s="8" t="s">
        <v>229</v>
      </c>
      <c r="C89" s="1" t="s">
        <v>142</v>
      </c>
      <c r="D89" s="1" t="s">
        <v>143</v>
      </c>
      <c r="E89" s="1" t="s">
        <v>144</v>
      </c>
      <c r="F89" s="1" t="s">
        <v>111</v>
      </c>
      <c r="G89" s="1">
        <v>73.570599999999999</v>
      </c>
      <c r="H89" s="1" t="s">
        <v>17</v>
      </c>
      <c r="I89" s="3" t="s">
        <v>17</v>
      </c>
      <c r="J89" s="4" t="s">
        <v>230</v>
      </c>
      <c r="K89" s="4" t="s">
        <v>231</v>
      </c>
      <c r="L89" s="1">
        <v>5</v>
      </c>
      <c r="M89" s="1">
        <v>5</v>
      </c>
      <c r="N89" s="1" t="s">
        <v>17</v>
      </c>
      <c r="O89" s="6" t="s">
        <v>21</v>
      </c>
    </row>
    <row r="90" spans="1:15" ht="15.6" x14ac:dyDescent="0.3">
      <c r="A90" s="1" t="s">
        <v>232</v>
      </c>
      <c r="B90" s="8" t="s">
        <v>233</v>
      </c>
      <c r="C90" s="1" t="s">
        <v>142</v>
      </c>
      <c r="D90" s="1" t="s">
        <v>143</v>
      </c>
      <c r="E90" s="1" t="s">
        <v>144</v>
      </c>
      <c r="F90" s="1" t="s">
        <v>111</v>
      </c>
      <c r="G90" s="1">
        <v>87.364999999999995</v>
      </c>
      <c r="H90" s="1" t="s">
        <v>17</v>
      </c>
      <c r="I90" s="3" t="s">
        <v>17</v>
      </c>
      <c r="J90" s="4" t="s">
        <v>234</v>
      </c>
      <c r="K90" s="4" t="s">
        <v>235</v>
      </c>
      <c r="L90" s="1">
        <v>5</v>
      </c>
      <c r="M90" s="1">
        <v>5</v>
      </c>
      <c r="N90" s="1" t="s">
        <v>17</v>
      </c>
      <c r="O90" s="6" t="s">
        <v>21</v>
      </c>
    </row>
    <row r="91" spans="1:15" ht="15.6" x14ac:dyDescent="0.3">
      <c r="A91" s="1" t="s">
        <v>236</v>
      </c>
      <c r="B91" s="8" t="s">
        <v>237</v>
      </c>
      <c r="C91" s="1" t="s">
        <v>142</v>
      </c>
      <c r="D91" s="1" t="s">
        <v>143</v>
      </c>
      <c r="E91" s="1" t="s">
        <v>144</v>
      </c>
      <c r="F91" s="1" t="s">
        <v>111</v>
      </c>
      <c r="G91" s="1">
        <v>22.9908</v>
      </c>
      <c r="H91" s="1" t="s">
        <v>17</v>
      </c>
      <c r="I91" s="3" t="s">
        <v>17</v>
      </c>
      <c r="J91" s="4" t="s">
        <v>97</v>
      </c>
      <c r="K91" s="4" t="s">
        <v>97</v>
      </c>
      <c r="L91" s="1">
        <v>5</v>
      </c>
      <c r="M91" s="1">
        <v>5</v>
      </c>
      <c r="N91" s="1" t="s">
        <v>17</v>
      </c>
      <c r="O91" s="6" t="s">
        <v>21</v>
      </c>
    </row>
    <row r="92" spans="1:15" ht="15.6" x14ac:dyDescent="0.3">
      <c r="A92" s="1" t="s">
        <v>238</v>
      </c>
      <c r="B92" s="8" t="s">
        <v>239</v>
      </c>
      <c r="C92" s="1" t="s">
        <v>142</v>
      </c>
      <c r="D92" s="1" t="s">
        <v>143</v>
      </c>
      <c r="E92" s="1" t="s">
        <v>144</v>
      </c>
      <c r="F92" s="1" t="s">
        <v>111</v>
      </c>
      <c r="G92" s="1">
        <v>12.261799999999999</v>
      </c>
      <c r="H92" s="1" t="s">
        <v>17</v>
      </c>
      <c r="I92" s="3" t="s">
        <v>17</v>
      </c>
      <c r="J92" s="4" t="s">
        <v>240</v>
      </c>
      <c r="K92" s="4" t="s">
        <v>240</v>
      </c>
      <c r="L92" s="1">
        <v>5</v>
      </c>
      <c r="M92" s="1">
        <v>5</v>
      </c>
      <c r="N92" s="1" t="s">
        <v>17</v>
      </c>
      <c r="O92" s="6" t="s">
        <v>21</v>
      </c>
    </row>
    <row r="93" spans="1:15" ht="15.6" x14ac:dyDescent="0.3">
      <c r="A93" s="1" t="s">
        <v>241</v>
      </c>
      <c r="B93" s="8" t="s">
        <v>242</v>
      </c>
      <c r="C93" s="1" t="s">
        <v>142</v>
      </c>
      <c r="D93" s="1" t="s">
        <v>143</v>
      </c>
      <c r="E93" s="1" t="s">
        <v>144</v>
      </c>
      <c r="F93" s="1" t="s">
        <v>111</v>
      </c>
      <c r="G93" s="1">
        <v>9.1963000000000008</v>
      </c>
      <c r="H93" s="1" t="s">
        <v>17</v>
      </c>
      <c r="I93" s="3" t="s">
        <v>17</v>
      </c>
      <c r="J93" s="4" t="s">
        <v>113</v>
      </c>
      <c r="K93" s="4" t="s">
        <v>44</v>
      </c>
      <c r="L93" s="1">
        <v>5</v>
      </c>
      <c r="M93" s="1">
        <v>5</v>
      </c>
      <c r="N93" s="1" t="s">
        <v>17</v>
      </c>
      <c r="O93" s="6" t="s">
        <v>21</v>
      </c>
    </row>
    <row r="94" spans="1:15" ht="15.6" x14ac:dyDescent="0.3">
      <c r="A94" s="1" t="s">
        <v>243</v>
      </c>
      <c r="B94" s="8" t="s">
        <v>244</v>
      </c>
      <c r="C94" s="1" t="s">
        <v>142</v>
      </c>
      <c r="D94" s="1" t="s">
        <v>143</v>
      </c>
      <c r="E94" s="1" t="s">
        <v>144</v>
      </c>
      <c r="F94" s="1" t="s">
        <v>111</v>
      </c>
      <c r="G94" s="1">
        <v>9.1963000000000008</v>
      </c>
      <c r="H94" s="1" t="s">
        <v>17</v>
      </c>
      <c r="I94" s="3" t="s">
        <v>17</v>
      </c>
      <c r="J94" s="4" t="s">
        <v>113</v>
      </c>
      <c r="K94" s="4" t="s">
        <v>113</v>
      </c>
      <c r="L94" s="1">
        <v>5</v>
      </c>
      <c r="M94" s="1">
        <v>5</v>
      </c>
      <c r="N94" s="1" t="s">
        <v>17</v>
      </c>
      <c r="O94" s="6" t="s">
        <v>21</v>
      </c>
    </row>
    <row r="95" spans="1:15" ht="15.6" x14ac:dyDescent="0.3">
      <c r="A95" s="1" t="s">
        <v>245</v>
      </c>
      <c r="B95" s="8" t="s">
        <v>246</v>
      </c>
      <c r="C95" s="1" t="s">
        <v>142</v>
      </c>
      <c r="D95" s="1" t="s">
        <v>143</v>
      </c>
      <c r="E95" s="1" t="s">
        <v>144</v>
      </c>
      <c r="F95" s="1" t="s">
        <v>111</v>
      </c>
      <c r="G95" s="1">
        <v>10.728999999999999</v>
      </c>
      <c r="H95" s="1" t="s">
        <v>17</v>
      </c>
      <c r="I95" s="3" t="s">
        <v>17</v>
      </c>
      <c r="J95" s="4" t="s">
        <v>44</v>
      </c>
      <c r="K95" s="4" t="s">
        <v>44</v>
      </c>
      <c r="L95" s="1">
        <v>5</v>
      </c>
      <c r="M95" s="1">
        <v>5</v>
      </c>
      <c r="N95" s="1" t="s">
        <v>17</v>
      </c>
      <c r="O95" s="6" t="s">
        <v>21</v>
      </c>
    </row>
    <row r="96" spans="1:15" ht="15.6" x14ac:dyDescent="0.3">
      <c r="A96" s="1" t="s">
        <v>247</v>
      </c>
      <c r="B96" s="8" t="s">
        <v>248</v>
      </c>
      <c r="C96" s="1" t="s">
        <v>142</v>
      </c>
      <c r="D96" s="1" t="s">
        <v>143</v>
      </c>
      <c r="E96" s="1" t="s">
        <v>144</v>
      </c>
      <c r="F96" s="1" t="s">
        <v>111</v>
      </c>
      <c r="G96" s="1">
        <v>10.728999999999999</v>
      </c>
      <c r="H96" s="1" t="s">
        <v>17</v>
      </c>
      <c r="I96" s="3" t="s">
        <v>17</v>
      </c>
      <c r="J96" s="4" t="s">
        <v>44</v>
      </c>
      <c r="K96" s="4" t="s">
        <v>44</v>
      </c>
      <c r="L96" s="1">
        <v>5</v>
      </c>
      <c r="M96" s="1">
        <v>5</v>
      </c>
      <c r="N96" s="1" t="s">
        <v>17</v>
      </c>
      <c r="O96" s="6" t="s">
        <v>21</v>
      </c>
    </row>
    <row r="97" spans="1:15" ht="15.6" x14ac:dyDescent="0.3">
      <c r="A97" s="1" t="s">
        <v>249</v>
      </c>
      <c r="B97" s="8" t="s">
        <v>250</v>
      </c>
      <c r="C97" s="1" t="s">
        <v>142</v>
      </c>
      <c r="D97" s="1" t="s">
        <v>143</v>
      </c>
      <c r="E97" s="1" t="s">
        <v>144</v>
      </c>
      <c r="F97" s="1" t="s">
        <v>111</v>
      </c>
      <c r="G97" s="1">
        <v>7.6635999999999997</v>
      </c>
      <c r="H97" s="1" t="s">
        <v>17</v>
      </c>
      <c r="I97" s="3" t="s">
        <v>17</v>
      </c>
      <c r="J97" s="4" t="s">
        <v>45</v>
      </c>
      <c r="K97" s="4" t="s">
        <v>45</v>
      </c>
      <c r="L97" s="1">
        <v>5</v>
      </c>
      <c r="M97" s="1">
        <v>5</v>
      </c>
      <c r="N97" s="1" t="s">
        <v>17</v>
      </c>
      <c r="O97" s="6" t="s">
        <v>21</v>
      </c>
    </row>
    <row r="98" spans="1:15" ht="15.6" x14ac:dyDescent="0.3">
      <c r="A98" s="1" t="s">
        <v>251</v>
      </c>
      <c r="B98" s="8" t="s">
        <v>252</v>
      </c>
      <c r="C98" s="1" t="s">
        <v>142</v>
      </c>
      <c r="D98" s="1" t="s">
        <v>143</v>
      </c>
      <c r="E98" s="1" t="s">
        <v>144</v>
      </c>
      <c r="F98" s="1" t="s">
        <v>111</v>
      </c>
      <c r="G98" s="1">
        <v>55.177900000000001</v>
      </c>
      <c r="H98" s="1" t="s">
        <v>17</v>
      </c>
      <c r="I98" s="3" t="s">
        <v>17</v>
      </c>
      <c r="J98" s="4" t="s">
        <v>253</v>
      </c>
      <c r="K98" s="4" t="s">
        <v>253</v>
      </c>
      <c r="L98" s="1">
        <v>5</v>
      </c>
      <c r="M98" s="1">
        <v>5</v>
      </c>
      <c r="N98" s="1" t="s">
        <v>17</v>
      </c>
      <c r="O98" s="6" t="s">
        <v>21</v>
      </c>
    </row>
    <row r="99" spans="1:15" ht="15.6" x14ac:dyDescent="0.3">
      <c r="A99" s="1" t="s">
        <v>254</v>
      </c>
      <c r="B99" s="8" t="s">
        <v>255</v>
      </c>
      <c r="C99" s="1" t="s">
        <v>142</v>
      </c>
      <c r="D99" s="1" t="s">
        <v>143</v>
      </c>
      <c r="E99" s="1" t="s">
        <v>144</v>
      </c>
      <c r="F99" s="1" t="s">
        <v>111</v>
      </c>
      <c r="G99" s="1">
        <v>53.645200000000003</v>
      </c>
      <c r="H99" s="1" t="s">
        <v>17</v>
      </c>
      <c r="I99" s="3" t="s">
        <v>17</v>
      </c>
      <c r="J99" s="4" t="s">
        <v>256</v>
      </c>
      <c r="K99" s="4" t="s">
        <v>253</v>
      </c>
      <c r="L99" s="1">
        <v>5</v>
      </c>
      <c r="M99" s="1">
        <v>5</v>
      </c>
      <c r="N99" s="1" t="s">
        <v>17</v>
      </c>
      <c r="O99" s="6" t="s">
        <v>21</v>
      </c>
    </row>
    <row r="100" spans="1:15" ht="15.6" x14ac:dyDescent="0.3">
      <c r="A100" s="1" t="s">
        <v>257</v>
      </c>
      <c r="B100" s="8" t="s">
        <v>258</v>
      </c>
      <c r="C100" s="1" t="s">
        <v>142</v>
      </c>
      <c r="D100" s="1" t="s">
        <v>143</v>
      </c>
      <c r="E100" s="1" t="s">
        <v>144</v>
      </c>
      <c r="F100" s="1" t="s">
        <v>111</v>
      </c>
      <c r="G100" s="1">
        <v>0.76639999999999997</v>
      </c>
      <c r="H100" s="1" t="s">
        <v>17</v>
      </c>
      <c r="I100" s="3" t="s">
        <v>17</v>
      </c>
      <c r="J100" s="4" t="s">
        <v>62</v>
      </c>
      <c r="K100" s="4" t="s">
        <v>17</v>
      </c>
      <c r="L100" s="1">
        <v>5</v>
      </c>
      <c r="M100" s="1">
        <v>5</v>
      </c>
      <c r="N100" s="1" t="s">
        <v>17</v>
      </c>
      <c r="O100" s="6" t="s">
        <v>21</v>
      </c>
    </row>
    <row r="101" spans="1:15" ht="20.100000000000001" customHeight="1" x14ac:dyDescent="0.3">
      <c r="A101" s="1" t="s">
        <v>259</v>
      </c>
      <c r="B101" s="8" t="s">
        <v>260</v>
      </c>
      <c r="C101" s="1" t="s">
        <v>142</v>
      </c>
      <c r="D101" s="1" t="s">
        <v>143</v>
      </c>
      <c r="E101" s="1" t="s">
        <v>144</v>
      </c>
      <c r="F101" s="1" t="s">
        <v>111</v>
      </c>
      <c r="G101" s="1">
        <v>1.5327</v>
      </c>
      <c r="H101" s="1" t="s">
        <v>17</v>
      </c>
      <c r="I101" s="3" t="s">
        <v>17</v>
      </c>
      <c r="J101" s="4" t="s">
        <v>62</v>
      </c>
      <c r="K101" s="4" t="s">
        <v>49</v>
      </c>
      <c r="L101" s="1">
        <v>5</v>
      </c>
      <c r="M101" s="1">
        <v>5</v>
      </c>
      <c r="N101" s="1" t="s">
        <v>17</v>
      </c>
      <c r="O101" s="6" t="s">
        <v>21</v>
      </c>
    </row>
    <row r="102" spans="1:15" ht="15.6" x14ac:dyDescent="0.3">
      <c r="A102" s="1" t="s">
        <v>261</v>
      </c>
      <c r="B102" s="8" t="s">
        <v>262</v>
      </c>
      <c r="C102" s="1" t="s">
        <v>142</v>
      </c>
      <c r="D102" s="1" t="s">
        <v>143</v>
      </c>
      <c r="E102" s="1" t="s">
        <v>144</v>
      </c>
      <c r="F102" s="1" t="s">
        <v>111</v>
      </c>
      <c r="G102" s="1">
        <v>9.1963000000000008</v>
      </c>
      <c r="H102" s="1" t="s">
        <v>17</v>
      </c>
      <c r="I102" s="3" t="s">
        <v>17</v>
      </c>
      <c r="J102" s="4" t="s">
        <v>113</v>
      </c>
      <c r="K102" s="4" t="s">
        <v>113</v>
      </c>
      <c r="L102" s="1">
        <v>5</v>
      </c>
      <c r="M102" s="1">
        <v>5</v>
      </c>
      <c r="N102" s="1" t="s">
        <v>17</v>
      </c>
      <c r="O102" s="6" t="s">
        <v>21</v>
      </c>
    </row>
    <row r="103" spans="1:15" ht="15.6" x14ac:dyDescent="0.3">
      <c r="A103" s="1" t="s">
        <v>263</v>
      </c>
      <c r="B103" s="8" t="s">
        <v>264</v>
      </c>
      <c r="C103" s="1" t="s">
        <v>142</v>
      </c>
      <c r="D103" s="1" t="s">
        <v>143</v>
      </c>
      <c r="E103" s="1" t="s">
        <v>144</v>
      </c>
      <c r="F103" s="1" t="s">
        <v>111</v>
      </c>
      <c r="G103" s="1">
        <v>10.728999999999999</v>
      </c>
      <c r="H103" s="1" t="s">
        <v>17</v>
      </c>
      <c r="I103" s="3" t="s">
        <v>17</v>
      </c>
      <c r="J103" s="4" t="s">
        <v>44</v>
      </c>
      <c r="K103" s="4" t="s">
        <v>44</v>
      </c>
      <c r="L103" s="1">
        <v>5</v>
      </c>
      <c r="M103" s="1">
        <v>5</v>
      </c>
      <c r="N103" s="1" t="s">
        <v>17</v>
      </c>
      <c r="O103" s="6" t="s">
        <v>21</v>
      </c>
    </row>
    <row r="104" spans="1:15" ht="20.100000000000001" customHeight="1" x14ac:dyDescent="0.3">
      <c r="A104" s="1" t="s">
        <v>265</v>
      </c>
      <c r="B104" s="8" t="s">
        <v>266</v>
      </c>
      <c r="C104" s="1" t="s">
        <v>142</v>
      </c>
      <c r="D104" s="1" t="s">
        <v>143</v>
      </c>
      <c r="E104" s="1" t="s">
        <v>144</v>
      </c>
      <c r="F104" s="1" t="s">
        <v>111</v>
      </c>
      <c r="G104" s="1">
        <v>12.261799999999999</v>
      </c>
      <c r="H104" s="1" t="s">
        <v>17</v>
      </c>
      <c r="I104" s="3" t="s">
        <v>17</v>
      </c>
      <c r="J104" s="4" t="s">
        <v>240</v>
      </c>
      <c r="K104" s="4" t="s">
        <v>240</v>
      </c>
      <c r="L104" s="1">
        <v>5</v>
      </c>
      <c r="M104" s="1">
        <v>5</v>
      </c>
      <c r="N104" s="1" t="s">
        <v>17</v>
      </c>
      <c r="O104" s="6" t="s">
        <v>21</v>
      </c>
    </row>
    <row r="105" spans="1:15" ht="15.6" x14ac:dyDescent="0.3">
      <c r="A105" s="1" t="s">
        <v>267</v>
      </c>
      <c r="B105" s="8" t="s">
        <v>268</v>
      </c>
      <c r="C105" s="1" t="s">
        <v>142</v>
      </c>
      <c r="D105" s="1" t="s">
        <v>143</v>
      </c>
      <c r="E105" s="1" t="s">
        <v>144</v>
      </c>
      <c r="F105" s="1" t="s">
        <v>111</v>
      </c>
      <c r="G105" s="1">
        <v>27.588999999999999</v>
      </c>
      <c r="H105" s="1" t="s">
        <v>17</v>
      </c>
      <c r="I105" s="3" t="s">
        <v>17</v>
      </c>
      <c r="J105" s="4" t="s">
        <v>172</v>
      </c>
      <c r="K105" s="4" t="s">
        <v>172</v>
      </c>
      <c r="L105" s="1">
        <v>5</v>
      </c>
      <c r="M105" s="1">
        <v>5</v>
      </c>
      <c r="N105" s="1" t="s">
        <v>17</v>
      </c>
      <c r="O105" s="6" t="s">
        <v>21</v>
      </c>
    </row>
    <row r="106" spans="1:15" ht="15.6" x14ac:dyDescent="0.3">
      <c r="A106" s="1" t="s">
        <v>269</v>
      </c>
      <c r="B106" s="8" t="s">
        <v>270</v>
      </c>
      <c r="C106" s="1" t="s">
        <v>142</v>
      </c>
      <c r="D106" s="1" t="s">
        <v>143</v>
      </c>
      <c r="E106" s="1" t="s">
        <v>144</v>
      </c>
      <c r="F106" s="1" t="s">
        <v>111</v>
      </c>
      <c r="G106" s="1">
        <v>45.9816</v>
      </c>
      <c r="H106" s="1" t="s">
        <v>17</v>
      </c>
      <c r="I106" s="3" t="s">
        <v>17</v>
      </c>
      <c r="J106" s="4" t="s">
        <v>86</v>
      </c>
      <c r="K106" s="4" t="s">
        <v>86</v>
      </c>
      <c r="L106" s="1">
        <v>5</v>
      </c>
      <c r="M106" s="1">
        <v>5</v>
      </c>
      <c r="N106" s="1" t="s">
        <v>17</v>
      </c>
      <c r="O106" s="6" t="s">
        <v>21</v>
      </c>
    </row>
    <row r="107" spans="1:15" ht="15.6" x14ac:dyDescent="0.3">
      <c r="A107" s="1" t="s">
        <v>271</v>
      </c>
      <c r="B107" s="8" t="s">
        <v>272</v>
      </c>
      <c r="C107" s="1" t="s">
        <v>142</v>
      </c>
      <c r="D107" s="1" t="s">
        <v>143</v>
      </c>
      <c r="E107" s="1" t="s">
        <v>144</v>
      </c>
      <c r="F107" s="1" t="s">
        <v>111</v>
      </c>
      <c r="G107" s="1">
        <v>9.1963000000000008</v>
      </c>
      <c r="H107" s="1" t="s">
        <v>17</v>
      </c>
      <c r="I107" s="3" t="s">
        <v>17</v>
      </c>
      <c r="J107" s="4" t="s">
        <v>113</v>
      </c>
      <c r="K107" s="4" t="s">
        <v>113</v>
      </c>
      <c r="L107" s="1">
        <v>5</v>
      </c>
      <c r="M107" s="1">
        <v>5</v>
      </c>
      <c r="N107" s="1" t="s">
        <v>17</v>
      </c>
      <c r="O107" s="6" t="s">
        <v>21</v>
      </c>
    </row>
    <row r="108" spans="1:15" ht="15.6" x14ac:dyDescent="0.3">
      <c r="A108" s="1" t="s">
        <v>273</v>
      </c>
      <c r="B108" s="8" t="s">
        <v>274</v>
      </c>
      <c r="C108" s="1" t="s">
        <v>142</v>
      </c>
      <c r="D108" s="1" t="s">
        <v>143</v>
      </c>
      <c r="E108" s="1" t="s">
        <v>144</v>
      </c>
      <c r="F108" s="1" t="s">
        <v>111</v>
      </c>
      <c r="G108" s="1">
        <v>13.794499999999999</v>
      </c>
      <c r="H108" s="1" t="s">
        <v>17</v>
      </c>
      <c r="I108" s="3" t="s">
        <v>17</v>
      </c>
      <c r="J108" s="4" t="s">
        <v>39</v>
      </c>
      <c r="K108" s="4" t="s">
        <v>39</v>
      </c>
      <c r="L108" s="1">
        <v>5</v>
      </c>
      <c r="M108" s="1">
        <v>5</v>
      </c>
      <c r="N108" s="1" t="s">
        <v>17</v>
      </c>
      <c r="O108" s="6" t="s">
        <v>21</v>
      </c>
    </row>
    <row r="109" spans="1:15" ht="15.6" x14ac:dyDescent="0.3">
      <c r="A109" s="1" t="s">
        <v>275</v>
      </c>
      <c r="B109" s="8" t="s">
        <v>276</v>
      </c>
      <c r="C109" s="1" t="s">
        <v>142</v>
      </c>
      <c r="D109" s="1" t="s">
        <v>143</v>
      </c>
      <c r="E109" s="1" t="s">
        <v>144</v>
      </c>
      <c r="F109" s="1" t="s">
        <v>111</v>
      </c>
      <c r="G109" s="1">
        <v>12.261799999999999</v>
      </c>
      <c r="H109" s="1" t="s">
        <v>17</v>
      </c>
      <c r="I109" s="3" t="s">
        <v>17</v>
      </c>
      <c r="J109" s="4" t="s">
        <v>240</v>
      </c>
      <c r="K109" s="4" t="s">
        <v>240</v>
      </c>
      <c r="L109" s="1">
        <v>5</v>
      </c>
      <c r="M109" s="1">
        <v>5</v>
      </c>
      <c r="N109" s="1" t="s">
        <v>17</v>
      </c>
      <c r="O109" s="6" t="s">
        <v>21</v>
      </c>
    </row>
    <row r="110" spans="1:15" ht="15.6" x14ac:dyDescent="0.3">
      <c r="A110" s="1" t="s">
        <v>277</v>
      </c>
      <c r="B110" s="8" t="s">
        <v>278</v>
      </c>
      <c r="C110" s="1" t="s">
        <v>142</v>
      </c>
      <c r="D110" s="1" t="s">
        <v>143</v>
      </c>
      <c r="E110" s="1" t="s">
        <v>144</v>
      </c>
      <c r="F110" s="1" t="s">
        <v>111</v>
      </c>
      <c r="G110" s="1">
        <v>7.6635999999999997</v>
      </c>
      <c r="H110" s="1" t="s">
        <v>17</v>
      </c>
      <c r="I110" s="3" t="s">
        <v>17</v>
      </c>
      <c r="J110" s="4" t="s">
        <v>45</v>
      </c>
      <c r="K110" s="4" t="s">
        <v>45</v>
      </c>
      <c r="L110" s="1">
        <v>5</v>
      </c>
      <c r="M110" s="1">
        <v>5</v>
      </c>
      <c r="N110" s="1" t="s">
        <v>17</v>
      </c>
      <c r="O110" s="6" t="s">
        <v>21</v>
      </c>
    </row>
    <row r="111" spans="1:15" ht="15.6" x14ac:dyDescent="0.3">
      <c r="A111" s="1" t="s">
        <v>279</v>
      </c>
      <c r="B111" s="8" t="s">
        <v>280</v>
      </c>
      <c r="C111" s="1" t="s">
        <v>142</v>
      </c>
      <c r="D111" s="1" t="s">
        <v>143</v>
      </c>
      <c r="E111" s="1" t="s">
        <v>144</v>
      </c>
      <c r="F111" s="1" t="s">
        <v>111</v>
      </c>
      <c r="G111" s="1">
        <v>26.0562</v>
      </c>
      <c r="H111" s="1" t="s">
        <v>17</v>
      </c>
      <c r="I111" s="3" t="s">
        <v>17</v>
      </c>
      <c r="J111" s="4" t="s">
        <v>169</v>
      </c>
      <c r="K111" s="4" t="s">
        <v>169</v>
      </c>
      <c r="L111" s="1">
        <v>5</v>
      </c>
      <c r="M111" s="1">
        <v>5</v>
      </c>
      <c r="N111" s="1" t="s">
        <v>17</v>
      </c>
      <c r="O111" s="6" t="s">
        <v>21</v>
      </c>
    </row>
    <row r="112" spans="1:15" ht="15.6" x14ac:dyDescent="0.3">
      <c r="A112" s="1" t="s">
        <v>281</v>
      </c>
      <c r="F112" s="11" t="s">
        <v>351</v>
      </c>
      <c r="G112">
        <f>SUM(G58:G111)</f>
        <v>1645.3748000000005</v>
      </c>
    </row>
    <row r="113" spans="1:15" ht="15.6" x14ac:dyDescent="0.3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8</v>
      </c>
      <c r="J113" s="2" t="s">
        <v>9</v>
      </c>
      <c r="K113" s="2" t="s">
        <v>10</v>
      </c>
      <c r="L113" s="2" t="s">
        <v>11</v>
      </c>
      <c r="M113" s="2" t="s">
        <v>12</v>
      </c>
      <c r="N113" s="2" t="s">
        <v>13</v>
      </c>
      <c r="O113" s="2" t="s">
        <v>14</v>
      </c>
    </row>
    <row r="114" spans="1:15" ht="15.6" x14ac:dyDescent="0.3">
      <c r="A114" s="1" t="s">
        <v>282</v>
      </c>
      <c r="B114" s="1" t="s">
        <v>283</v>
      </c>
      <c r="C114" s="1"/>
      <c r="D114" s="1" t="s">
        <v>17</v>
      </c>
      <c r="E114" s="1" t="s">
        <v>17</v>
      </c>
      <c r="F114" s="1" t="s">
        <v>281</v>
      </c>
      <c r="G114" s="1">
        <v>145.60839999999999</v>
      </c>
      <c r="H114" s="1" t="s">
        <v>17</v>
      </c>
      <c r="I114" s="3" t="s">
        <v>17</v>
      </c>
      <c r="J114" s="4" t="s">
        <v>28</v>
      </c>
      <c r="K114" s="4" t="s">
        <v>28</v>
      </c>
      <c r="L114" s="1">
        <v>4</v>
      </c>
      <c r="M114" s="1">
        <v>5</v>
      </c>
      <c r="N114" s="1" t="s">
        <v>17</v>
      </c>
      <c r="O114" s="6" t="s">
        <v>284</v>
      </c>
    </row>
    <row r="115" spans="1:15" ht="15.6" x14ac:dyDescent="0.3">
      <c r="A115" s="1" t="s">
        <v>285</v>
      </c>
      <c r="F115" s="11" t="s">
        <v>351</v>
      </c>
      <c r="G115">
        <f>SUM(G114)</f>
        <v>145.60839999999999</v>
      </c>
    </row>
    <row r="116" spans="1:15" ht="15.6" x14ac:dyDescent="0.3">
      <c r="A116" s="2" t="s">
        <v>0</v>
      </c>
      <c r="B116" s="2" t="s">
        <v>1</v>
      </c>
      <c r="C116" s="2" t="s">
        <v>2</v>
      </c>
      <c r="D116" s="2" t="s">
        <v>3</v>
      </c>
      <c r="E116" s="2" t="s">
        <v>4</v>
      </c>
      <c r="F116" s="2" t="s">
        <v>5</v>
      </c>
      <c r="G116" s="2" t="s">
        <v>6</v>
      </c>
      <c r="H116" s="2" t="s">
        <v>7</v>
      </c>
      <c r="I116" s="2" t="s">
        <v>8</v>
      </c>
      <c r="J116" s="2" t="s">
        <v>9</v>
      </c>
      <c r="K116" s="2" t="s">
        <v>10</v>
      </c>
      <c r="L116" s="2" t="s">
        <v>11</v>
      </c>
      <c r="M116" s="2" t="s">
        <v>12</v>
      </c>
      <c r="N116" s="2" t="s">
        <v>13</v>
      </c>
      <c r="O116" s="2" t="s">
        <v>14</v>
      </c>
    </row>
    <row r="117" spans="1:15" ht="15.6" x14ac:dyDescent="0.3">
      <c r="A117" s="1" t="s">
        <v>286</v>
      </c>
      <c r="B117" s="1" t="s">
        <v>287</v>
      </c>
      <c r="C117" s="1"/>
      <c r="D117" s="1" t="s">
        <v>17</v>
      </c>
      <c r="E117" s="1" t="s">
        <v>17</v>
      </c>
      <c r="F117" s="1" t="s">
        <v>285</v>
      </c>
      <c r="G117" s="1">
        <v>145.60839999999999</v>
      </c>
      <c r="H117" s="1" t="s">
        <v>17</v>
      </c>
      <c r="I117" s="3" t="s">
        <v>17</v>
      </c>
      <c r="J117" s="4" t="s">
        <v>288</v>
      </c>
      <c r="K117" s="4" t="s">
        <v>289</v>
      </c>
      <c r="L117" s="1">
        <v>5</v>
      </c>
      <c r="M117" s="1">
        <v>5</v>
      </c>
      <c r="N117" s="7" t="s">
        <v>25</v>
      </c>
      <c r="O117" s="6" t="s">
        <v>21</v>
      </c>
    </row>
    <row r="118" spans="1:15" ht="15.6" x14ac:dyDescent="0.3">
      <c r="A118" s="1" t="s">
        <v>290</v>
      </c>
      <c r="B118" s="8" t="s">
        <v>291</v>
      </c>
      <c r="C118" s="1" t="s">
        <v>292</v>
      </c>
      <c r="D118" s="1" t="s">
        <v>293</v>
      </c>
      <c r="E118" s="1" t="s">
        <v>294</v>
      </c>
      <c r="F118" s="1" t="s">
        <v>285</v>
      </c>
      <c r="G118" s="1">
        <v>0</v>
      </c>
      <c r="H118" s="1" t="s">
        <v>17</v>
      </c>
      <c r="I118" s="3" t="s">
        <v>17</v>
      </c>
      <c r="J118" s="4" t="s">
        <v>17</v>
      </c>
      <c r="K118" s="4" t="s">
        <v>17</v>
      </c>
      <c r="L118" s="1" t="s">
        <v>17</v>
      </c>
      <c r="M118" s="1" t="s">
        <v>17</v>
      </c>
      <c r="N118" s="1" t="s">
        <v>17</v>
      </c>
      <c r="O118" s="6" t="s">
        <v>21</v>
      </c>
    </row>
    <row r="119" spans="1:15" ht="15.6" x14ac:dyDescent="0.3">
      <c r="A119" s="1" t="s">
        <v>295</v>
      </c>
      <c r="B119" s="8" t="s">
        <v>115</v>
      </c>
      <c r="C119" s="1" t="s">
        <v>292</v>
      </c>
      <c r="D119" s="1" t="s">
        <v>293</v>
      </c>
      <c r="E119" s="1" t="s">
        <v>294</v>
      </c>
      <c r="F119" s="1" t="s">
        <v>285</v>
      </c>
      <c r="G119" s="1">
        <v>0</v>
      </c>
      <c r="H119" s="1" t="s">
        <v>17</v>
      </c>
      <c r="I119" s="3" t="s">
        <v>17</v>
      </c>
      <c r="J119" s="4" t="s">
        <v>17</v>
      </c>
      <c r="K119" s="4" t="s">
        <v>17</v>
      </c>
      <c r="L119" s="1" t="s">
        <v>17</v>
      </c>
      <c r="M119" s="1" t="s">
        <v>17</v>
      </c>
      <c r="N119" s="1" t="s">
        <v>17</v>
      </c>
      <c r="O119" s="6" t="s">
        <v>21</v>
      </c>
    </row>
    <row r="120" spans="1:15" ht="15.6" x14ac:dyDescent="0.3">
      <c r="A120" s="1" t="s">
        <v>296</v>
      </c>
      <c r="B120" s="8" t="s">
        <v>102</v>
      </c>
      <c r="C120" s="1" t="s">
        <v>297</v>
      </c>
      <c r="D120" s="1" t="s">
        <v>298</v>
      </c>
      <c r="E120" s="1" t="s">
        <v>299</v>
      </c>
      <c r="F120" s="1" t="s">
        <v>285</v>
      </c>
      <c r="G120" s="1">
        <v>0</v>
      </c>
      <c r="H120" s="1" t="s">
        <v>17</v>
      </c>
      <c r="I120" s="3" t="s">
        <v>17</v>
      </c>
      <c r="J120" s="4" t="s">
        <v>17</v>
      </c>
      <c r="K120" s="4" t="s">
        <v>17</v>
      </c>
      <c r="L120" s="1" t="s">
        <v>17</v>
      </c>
      <c r="M120" s="1" t="s">
        <v>17</v>
      </c>
      <c r="N120" s="1" t="s">
        <v>17</v>
      </c>
      <c r="O120" s="6" t="s">
        <v>21</v>
      </c>
    </row>
    <row r="121" spans="1:15" ht="15.6" x14ac:dyDescent="0.3">
      <c r="A121" s="1" t="s">
        <v>300</v>
      </c>
      <c r="B121" s="8" t="s">
        <v>301</v>
      </c>
      <c r="C121" s="1" t="s">
        <v>297</v>
      </c>
      <c r="D121" s="1" t="s">
        <v>298</v>
      </c>
      <c r="E121" s="1" t="s">
        <v>299</v>
      </c>
      <c r="F121" s="1" t="s">
        <v>285</v>
      </c>
      <c r="G121" s="1">
        <v>0</v>
      </c>
      <c r="H121" s="1" t="s">
        <v>17</v>
      </c>
      <c r="I121" s="3" t="s">
        <v>17</v>
      </c>
      <c r="J121" s="4" t="s">
        <v>17</v>
      </c>
      <c r="K121" s="4" t="s">
        <v>17</v>
      </c>
      <c r="L121" s="1" t="s">
        <v>17</v>
      </c>
      <c r="M121" s="1" t="s">
        <v>17</v>
      </c>
      <c r="N121" s="1" t="s">
        <v>17</v>
      </c>
      <c r="O121" s="6" t="s">
        <v>21</v>
      </c>
    </row>
    <row r="122" spans="1:15" ht="15.6" x14ac:dyDescent="0.3">
      <c r="A122" s="1" t="s">
        <v>302</v>
      </c>
      <c r="B122" s="8" t="s">
        <v>109</v>
      </c>
      <c r="C122" s="1" t="s">
        <v>297</v>
      </c>
      <c r="D122" s="1" t="s">
        <v>298</v>
      </c>
      <c r="E122" s="1" t="s">
        <v>299</v>
      </c>
      <c r="F122" s="1" t="s">
        <v>285</v>
      </c>
      <c r="G122" s="1">
        <v>0</v>
      </c>
      <c r="H122" s="1" t="s">
        <v>17</v>
      </c>
      <c r="I122" s="3" t="s">
        <v>17</v>
      </c>
      <c r="J122" s="4" t="s">
        <v>17</v>
      </c>
      <c r="K122" s="4" t="s">
        <v>17</v>
      </c>
      <c r="L122" s="1" t="s">
        <v>17</v>
      </c>
      <c r="M122" s="1" t="s">
        <v>17</v>
      </c>
      <c r="N122" s="1" t="s">
        <v>17</v>
      </c>
      <c r="O122" s="6" t="s">
        <v>21</v>
      </c>
    </row>
    <row r="123" spans="1:15" ht="15.6" x14ac:dyDescent="0.3">
      <c r="A123" s="1" t="s">
        <v>303</v>
      </c>
      <c r="B123" s="8" t="s">
        <v>291</v>
      </c>
      <c r="C123" s="1" t="s">
        <v>297</v>
      </c>
      <c r="D123" s="1" t="s">
        <v>298</v>
      </c>
      <c r="E123" s="1" t="s">
        <v>299</v>
      </c>
      <c r="F123" s="1" t="s">
        <v>285</v>
      </c>
      <c r="G123" s="1">
        <v>0</v>
      </c>
      <c r="H123" s="1" t="s">
        <v>17</v>
      </c>
      <c r="I123" s="3" t="s">
        <v>17</v>
      </c>
      <c r="J123" s="4" t="s">
        <v>17</v>
      </c>
      <c r="K123" s="4" t="s">
        <v>17</v>
      </c>
      <c r="L123" s="1" t="s">
        <v>17</v>
      </c>
      <c r="M123" s="1" t="s">
        <v>17</v>
      </c>
      <c r="N123" s="1" t="s">
        <v>17</v>
      </c>
      <c r="O123" s="6" t="s">
        <v>21</v>
      </c>
    </row>
    <row r="124" spans="1:15" ht="15.6" x14ac:dyDescent="0.3">
      <c r="A124" s="1" t="s">
        <v>304</v>
      </c>
      <c r="B124" s="8" t="s">
        <v>115</v>
      </c>
      <c r="C124" s="1" t="s">
        <v>297</v>
      </c>
      <c r="D124" s="1" t="s">
        <v>298</v>
      </c>
      <c r="E124" s="1" t="s">
        <v>299</v>
      </c>
      <c r="F124" s="1" t="s">
        <v>285</v>
      </c>
      <c r="G124" s="1">
        <v>0</v>
      </c>
      <c r="H124" s="1" t="s">
        <v>17</v>
      </c>
      <c r="I124" s="3" t="s">
        <v>17</v>
      </c>
      <c r="J124" s="4" t="s">
        <v>17</v>
      </c>
      <c r="K124" s="4" t="s">
        <v>17</v>
      </c>
      <c r="L124" s="1" t="s">
        <v>17</v>
      </c>
      <c r="M124" s="1" t="s">
        <v>17</v>
      </c>
      <c r="N124" s="1" t="s">
        <v>17</v>
      </c>
      <c r="O124" s="6" t="s">
        <v>21</v>
      </c>
    </row>
    <row r="125" spans="1:15" ht="15.6" x14ac:dyDescent="0.3">
      <c r="A125" s="1" t="s">
        <v>305</v>
      </c>
      <c r="B125" s="8" t="s">
        <v>121</v>
      </c>
      <c r="C125" s="1" t="s">
        <v>306</v>
      </c>
      <c r="D125" s="1" t="s">
        <v>307</v>
      </c>
      <c r="E125" s="1" t="s">
        <v>308</v>
      </c>
      <c r="F125" s="1" t="s">
        <v>285</v>
      </c>
      <c r="G125" s="1">
        <v>0</v>
      </c>
      <c r="H125" s="1" t="s">
        <v>17</v>
      </c>
      <c r="I125" s="3" t="s">
        <v>17</v>
      </c>
      <c r="J125" s="4" t="s">
        <v>17</v>
      </c>
      <c r="K125" s="4" t="s">
        <v>17</v>
      </c>
      <c r="L125" s="1" t="s">
        <v>17</v>
      </c>
      <c r="M125" s="1" t="s">
        <v>17</v>
      </c>
      <c r="N125" s="1" t="s">
        <v>17</v>
      </c>
      <c r="O125" s="6" t="s">
        <v>21</v>
      </c>
    </row>
    <row r="126" spans="1:15" ht="15.6" x14ac:dyDescent="0.3">
      <c r="A126" s="1" t="s">
        <v>309</v>
      </c>
      <c r="B126" s="8" t="s">
        <v>121</v>
      </c>
      <c r="C126" s="1" t="s">
        <v>310</v>
      </c>
      <c r="D126" s="1" t="s">
        <v>311</v>
      </c>
      <c r="E126" s="1" t="s">
        <v>312</v>
      </c>
      <c r="F126" s="1" t="s">
        <v>285</v>
      </c>
      <c r="G126" s="1">
        <v>0</v>
      </c>
      <c r="H126" s="1" t="s">
        <v>17</v>
      </c>
      <c r="I126" s="3" t="s">
        <v>17</v>
      </c>
      <c r="J126" s="4" t="s">
        <v>17</v>
      </c>
      <c r="K126" s="4" t="s">
        <v>17</v>
      </c>
      <c r="L126" s="1" t="s">
        <v>17</v>
      </c>
      <c r="M126" s="1" t="s">
        <v>17</v>
      </c>
      <c r="N126" s="1" t="s">
        <v>17</v>
      </c>
      <c r="O126" s="6" t="s">
        <v>21</v>
      </c>
    </row>
    <row r="127" spans="1:15" ht="15.6" x14ac:dyDescent="0.3">
      <c r="A127" s="1" t="s">
        <v>313</v>
      </c>
      <c r="B127" s="8" t="s">
        <v>102</v>
      </c>
      <c r="C127" s="1" t="s">
        <v>314</v>
      </c>
      <c r="D127" s="1" t="s">
        <v>315</v>
      </c>
      <c r="E127" s="1" t="s">
        <v>316</v>
      </c>
      <c r="F127" s="1" t="s">
        <v>285</v>
      </c>
      <c r="G127" s="1">
        <v>0</v>
      </c>
      <c r="H127" s="1" t="s">
        <v>17</v>
      </c>
      <c r="I127" s="3" t="s">
        <v>17</v>
      </c>
      <c r="J127" s="4" t="s">
        <v>17</v>
      </c>
      <c r="K127" s="4" t="s">
        <v>17</v>
      </c>
      <c r="L127" s="1" t="s">
        <v>17</v>
      </c>
      <c r="M127" s="1" t="s">
        <v>17</v>
      </c>
      <c r="N127" s="1" t="s">
        <v>17</v>
      </c>
      <c r="O127" s="6" t="s">
        <v>21</v>
      </c>
    </row>
    <row r="128" spans="1:15" ht="15.6" x14ac:dyDescent="0.3">
      <c r="A128" s="1" t="s">
        <v>317</v>
      </c>
      <c r="B128" s="8" t="s">
        <v>102</v>
      </c>
      <c r="C128" s="1" t="s">
        <v>318</v>
      </c>
      <c r="D128" s="1" t="s">
        <v>41</v>
      </c>
      <c r="E128" s="1" t="s">
        <v>319</v>
      </c>
      <c r="F128" s="1" t="s">
        <v>285</v>
      </c>
      <c r="G128" s="1">
        <v>0</v>
      </c>
      <c r="H128" s="1" t="s">
        <v>17</v>
      </c>
      <c r="I128" s="3" t="s">
        <v>17</v>
      </c>
      <c r="J128" s="4" t="s">
        <v>17</v>
      </c>
      <c r="K128" s="4" t="s">
        <v>17</v>
      </c>
      <c r="L128" s="1" t="s">
        <v>17</v>
      </c>
      <c r="M128" s="1" t="s">
        <v>17</v>
      </c>
      <c r="N128" s="1" t="s">
        <v>17</v>
      </c>
      <c r="O128" s="6" t="s">
        <v>21</v>
      </c>
    </row>
    <row r="129" spans="1:15" ht="15.6" x14ac:dyDescent="0.3">
      <c r="A129" s="1" t="s">
        <v>320</v>
      </c>
      <c r="B129" s="8" t="s">
        <v>102</v>
      </c>
      <c r="C129" s="1" t="s">
        <v>321</v>
      </c>
      <c r="D129" s="1" t="s">
        <v>322</v>
      </c>
      <c r="E129" s="1" t="s">
        <v>323</v>
      </c>
      <c r="F129" s="1" t="s">
        <v>285</v>
      </c>
      <c r="G129" s="1">
        <v>0</v>
      </c>
      <c r="H129" s="1" t="s">
        <v>17</v>
      </c>
      <c r="I129" s="3" t="s">
        <v>17</v>
      </c>
      <c r="J129" s="4" t="s">
        <v>17</v>
      </c>
      <c r="K129" s="4" t="s">
        <v>17</v>
      </c>
      <c r="L129" s="1" t="s">
        <v>17</v>
      </c>
      <c r="M129" s="1" t="s">
        <v>17</v>
      </c>
      <c r="N129" s="1" t="s">
        <v>17</v>
      </c>
      <c r="O129" s="6" t="s">
        <v>21</v>
      </c>
    </row>
    <row r="130" spans="1:15" ht="15.6" x14ac:dyDescent="0.3">
      <c r="A130" s="1" t="s">
        <v>324</v>
      </c>
      <c r="B130" s="8" t="s">
        <v>121</v>
      </c>
      <c r="C130" s="1" t="s">
        <v>325</v>
      </c>
      <c r="D130" s="1" t="s">
        <v>326</v>
      </c>
      <c r="E130" s="1" t="s">
        <v>327</v>
      </c>
      <c r="F130" s="1" t="s">
        <v>285</v>
      </c>
      <c r="G130" s="1">
        <v>0</v>
      </c>
      <c r="H130" s="1" t="s">
        <v>17</v>
      </c>
      <c r="I130" s="3" t="s">
        <v>17</v>
      </c>
      <c r="J130" s="4" t="s">
        <v>17</v>
      </c>
      <c r="K130" s="4" t="s">
        <v>17</v>
      </c>
      <c r="L130" s="1" t="s">
        <v>17</v>
      </c>
      <c r="M130" s="1" t="s">
        <v>17</v>
      </c>
      <c r="N130" s="1" t="s">
        <v>17</v>
      </c>
      <c r="O130" s="6" t="s">
        <v>21</v>
      </c>
    </row>
    <row r="131" spans="1:15" ht="15.6" x14ac:dyDescent="0.3">
      <c r="A131" s="1" t="s">
        <v>328</v>
      </c>
      <c r="B131" s="1" t="s">
        <v>329</v>
      </c>
      <c r="C131" s="1"/>
      <c r="D131" s="1" t="s">
        <v>17</v>
      </c>
      <c r="E131" s="1" t="s">
        <v>17</v>
      </c>
      <c r="F131" s="1" t="s">
        <v>285</v>
      </c>
      <c r="G131" s="1">
        <v>113.4213</v>
      </c>
      <c r="H131" s="1" t="s">
        <v>17</v>
      </c>
      <c r="I131" s="3" t="s">
        <v>17</v>
      </c>
      <c r="J131" s="4" t="s">
        <v>330</v>
      </c>
      <c r="K131" s="4" t="s">
        <v>330</v>
      </c>
      <c r="L131" s="1">
        <v>5</v>
      </c>
      <c r="M131" s="1">
        <v>5</v>
      </c>
      <c r="N131" s="7" t="s">
        <v>25</v>
      </c>
      <c r="O131" s="6" t="s">
        <v>21</v>
      </c>
    </row>
    <row r="132" spans="1:15" ht="15.6" x14ac:dyDescent="0.3">
      <c r="A132" s="1" t="s">
        <v>331</v>
      </c>
      <c r="B132" s="8" t="s">
        <v>115</v>
      </c>
      <c r="C132" s="1" t="s">
        <v>110</v>
      </c>
      <c r="D132" s="1" t="s">
        <v>111</v>
      </c>
      <c r="E132" s="1" t="s">
        <v>112</v>
      </c>
      <c r="F132" s="1" t="s">
        <v>285</v>
      </c>
      <c r="G132" s="1">
        <v>0</v>
      </c>
      <c r="H132" s="1" t="s">
        <v>17</v>
      </c>
      <c r="I132" s="3" t="s">
        <v>17</v>
      </c>
      <c r="J132" s="4" t="s">
        <v>17</v>
      </c>
      <c r="K132" s="4" t="s">
        <v>17</v>
      </c>
      <c r="L132" s="1" t="s">
        <v>17</v>
      </c>
      <c r="M132" s="1" t="s">
        <v>17</v>
      </c>
      <c r="N132" s="1" t="s">
        <v>17</v>
      </c>
      <c r="O132" s="6" t="s">
        <v>21</v>
      </c>
    </row>
    <row r="133" spans="1:15" ht="15.6" x14ac:dyDescent="0.3">
      <c r="A133" s="1" t="s">
        <v>332</v>
      </c>
      <c r="B133" s="8" t="s">
        <v>333</v>
      </c>
      <c r="C133" s="1" t="s">
        <v>334</v>
      </c>
      <c r="D133" s="1" t="s">
        <v>335</v>
      </c>
      <c r="E133" s="1" t="s">
        <v>336</v>
      </c>
      <c r="F133" s="1" t="s">
        <v>285</v>
      </c>
      <c r="G133" s="1">
        <v>0</v>
      </c>
      <c r="H133" s="1" t="s">
        <v>17</v>
      </c>
      <c r="I133" s="3" t="s">
        <v>17</v>
      </c>
      <c r="J133" s="4" t="s">
        <v>17</v>
      </c>
      <c r="K133" s="4" t="s">
        <v>17</v>
      </c>
      <c r="L133" s="1" t="s">
        <v>17</v>
      </c>
      <c r="M133" s="1" t="s">
        <v>17</v>
      </c>
      <c r="N133" s="1" t="s">
        <v>17</v>
      </c>
      <c r="O133" s="6" t="s">
        <v>21</v>
      </c>
    </row>
    <row r="134" spans="1:15" ht="15.6" x14ac:dyDescent="0.3">
      <c r="A134" s="1" t="s">
        <v>337</v>
      </c>
      <c r="B134" s="1" t="s">
        <v>338</v>
      </c>
      <c r="C134" s="1"/>
      <c r="D134" s="1" t="s">
        <v>17</v>
      </c>
      <c r="E134" s="1" t="s">
        <v>17</v>
      </c>
      <c r="F134" s="1" t="s">
        <v>285</v>
      </c>
      <c r="G134" s="1">
        <v>10.728999999999999</v>
      </c>
      <c r="H134" s="1" t="s">
        <v>17</v>
      </c>
      <c r="I134" s="3" t="s">
        <v>17</v>
      </c>
      <c r="J134" s="4" t="s">
        <v>44</v>
      </c>
      <c r="K134" s="4" t="s">
        <v>240</v>
      </c>
      <c r="L134" s="1">
        <v>5</v>
      </c>
      <c r="M134" s="1">
        <v>5</v>
      </c>
      <c r="N134" s="7" t="s">
        <v>25</v>
      </c>
      <c r="O134" s="6" t="s">
        <v>21</v>
      </c>
    </row>
    <row r="135" spans="1:15" ht="15.6" x14ac:dyDescent="0.3">
      <c r="A135" s="1" t="s">
        <v>339</v>
      </c>
      <c r="B135" s="1" t="s">
        <v>338</v>
      </c>
      <c r="C135" s="1"/>
      <c r="D135" s="1" t="s">
        <v>17</v>
      </c>
      <c r="E135" s="1" t="s">
        <v>17</v>
      </c>
      <c r="F135" s="1" t="s">
        <v>285</v>
      </c>
      <c r="G135" s="1">
        <v>16.8599</v>
      </c>
      <c r="H135" s="1" t="s">
        <v>17</v>
      </c>
      <c r="I135" s="3" t="s">
        <v>17</v>
      </c>
      <c r="J135" s="4" t="s">
        <v>192</v>
      </c>
      <c r="K135" s="4" t="s">
        <v>192</v>
      </c>
      <c r="L135" s="1">
        <v>5</v>
      </c>
      <c r="M135" s="1">
        <v>5</v>
      </c>
      <c r="N135" s="7" t="s">
        <v>25</v>
      </c>
      <c r="O135" s="6" t="s">
        <v>21</v>
      </c>
    </row>
    <row r="136" spans="1:15" ht="15.6" x14ac:dyDescent="0.3">
      <c r="A136" s="1" t="s">
        <v>340</v>
      </c>
      <c r="B136" s="1" t="s">
        <v>341</v>
      </c>
      <c r="C136" s="1"/>
      <c r="D136" s="1" t="s">
        <v>17</v>
      </c>
      <c r="E136" s="1" t="s">
        <v>17</v>
      </c>
      <c r="F136" s="1" t="s">
        <v>285</v>
      </c>
      <c r="G136" s="1">
        <v>0</v>
      </c>
      <c r="H136" s="1" t="s">
        <v>17</v>
      </c>
      <c r="I136" s="3" t="s">
        <v>17</v>
      </c>
      <c r="J136" s="4" t="s">
        <v>62</v>
      </c>
      <c r="K136" s="4" t="s">
        <v>17</v>
      </c>
      <c r="L136" s="1">
        <v>4</v>
      </c>
      <c r="M136" s="1">
        <v>4</v>
      </c>
      <c r="N136" s="5" t="s">
        <v>20</v>
      </c>
      <c r="O136" s="6" t="s">
        <v>21</v>
      </c>
    </row>
    <row r="137" spans="1:15" ht="15.6" x14ac:dyDescent="0.3">
      <c r="A137" s="1" t="s">
        <v>342</v>
      </c>
      <c r="B137" s="8" t="s">
        <v>333</v>
      </c>
      <c r="C137" s="1" t="s">
        <v>103</v>
      </c>
      <c r="D137" s="1" t="s">
        <v>104</v>
      </c>
      <c r="E137" s="1" t="s">
        <v>105</v>
      </c>
      <c r="F137" s="1" t="s">
        <v>285</v>
      </c>
      <c r="G137" s="1">
        <v>0</v>
      </c>
      <c r="H137" s="1" t="s">
        <v>17</v>
      </c>
      <c r="I137" s="3" t="s">
        <v>17</v>
      </c>
      <c r="J137" s="4" t="s">
        <v>17</v>
      </c>
      <c r="K137" s="4" t="s">
        <v>17</v>
      </c>
      <c r="L137" s="1" t="s">
        <v>17</v>
      </c>
      <c r="M137" s="1" t="s">
        <v>17</v>
      </c>
      <c r="N137" s="1" t="s">
        <v>17</v>
      </c>
      <c r="O137" s="6" t="s">
        <v>21</v>
      </c>
    </row>
    <row r="138" spans="1:15" ht="15.6" x14ac:dyDescent="0.3">
      <c r="A138" s="1" t="s">
        <v>343</v>
      </c>
      <c r="B138" s="1" t="s">
        <v>341</v>
      </c>
      <c r="C138" s="1"/>
      <c r="D138" s="1" t="s">
        <v>17</v>
      </c>
      <c r="E138" s="1" t="s">
        <v>17</v>
      </c>
      <c r="F138" s="1" t="s">
        <v>285</v>
      </c>
      <c r="G138" s="1">
        <v>0</v>
      </c>
      <c r="H138" s="1" t="s">
        <v>17</v>
      </c>
      <c r="I138" s="3" t="s">
        <v>17</v>
      </c>
      <c r="J138" s="4" t="s">
        <v>62</v>
      </c>
      <c r="K138" s="4" t="s">
        <v>17</v>
      </c>
      <c r="L138" s="1">
        <v>4</v>
      </c>
      <c r="M138" s="1">
        <v>4</v>
      </c>
      <c r="N138" s="5" t="s">
        <v>20</v>
      </c>
      <c r="O138" s="6" t="s">
        <v>21</v>
      </c>
    </row>
    <row r="139" spans="1:15" ht="15.6" x14ac:dyDescent="0.3">
      <c r="A139" s="1" t="s">
        <v>344</v>
      </c>
      <c r="B139" s="1" t="s">
        <v>338</v>
      </c>
      <c r="C139" s="1"/>
      <c r="D139" s="1" t="s">
        <v>17</v>
      </c>
      <c r="E139" s="1" t="s">
        <v>17</v>
      </c>
      <c r="F139" s="1" t="s">
        <v>285</v>
      </c>
      <c r="G139" s="1">
        <v>0</v>
      </c>
      <c r="H139" s="1" t="s">
        <v>17</v>
      </c>
      <c r="I139" s="3" t="s">
        <v>17</v>
      </c>
      <c r="J139" s="4" t="s">
        <v>17</v>
      </c>
      <c r="K139" s="4" t="s">
        <v>17</v>
      </c>
      <c r="L139" s="1">
        <v>5</v>
      </c>
      <c r="M139" s="1">
        <v>5</v>
      </c>
      <c r="N139" s="7" t="s">
        <v>25</v>
      </c>
      <c r="O139" s="6" t="s">
        <v>21</v>
      </c>
    </row>
    <row r="140" spans="1:15" ht="15.6" x14ac:dyDescent="0.3">
      <c r="A140" s="1" t="s">
        <v>345</v>
      </c>
      <c r="B140" s="1" t="s">
        <v>341</v>
      </c>
      <c r="C140" s="1"/>
      <c r="D140" s="1" t="s">
        <v>17</v>
      </c>
      <c r="E140" s="1" t="s">
        <v>17</v>
      </c>
      <c r="F140" s="1" t="s">
        <v>285</v>
      </c>
      <c r="G140" s="1">
        <v>0</v>
      </c>
      <c r="H140" s="1" t="s">
        <v>17</v>
      </c>
      <c r="I140" s="3" t="s">
        <v>17</v>
      </c>
      <c r="J140" s="4" t="s">
        <v>62</v>
      </c>
      <c r="K140" s="4" t="s">
        <v>17</v>
      </c>
      <c r="L140" s="1">
        <v>4</v>
      </c>
      <c r="M140" s="1">
        <v>4</v>
      </c>
      <c r="N140" s="5" t="s">
        <v>20</v>
      </c>
      <c r="O140" s="6" t="s">
        <v>21</v>
      </c>
    </row>
    <row r="141" spans="1:15" ht="15.6" x14ac:dyDescent="0.3">
      <c r="A141" s="1" t="s">
        <v>346</v>
      </c>
      <c r="B141" s="8" t="s">
        <v>121</v>
      </c>
      <c r="C141" s="1" t="s">
        <v>347</v>
      </c>
      <c r="D141" s="1" t="s">
        <v>348</v>
      </c>
      <c r="E141" s="1" t="s">
        <v>349</v>
      </c>
      <c r="F141" s="1" t="s">
        <v>285</v>
      </c>
      <c r="G141" s="1">
        <v>0</v>
      </c>
      <c r="H141" s="1" t="s">
        <v>17</v>
      </c>
      <c r="I141" s="3" t="s">
        <v>17</v>
      </c>
      <c r="J141" s="4" t="s">
        <v>17</v>
      </c>
      <c r="K141" s="4" t="s">
        <v>17</v>
      </c>
      <c r="L141" s="1" t="s">
        <v>17</v>
      </c>
      <c r="M141" s="1" t="s">
        <v>17</v>
      </c>
      <c r="N141" s="1" t="s">
        <v>17</v>
      </c>
      <c r="O141" s="6" t="s">
        <v>21</v>
      </c>
    </row>
    <row r="142" spans="1:15" ht="15.6" x14ac:dyDescent="0.3">
      <c r="A142" s="1" t="s">
        <v>29</v>
      </c>
      <c r="B142" s="1" t="s">
        <v>30</v>
      </c>
      <c r="C142" s="1"/>
      <c r="D142" s="1" t="s">
        <v>17</v>
      </c>
      <c r="E142" s="1" t="s">
        <v>17</v>
      </c>
      <c r="F142" s="1" t="s">
        <v>285</v>
      </c>
      <c r="G142" s="1">
        <f>5650.8193- 480/(77*60+38)*5650.8193</f>
        <v>5068.5107418205243</v>
      </c>
      <c r="H142" s="1" t="s">
        <v>17</v>
      </c>
      <c r="I142" s="3" t="s">
        <v>17</v>
      </c>
      <c r="J142" s="4" t="s">
        <v>31</v>
      </c>
      <c r="K142" s="4" t="s">
        <v>32</v>
      </c>
      <c r="L142" s="1">
        <v>4</v>
      </c>
      <c r="M142" s="1">
        <v>5</v>
      </c>
      <c r="N142" s="7" t="s">
        <v>25</v>
      </c>
      <c r="O142" s="6" t="s">
        <v>21</v>
      </c>
    </row>
    <row r="143" spans="1:15" x14ac:dyDescent="0.3">
      <c r="F143" s="11" t="s">
        <v>351</v>
      </c>
      <c r="G143">
        <f>SUM(G117:G142)</f>
        <v>5355.1293418205241</v>
      </c>
    </row>
    <row r="144" spans="1:15" ht="15.6" x14ac:dyDescent="0.3">
      <c r="F144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2022-06-28T16:26:40Z</dcterms:created>
  <dcterms:modified xsi:type="dcterms:W3CDTF">2022-07-03T18:41:24Z</dcterms:modified>
  <cp:category/>
</cp:coreProperties>
</file>