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</sheets>
  <definedNames/>
  <calcPr/>
</workbook>
</file>

<file path=xl/sharedStrings.xml><?xml version="1.0" encoding="utf-8"?>
<sst xmlns="http://schemas.openxmlformats.org/spreadsheetml/2006/main" count="1456" uniqueCount="250">
  <si>
    <t>Vincenzo Domina</t>
  </si>
  <si>
    <t>Task ID</t>
  </si>
  <si>
    <t>Task Name</t>
  </si>
  <si>
    <t>Parent ID</t>
  </si>
  <si>
    <t>Parent Name</t>
  </si>
  <si>
    <t>Parent URL</t>
  </si>
  <si>
    <t>Assignee</t>
  </si>
  <si>
    <t>Bounty (formula)</t>
  </si>
  <si>
    <t>TX URL (url)</t>
  </si>
  <si>
    <t>Sent Tokens (currency)</t>
  </si>
  <si>
    <t>Time Estimate</t>
  </si>
  <si>
    <t>Time Logged</t>
  </si>
  <si>
    <t>Urgency (1-5) (number)</t>
  </si>
  <si>
    <t>Importance (1-5) (number)</t>
  </si>
  <si>
    <t>Priority</t>
  </si>
  <si>
    <t>Status</t>
  </si>
  <si>
    <t>2egepkj</t>
  </si>
  <si>
    <t>BioVIVA CEO Comment on need of Human data</t>
  </si>
  <si>
    <t/>
  </si>
  <si>
    <t>30m</t>
  </si>
  <si>
    <t>CLOSED</t>
  </si>
  <si>
    <t>Timothy Olaleke</t>
  </si>
  <si>
    <t>Total:</t>
  </si>
  <si>
    <t>2nay7k8</t>
  </si>
  <si>
    <t>Recurring tasks: this task will restart when closed</t>
  </si>
  <si>
    <t>2nay7k0</t>
  </si>
  <si>
    <t>Onboarding Task</t>
  </si>
  <si>
    <t>https://app.clickup.com/t/2nay7k0</t>
  </si>
  <si>
    <t>3m</t>
  </si>
  <si>
    <t>NORMAL</t>
  </si>
  <si>
    <t>COMPLETE</t>
  </si>
  <si>
    <t>2nay7k9</t>
  </si>
  <si>
    <t>Managing ClickUp Notifications</t>
  </si>
  <si>
    <t>4m</t>
  </si>
  <si>
    <t>HIGH</t>
  </si>
  <si>
    <t>2nay7kb</t>
  </si>
  <si>
    <t>Communication with your team in ClickUp</t>
  </si>
  <si>
    <t>LOW</t>
  </si>
  <si>
    <t>2nay7kc</t>
  </si>
  <si>
    <t>Weekly Team Goals</t>
  </si>
  <si>
    <t>2nay7kd</t>
  </si>
  <si>
    <t>Save your team time with reusable templates!</t>
  </si>
  <si>
    <t>2nay7kf</t>
  </si>
  <si>
    <t>Custom Fields</t>
  </si>
  <si>
    <t>6m</t>
  </si>
  <si>
    <t>2nay7kg</t>
  </si>
  <si>
    <t>Dashboards at a high level to measure your team's progress</t>
  </si>
  <si>
    <t>5m</t>
  </si>
  <si>
    <t>2nay7kh</t>
  </si>
  <si>
    <t>Disable Hot Keys for Better Linking to Documents</t>
  </si>
  <si>
    <t>2nay7kj</t>
  </si>
  <si>
    <t>ClickUp Views</t>
  </si>
  <si>
    <t>2nay7kk</t>
  </si>
  <si>
    <t>The ClickUp Chrome Extension</t>
  </si>
  <si>
    <t>2nay7kn</t>
  </si>
  <si>
    <t>How to make social media posts for CureDAO</t>
  </si>
  <si>
    <t>2nay7kq</t>
  </si>
  <si>
    <t>How To Reduce Discord Notifications</t>
  </si>
  <si>
    <t>2nay7kr</t>
  </si>
  <si>
    <t>Add CureDAO's Calendar to Google Calendar</t>
  </si>
  <si>
    <t>1m</t>
  </si>
  <si>
    <t>2nay7ku</t>
  </si>
  <si>
    <t>Add $GCURES to MetaMask</t>
  </si>
  <si>
    <t>10m</t>
  </si>
  <si>
    <t>2nay7kv</t>
  </si>
  <si>
    <t>Do this last: How would you improve the onboarding process?</t>
  </si>
  <si>
    <t>9m</t>
  </si>
  <si>
    <t xml:space="preserve">Nupur Tevatiya </t>
  </si>
  <si>
    <t>2a1kf28</t>
  </si>
  <si>
    <t>2a1kf29</t>
  </si>
  <si>
    <t>Organizing with the Hierarchy</t>
  </si>
  <si>
    <t>https://app.clickup.com/t/2a1kf28</t>
  </si>
  <si>
    <t>2a1kf2a</t>
  </si>
  <si>
    <t>Filter and sort your tasks</t>
  </si>
  <si>
    <t>2a1kf2b</t>
  </si>
  <si>
    <t>Task Statuses and Priorities</t>
  </si>
  <si>
    <t>2a1kf2c</t>
  </si>
  <si>
    <t>Setting due dates to keep your team on track</t>
  </si>
  <si>
    <t>7m</t>
  </si>
  <si>
    <t>URGENT</t>
  </si>
  <si>
    <t>2a1kf2d</t>
  </si>
  <si>
    <t>Home and Prioritizing your team's tasks</t>
  </si>
  <si>
    <t>2a1kf2e</t>
  </si>
  <si>
    <t>Collaborating with tasks</t>
  </si>
  <si>
    <t>2a1kf2g</t>
  </si>
  <si>
    <t>2m</t>
  </si>
  <si>
    <t>2a1kf2k</t>
  </si>
  <si>
    <t>2a1kf2m</t>
  </si>
  <si>
    <t>2a1kf2n</t>
  </si>
  <si>
    <t>2a1kf2p</t>
  </si>
  <si>
    <t>2a1kf2q</t>
  </si>
  <si>
    <t>2a1kf2r</t>
  </si>
  <si>
    <t>2a1kf2t</t>
  </si>
  <si>
    <t>2a1kf2u</t>
  </si>
  <si>
    <t>2a1kf2v</t>
  </si>
  <si>
    <t>2a1kf2w</t>
  </si>
  <si>
    <t>2a1kf2x</t>
  </si>
  <si>
    <t>2a1kf2y</t>
  </si>
  <si>
    <t>2a1kf31</t>
  </si>
  <si>
    <t>2a1kf32</t>
  </si>
  <si>
    <t>Schedule a call to find your first quest and get started!</t>
  </si>
  <si>
    <t>2a1kf34</t>
  </si>
  <si>
    <t>2adt93n</t>
  </si>
  <si>
    <t>Nupur Tevatiya and CureDAO</t>
  </si>
  <si>
    <t>https://app.clickup.com/t/2adt93n</t>
  </si>
  <si>
    <t xml:space="preserve">Mike Sinn, Nupur Tevatiya </t>
  </si>
  <si>
    <t>2h 15m</t>
  </si>
  <si>
    <t>Mike Sinn</t>
  </si>
  <si>
    <t>251e32j</t>
  </si>
  <si>
    <t>Set up plural DNS on for GCP</t>
  </si>
  <si>
    <t>3h 2m</t>
  </si>
  <si>
    <t>3h 3m</t>
  </si>
  <si>
    <t>28tpuqj</t>
  </si>
  <si>
    <t>DeSci Wiki</t>
  </si>
  <si>
    <t>45m</t>
  </si>
  <si>
    <t>27x1ctu</t>
  </si>
  <si>
    <t>Merrygold Odey</t>
  </si>
  <si>
    <t>2h</t>
  </si>
  <si>
    <t>2a28grj</t>
  </si>
  <si>
    <t>Paul Spiegel and CureDAO</t>
  </si>
  <si>
    <t>2nn07qm</t>
  </si>
  <si>
    <t>Establish a legal entity</t>
  </si>
  <si>
    <t>https://app.clickup.com/t/2nn07qm</t>
  </si>
  <si>
    <t>1h</t>
  </si>
  <si>
    <t>2a7wg03</t>
  </si>
  <si>
    <t>Kokou Egbewatt and CureDAO</t>
  </si>
  <si>
    <t>27x1cu3</t>
  </si>
  <si>
    <t>Add to Discord Labs</t>
  </si>
  <si>
    <t>https://app.clickup.com/t/27x1ctu</t>
  </si>
  <si>
    <t>28ktyg3</t>
  </si>
  <si>
    <t>What stage of the product or idea are you (and your team) at?</t>
  </si>
  <si>
    <t>28ktyhg</t>
  </si>
  <si>
    <t>Is it live on Harmony and/or another chain?</t>
  </si>
  <si>
    <t>20m</t>
  </si>
  <si>
    <t>2adqrj8</t>
  </si>
  <si>
    <t>Schedule an onboarding call</t>
  </si>
  <si>
    <t>2adqrj0</t>
  </si>
  <si>
    <t>Nupur Tevatiya</t>
  </si>
  <si>
    <t>https://app.clickup.com/t/2adqrj0</t>
  </si>
  <si>
    <t>2adrkpn</t>
  </si>
  <si>
    <t>Emmanuel Agboola and CureDAO</t>
  </si>
  <si>
    <t>2adqrjh</t>
  </si>
  <si>
    <t>Add to Clickup, make them guests, create onboarding tasks for them, and grant them access to their onboarding tasks</t>
  </si>
  <si>
    <t>29vxk3c</t>
  </si>
  <si>
    <t>Create Technical Platform Architecture Diagram with Specific Technologies</t>
  </si>
  <si>
    <t>27x1cu0</t>
  </si>
  <si>
    <t>Invite and add to appropriate GitHub teams</t>
  </si>
  <si>
    <t>29p9kfj</t>
  </si>
  <si>
    <t>Sync https://app.plural.sh/shell project locally and commit to GitHub</t>
  </si>
  <si>
    <t>2a29t9g</t>
  </si>
  <si>
    <t>Using plural.sh to deploy to GCP</t>
  </si>
  <si>
    <t>https://app.clickup.com/t/2a29t9g</t>
  </si>
  <si>
    <t>2h 12m</t>
  </si>
  <si>
    <t>2h 13m</t>
  </si>
  <si>
    <t>2hhaz4g</t>
  </si>
  <si>
    <t>Build and Review Faros as a Base Platform for Developer Compensation and CureDAO</t>
  </si>
  <si>
    <t>https://app.clickup.com/t/2hhaz4g</t>
  </si>
  <si>
    <t>1h 6m</t>
  </si>
  <si>
    <t>1h 7m</t>
  </si>
  <si>
    <t>2h 45m</t>
  </si>
  <si>
    <t>2k0hw5z</t>
  </si>
  <si>
    <t>Apply for $1M Harmony</t>
  </si>
  <si>
    <t>https://app.clickup.com/t/2k0hw5z</t>
  </si>
  <si>
    <t>Mike Sinn, Andreas Melhede</t>
  </si>
  <si>
    <t>8h</t>
  </si>
  <si>
    <t>3h 55m</t>
  </si>
  <si>
    <t>CLOSED [WON]</t>
  </si>
  <si>
    <t>282p77w</t>
  </si>
  <si>
    <t>Proposal Ask (How much is this going to cost and for how long?)</t>
  </si>
  <si>
    <t>https://app.clickup.com/t/282p77w</t>
  </si>
  <si>
    <t>15m</t>
  </si>
  <si>
    <t>Martijn van den Broek</t>
  </si>
  <si>
    <t>2r6km8x</t>
  </si>
  <si>
    <t>2r6km8z</t>
  </si>
  <si>
    <t>https://app.clickup.com/t/2r6km8x</t>
  </si>
  <si>
    <t>2r6km93</t>
  </si>
  <si>
    <t>2r6km94</t>
  </si>
  <si>
    <t>2r6km95</t>
  </si>
  <si>
    <t>2r6km96</t>
  </si>
  <si>
    <t>2r6km97</t>
  </si>
  <si>
    <t>2r6km98</t>
  </si>
  <si>
    <t>2r6km99</t>
  </si>
  <si>
    <t>2r6km9a</t>
  </si>
  <si>
    <t>2r6km9b</t>
  </si>
  <si>
    <t>2r6km9d</t>
  </si>
  <si>
    <t>2r6km9e</t>
  </si>
  <si>
    <t>2r6km9f</t>
  </si>
  <si>
    <t>2r6km9g</t>
  </si>
  <si>
    <t>2r6km9h</t>
  </si>
  <si>
    <t>2r6km9j</t>
  </si>
  <si>
    <t>2r6km9k</t>
  </si>
  <si>
    <t>2r6km9n</t>
  </si>
  <si>
    <t>2r6km9p</t>
  </si>
  <si>
    <t>2r6km9q</t>
  </si>
  <si>
    <t>2r6km9r</t>
  </si>
  <si>
    <t>2r6km9t</t>
  </si>
  <si>
    <t>Kokou Egbewatt</t>
  </si>
  <si>
    <t>2nw2k4q</t>
  </si>
  <si>
    <t>2nw2k4p</t>
  </si>
  <si>
    <t>https://app.clickup.com/t/2nw2k4p</t>
  </si>
  <si>
    <t>2nw2k4r</t>
  </si>
  <si>
    <t>2nw2k4t</t>
  </si>
  <si>
    <t>2nw2k4u</t>
  </si>
  <si>
    <t>2nw2k4v</t>
  </si>
  <si>
    <t>2nw2k4w</t>
  </si>
  <si>
    <t>2nw2k4x</t>
  </si>
  <si>
    <t>2nw2k4y</t>
  </si>
  <si>
    <t>2nw2k4z</t>
  </si>
  <si>
    <t>2nw2k50</t>
  </si>
  <si>
    <t>2nw2k51</t>
  </si>
  <si>
    <t>2nw2k52</t>
  </si>
  <si>
    <t>2nw2k53</t>
  </si>
  <si>
    <t>2nw2k5c</t>
  </si>
  <si>
    <t>Andreas Melhede</t>
  </si>
  <si>
    <t>2nw4zbv</t>
  </si>
  <si>
    <t>Onboarding People &amp; Organizational Work</t>
  </si>
  <si>
    <t>16h 54m</t>
  </si>
  <si>
    <t>2nw4zj6</t>
  </si>
  <si>
    <t>Check on deadlines for tasks</t>
  </si>
  <si>
    <t>24m</t>
  </si>
  <si>
    <t>25m</t>
  </si>
  <si>
    <t>2nw4zk9</t>
  </si>
  <si>
    <t>Update Orbit Discord integration</t>
  </si>
  <si>
    <t>2qv1ca0</t>
  </si>
  <si>
    <t>8m</t>
  </si>
  <si>
    <t>2qv1cez</t>
  </si>
  <si>
    <t>2r0ppjw</t>
  </si>
  <si>
    <t>2r0pptd</t>
  </si>
  <si>
    <t>8h 30m</t>
  </si>
  <si>
    <t>2r0pq0t</t>
  </si>
  <si>
    <t>2q9y7t7</t>
  </si>
  <si>
    <t>Metrics for success (Timeline &amp; milestones, size of audience/users, etc.)</t>
  </si>
  <si>
    <t>29aq3vx</t>
  </si>
  <si>
    <t>Total Addressable Market, size of audience/users</t>
  </si>
  <si>
    <t>12m</t>
  </si>
  <si>
    <t>2r0wrzb</t>
  </si>
  <si>
    <t>2r0wt2m</t>
  </si>
  <si>
    <t>7h 5m</t>
  </si>
  <si>
    <t>7h 6m</t>
  </si>
  <si>
    <t>2r0wt9z</t>
  </si>
  <si>
    <t>2r6f184</t>
  </si>
  <si>
    <t>8h 54m</t>
  </si>
  <si>
    <t>8h 55m</t>
  </si>
  <si>
    <t>2r6f1q9</t>
  </si>
  <si>
    <t>11m</t>
  </si>
  <si>
    <t>2r6kahk</t>
  </si>
  <si>
    <t>9h 52m</t>
  </si>
  <si>
    <t>9h 53m</t>
  </si>
  <si>
    <t>2r6kamq</t>
  </si>
  <si>
    <t>1h 13m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</si>
</sst>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USD&quot; #,###.00"/>
    <numFmt numFmtId="165" formatCode="[h]:mm"/>
  </numFmts>
  <fonts count="11">
    <font>
      <sz val="11.0"/>
      <color theme="1"/>
      <name val="Calibri"/>
      <scheme val="minor"/>
    </font>
    <font>
      <sz val="12.0"/>
      <color theme="1"/>
      <name val="Roboto"/>
    </font>
    <font>
      <b/>
      <sz val="12.0"/>
      <color theme="1"/>
      <name val="Roboto"/>
    </font>
    <font>
      <sz val="12.0"/>
      <color rgb="FFFFFFFF"/>
      <name val="Roboto"/>
    </font>
    <font>
      <b/>
      <color theme="1"/>
      <name val="Calibri"/>
      <scheme val="minor"/>
    </font>
    <font>
      <color theme="1"/>
      <name val="Calibri"/>
      <scheme val="minor"/>
    </font>
    <font>
      <u/>
      <sz val="12.0"/>
      <color theme="1"/>
      <name val="Roboto"/>
    </font>
    <font>
      <u/>
      <sz val="12.0"/>
      <color rgb="FF0000FF"/>
      <name val="Roboto"/>
    </font>
    <font>
      <sz val="11.0"/>
      <color theme="1"/>
      <name val="Calibri"/>
    </font>
    <font>
      <u/>
      <sz val="12.0"/>
      <color rgb="FF0000FF"/>
      <name val="Roboto"/>
    </font>
    <font>
      <u/>
      <sz val="12.0"/>
      <color rgb="FF0000FF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6BC950"/>
        <bgColor rgb="FF6BC950"/>
      </patternFill>
    </fill>
    <fill>
      <patternFill patternType="solid">
        <fgColor rgb="FF6FDDFF"/>
        <bgColor rgb="FF6FDDFF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F50000"/>
        <bgColor rgb="FFF50000"/>
      </patternFill>
    </fill>
  </fills>
  <borders count="6">
    <border/>
    <border>
      <left/>
      <right/>
      <top/>
      <bottom/>
    </border>
    <border>
      <top/>
    </border>
    <border>
      <right/>
      <top/>
    </border>
    <border>
      <right/>
      <top/>
      <bottom/>
    </border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1" fillId="3" fontId="3" numFmtId="0" xfId="0" applyAlignment="1" applyBorder="1" applyFill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1" fillId="7" fontId="3" numFmtId="0" xfId="0" applyAlignment="1" applyBorder="1" applyFill="1" applyFont="1">
      <alignment horizontal="center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readingOrder="0" vertical="bottom"/>
    </xf>
    <xf borderId="2" fillId="0" fontId="8" numFmtId="164" xfId="0" applyAlignment="1" applyBorder="1" applyFont="1" applyNumberFormat="1">
      <alignment vertical="bottom"/>
    </xf>
    <xf borderId="2" fillId="0" fontId="1" numFmtId="0" xfId="0" applyAlignment="1" applyBorder="1" applyFont="1">
      <alignment readingOrder="0" vertical="bottom"/>
    </xf>
    <xf borderId="2" fillId="0" fontId="1" numFmtId="165" xfId="0" applyAlignment="1" applyBorder="1" applyFont="1" applyNumberFormat="1">
      <alignment vertical="bottom"/>
    </xf>
    <xf borderId="2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vertical="bottom"/>
    </xf>
    <xf borderId="4" fillId="7" fontId="3" numFmtId="0" xfId="0" applyAlignment="1" applyBorder="1" applyFont="1">
      <alignment horizontal="center" vertical="bottom"/>
    </xf>
    <xf borderId="4" fillId="3" fontId="3" numFmtId="0" xfId="0" applyAlignment="1" applyBorder="1" applyFont="1">
      <alignment horizontal="center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8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5" fillId="0" fontId="1" numFmtId="0" xfId="0" applyAlignment="1" applyBorder="1" applyFont="1">
      <alignment horizontal="right" vertical="bottom"/>
    </xf>
    <xf borderId="4" fillId="7" fontId="3" numFmtId="0" xfId="0" applyAlignment="1" applyBorder="1" applyFont="1">
      <alignment horizontal="center" vertical="bottom"/>
    </xf>
    <xf borderId="4" fillId="3" fontId="3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clickup.com/t/2adt93n" TargetMode="External"/><Relationship Id="rId2" Type="http://schemas.openxmlformats.org/officeDocument/2006/relationships/hyperlink" Target="https://app.clickup.com/t/2adt93n" TargetMode="External"/><Relationship Id="rId3" Type="http://schemas.openxmlformats.org/officeDocument/2006/relationships/hyperlink" Target="https://app.clickup.com/t/2k0hw5z" TargetMode="External"/><Relationship Id="rId4" Type="http://schemas.openxmlformats.org/officeDocument/2006/relationships/hyperlink" Target="https://app.clickup.com/t/282p77w" TargetMode="External"/><Relationship Id="rId5" Type="http://schemas.openxmlformats.org/officeDocument/2006/relationships/hyperlink" Target="https://app.clickup.com/t/2k0hw5z" TargetMode="External"/><Relationship Id="rId6" Type="http://schemas.openxmlformats.org/officeDocument/2006/relationships/hyperlink" Target="https://app.clickup.com/t/282p77w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3" width="15.43"/>
    <col customWidth="1" min="4" max="4" width="18.43"/>
    <col customWidth="1" min="5" max="5" width="17.0"/>
    <col customWidth="1" min="6" max="6" width="14.0"/>
    <col customWidth="1" min="7" max="7" width="26.0"/>
    <col customWidth="1" min="8" max="8" width="20.0"/>
    <col customWidth="1" min="9" max="9" width="35.0"/>
    <col customWidth="1" min="10" max="10" width="21.43"/>
    <col customWidth="1" min="11" max="11" width="18.0"/>
    <col customWidth="1" min="12" max="12" width="35.0"/>
    <col customWidth="1" min="13" max="13" width="39.43"/>
    <col customWidth="1" min="14" max="14" width="12.0"/>
    <col customWidth="1" min="15" max="15" width="11.0"/>
    <col customWidth="1" min="16" max="26" width="8.71"/>
  </cols>
  <sheetData>
    <row r="1" ht="49.5" customHeight="1"/>
    <row r="2" ht="19.5" customHeight="1">
      <c r="A2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</row>
    <row r="4">
      <c r="A4" s="1" t="s">
        <v>16</v>
      </c>
      <c r="B4" s="1" t="s">
        <v>17</v>
      </c>
      <c r="C4" s="1"/>
      <c r="D4" s="1" t="s">
        <v>18</v>
      </c>
      <c r="E4" s="1" t="s">
        <v>18</v>
      </c>
      <c r="F4" s="1" t="s">
        <v>0</v>
      </c>
      <c r="G4" s="3">
        <v>28.7385</v>
      </c>
      <c r="H4" s="1" t="s">
        <v>18</v>
      </c>
      <c r="I4" s="4" t="s">
        <v>18</v>
      </c>
      <c r="J4" s="5" t="s">
        <v>19</v>
      </c>
      <c r="K4" s="5" t="s">
        <v>18</v>
      </c>
      <c r="L4" s="1">
        <v>4.0</v>
      </c>
      <c r="M4" s="1">
        <v>4.0</v>
      </c>
      <c r="N4" s="1" t="s">
        <v>18</v>
      </c>
      <c r="O4" s="6" t="s">
        <v>20</v>
      </c>
    </row>
    <row r="5" ht="19.5" customHeight="1">
      <c r="A5" s="1" t="s">
        <v>21</v>
      </c>
      <c r="F5" s="7" t="s">
        <v>22</v>
      </c>
      <c r="G5" s="8">
        <f>SUM(G4)</f>
        <v>28.7385</v>
      </c>
    </row>
    <row r="6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</row>
    <row r="7">
      <c r="A7" s="1" t="s">
        <v>23</v>
      </c>
      <c r="B7" s="9" t="s">
        <v>24</v>
      </c>
      <c r="C7" s="1" t="s">
        <v>25</v>
      </c>
      <c r="D7" s="1" t="s">
        <v>26</v>
      </c>
      <c r="E7" s="1" t="s">
        <v>27</v>
      </c>
      <c r="F7" s="1" t="s">
        <v>21</v>
      </c>
      <c r="G7" s="3">
        <v>1.3411</v>
      </c>
      <c r="H7" s="1" t="s">
        <v>18</v>
      </c>
      <c r="I7" s="4" t="s">
        <v>18</v>
      </c>
      <c r="J7" s="5" t="s">
        <v>28</v>
      </c>
      <c r="K7" s="5" t="s">
        <v>18</v>
      </c>
      <c r="L7" s="1">
        <v>2.0</v>
      </c>
      <c r="M7" s="1">
        <v>4.0</v>
      </c>
      <c r="N7" s="10" t="s">
        <v>29</v>
      </c>
      <c r="O7" s="6" t="s">
        <v>30</v>
      </c>
    </row>
    <row r="8">
      <c r="A8" s="1" t="s">
        <v>31</v>
      </c>
      <c r="B8" s="9" t="s">
        <v>32</v>
      </c>
      <c r="C8" s="1" t="s">
        <v>25</v>
      </c>
      <c r="D8" s="1" t="s">
        <v>26</v>
      </c>
      <c r="E8" s="1" t="s">
        <v>27</v>
      </c>
      <c r="F8" s="1" t="s">
        <v>21</v>
      </c>
      <c r="G8" s="3">
        <v>1.7882</v>
      </c>
      <c r="H8" s="1" t="s">
        <v>18</v>
      </c>
      <c r="I8" s="4" t="s">
        <v>18</v>
      </c>
      <c r="J8" s="5" t="s">
        <v>33</v>
      </c>
      <c r="K8" s="5" t="s">
        <v>18</v>
      </c>
      <c r="L8" s="1">
        <v>2.0</v>
      </c>
      <c r="M8" s="1">
        <v>4.0</v>
      </c>
      <c r="N8" s="11" t="s">
        <v>34</v>
      </c>
      <c r="O8" s="6" t="s">
        <v>30</v>
      </c>
    </row>
    <row r="9">
      <c r="A9" s="1" t="s">
        <v>35</v>
      </c>
      <c r="B9" s="9" t="s">
        <v>36</v>
      </c>
      <c r="C9" s="1" t="s">
        <v>25</v>
      </c>
      <c r="D9" s="1" t="s">
        <v>26</v>
      </c>
      <c r="E9" s="1" t="s">
        <v>27</v>
      </c>
      <c r="F9" s="1" t="s">
        <v>21</v>
      </c>
      <c r="G9" s="3">
        <v>1.3411</v>
      </c>
      <c r="H9" s="1" t="s">
        <v>18</v>
      </c>
      <c r="I9" s="4" t="s">
        <v>18</v>
      </c>
      <c r="J9" s="5" t="s">
        <v>28</v>
      </c>
      <c r="K9" s="5" t="s">
        <v>18</v>
      </c>
      <c r="L9" s="1">
        <v>2.0</v>
      </c>
      <c r="M9" s="1">
        <v>4.0</v>
      </c>
      <c r="N9" s="12" t="s">
        <v>37</v>
      </c>
      <c r="O9" s="6" t="s">
        <v>30</v>
      </c>
    </row>
    <row r="10">
      <c r="A10" s="1" t="s">
        <v>38</v>
      </c>
      <c r="B10" s="9" t="s">
        <v>39</v>
      </c>
      <c r="C10" s="1" t="s">
        <v>25</v>
      </c>
      <c r="D10" s="1" t="s">
        <v>26</v>
      </c>
      <c r="E10" s="1" t="s">
        <v>27</v>
      </c>
      <c r="F10" s="1" t="s">
        <v>21</v>
      </c>
      <c r="G10" s="3">
        <v>0.3832</v>
      </c>
      <c r="H10" s="1" t="s">
        <v>18</v>
      </c>
      <c r="I10" s="4" t="s">
        <v>18</v>
      </c>
      <c r="J10" s="5" t="s">
        <v>28</v>
      </c>
      <c r="K10" s="5" t="s">
        <v>18</v>
      </c>
      <c r="L10" s="1">
        <v>1.0</v>
      </c>
      <c r="M10" s="1">
        <v>3.0</v>
      </c>
      <c r="N10" s="12" t="s">
        <v>37</v>
      </c>
      <c r="O10" s="6" t="s">
        <v>30</v>
      </c>
    </row>
    <row r="11">
      <c r="A11" s="1" t="s">
        <v>40</v>
      </c>
      <c r="B11" s="9" t="s">
        <v>41</v>
      </c>
      <c r="C11" s="1" t="s">
        <v>25</v>
      </c>
      <c r="D11" s="1" t="s">
        <v>26</v>
      </c>
      <c r="E11" s="1" t="s">
        <v>27</v>
      </c>
      <c r="F11" s="1" t="s">
        <v>21</v>
      </c>
      <c r="G11" s="3">
        <v>2.6823</v>
      </c>
      <c r="H11" s="1" t="s">
        <v>18</v>
      </c>
      <c r="I11" s="4" t="s">
        <v>18</v>
      </c>
      <c r="J11" s="5" t="s">
        <v>28</v>
      </c>
      <c r="K11" s="5" t="s">
        <v>18</v>
      </c>
      <c r="L11" s="1">
        <v>3.0</v>
      </c>
      <c r="M11" s="1">
        <v>5.0</v>
      </c>
      <c r="N11" s="11" t="s">
        <v>34</v>
      </c>
      <c r="O11" s="6" t="s">
        <v>30</v>
      </c>
    </row>
    <row r="12">
      <c r="A12" s="1" t="s">
        <v>42</v>
      </c>
      <c r="B12" s="9" t="s">
        <v>43</v>
      </c>
      <c r="C12" s="1" t="s">
        <v>25</v>
      </c>
      <c r="D12" s="1" t="s">
        <v>26</v>
      </c>
      <c r="E12" s="1" t="s">
        <v>27</v>
      </c>
      <c r="F12" s="1" t="s">
        <v>21</v>
      </c>
      <c r="G12" s="3">
        <v>2.6823</v>
      </c>
      <c r="H12" s="1" t="s">
        <v>18</v>
      </c>
      <c r="I12" s="4" t="s">
        <v>18</v>
      </c>
      <c r="J12" s="5" t="s">
        <v>44</v>
      </c>
      <c r="K12" s="5" t="s">
        <v>18</v>
      </c>
      <c r="L12" s="1">
        <v>2.0</v>
      </c>
      <c r="M12" s="1">
        <v>4.0</v>
      </c>
      <c r="N12" s="10" t="s">
        <v>29</v>
      </c>
      <c r="O12" s="6" t="s">
        <v>30</v>
      </c>
    </row>
    <row r="13">
      <c r="A13" s="1" t="s">
        <v>45</v>
      </c>
      <c r="B13" s="9" t="s">
        <v>46</v>
      </c>
      <c r="C13" s="1" t="s">
        <v>25</v>
      </c>
      <c r="D13" s="1" t="s">
        <v>26</v>
      </c>
      <c r="E13" s="1" t="s">
        <v>27</v>
      </c>
      <c r="F13" s="1" t="s">
        <v>21</v>
      </c>
      <c r="G13" s="3">
        <v>2.2352</v>
      </c>
      <c r="H13" s="1" t="s">
        <v>18</v>
      </c>
      <c r="I13" s="4" t="s">
        <v>18</v>
      </c>
      <c r="J13" s="5" t="s">
        <v>47</v>
      </c>
      <c r="K13" s="5" t="s">
        <v>18</v>
      </c>
      <c r="L13" s="1">
        <v>2.0</v>
      </c>
      <c r="M13" s="1">
        <v>4.0</v>
      </c>
      <c r="N13" s="10" t="s">
        <v>29</v>
      </c>
      <c r="O13" s="6" t="s">
        <v>30</v>
      </c>
    </row>
    <row r="14" ht="15.75" customHeight="1">
      <c r="A14" s="1" t="s">
        <v>48</v>
      </c>
      <c r="B14" s="9" t="s">
        <v>49</v>
      </c>
      <c r="C14" s="1" t="s">
        <v>25</v>
      </c>
      <c r="D14" s="1" t="s">
        <v>26</v>
      </c>
      <c r="E14" s="1" t="s">
        <v>27</v>
      </c>
      <c r="F14" s="1" t="s">
        <v>21</v>
      </c>
      <c r="G14" s="3">
        <v>1.3411</v>
      </c>
      <c r="H14" s="1" t="s">
        <v>18</v>
      </c>
      <c r="I14" s="4" t="s">
        <v>18</v>
      </c>
      <c r="J14" s="5" t="s">
        <v>28</v>
      </c>
      <c r="K14" s="5" t="s">
        <v>18</v>
      </c>
      <c r="L14" s="1">
        <v>2.0</v>
      </c>
      <c r="M14" s="1">
        <v>4.0</v>
      </c>
      <c r="N14" s="10" t="s">
        <v>29</v>
      </c>
      <c r="O14" s="6" t="s">
        <v>30</v>
      </c>
    </row>
    <row r="15" ht="15.75" customHeight="1">
      <c r="A15" s="1" t="s">
        <v>50</v>
      </c>
      <c r="B15" s="9" t="s">
        <v>51</v>
      </c>
      <c r="C15" s="1" t="s">
        <v>25</v>
      </c>
      <c r="D15" s="1" t="s">
        <v>26</v>
      </c>
      <c r="E15" s="1" t="s">
        <v>27</v>
      </c>
      <c r="F15" s="1" t="s">
        <v>21</v>
      </c>
      <c r="G15" s="3">
        <v>0.5109</v>
      </c>
      <c r="H15" s="1" t="s">
        <v>18</v>
      </c>
      <c r="I15" s="4" t="s">
        <v>18</v>
      </c>
      <c r="J15" s="5" t="s">
        <v>33</v>
      </c>
      <c r="K15" s="5" t="s">
        <v>18</v>
      </c>
      <c r="L15" s="1">
        <v>1.0</v>
      </c>
      <c r="M15" s="1">
        <v>3.0</v>
      </c>
      <c r="N15" s="12" t="s">
        <v>37</v>
      </c>
      <c r="O15" s="6" t="s">
        <v>30</v>
      </c>
    </row>
    <row r="16" ht="15.75" customHeight="1">
      <c r="A16" s="1" t="s">
        <v>52</v>
      </c>
      <c r="B16" s="9" t="s">
        <v>53</v>
      </c>
      <c r="C16" s="1" t="s">
        <v>25</v>
      </c>
      <c r="D16" s="1" t="s">
        <v>26</v>
      </c>
      <c r="E16" s="1" t="s">
        <v>27</v>
      </c>
      <c r="F16" s="1" t="s">
        <v>21</v>
      </c>
      <c r="G16" s="3">
        <v>2.2352</v>
      </c>
      <c r="H16" s="1" t="s">
        <v>18</v>
      </c>
      <c r="I16" s="4" t="s">
        <v>18</v>
      </c>
      <c r="J16" s="5" t="s">
        <v>47</v>
      </c>
      <c r="K16" s="5" t="s">
        <v>18</v>
      </c>
      <c r="L16" s="1">
        <v>2.0</v>
      </c>
      <c r="M16" s="1">
        <v>4.0</v>
      </c>
      <c r="N16" s="10" t="s">
        <v>29</v>
      </c>
      <c r="O16" s="6" t="s">
        <v>30</v>
      </c>
    </row>
    <row r="17" ht="15.75" customHeight="1">
      <c r="A17" s="1" t="s">
        <v>54</v>
      </c>
      <c r="B17" s="9" t="s">
        <v>55</v>
      </c>
      <c r="C17" s="1" t="s">
        <v>25</v>
      </c>
      <c r="D17" s="1" t="s">
        <v>26</v>
      </c>
      <c r="E17" s="1" t="s">
        <v>27</v>
      </c>
      <c r="F17" s="1" t="s">
        <v>21</v>
      </c>
      <c r="G17" s="3">
        <v>1.3411</v>
      </c>
      <c r="H17" s="1" t="s">
        <v>18</v>
      </c>
      <c r="I17" s="4" t="s">
        <v>18</v>
      </c>
      <c r="J17" s="5" t="s">
        <v>28</v>
      </c>
      <c r="K17" s="5" t="s">
        <v>18</v>
      </c>
      <c r="L17" s="1">
        <v>2.0</v>
      </c>
      <c r="M17" s="1">
        <v>4.0</v>
      </c>
      <c r="N17" s="10" t="s">
        <v>29</v>
      </c>
      <c r="O17" s="6" t="s">
        <v>30</v>
      </c>
    </row>
    <row r="18" ht="15.75" customHeight="1">
      <c r="A18" s="1" t="s">
        <v>56</v>
      </c>
      <c r="B18" s="9" t="s">
        <v>57</v>
      </c>
      <c r="C18" s="1" t="s">
        <v>25</v>
      </c>
      <c r="D18" s="1" t="s">
        <v>26</v>
      </c>
      <c r="E18" s="1" t="s">
        <v>27</v>
      </c>
      <c r="F18" s="1" t="s">
        <v>21</v>
      </c>
      <c r="G18" s="3">
        <v>1.3411</v>
      </c>
      <c r="H18" s="1" t="s">
        <v>18</v>
      </c>
      <c r="I18" s="4" t="s">
        <v>18</v>
      </c>
      <c r="J18" s="5" t="s">
        <v>28</v>
      </c>
      <c r="K18" s="5" t="s">
        <v>18</v>
      </c>
      <c r="L18" s="1">
        <v>2.0</v>
      </c>
      <c r="M18" s="1">
        <v>4.0</v>
      </c>
      <c r="N18" s="10" t="s">
        <v>29</v>
      </c>
      <c r="O18" s="6" t="s">
        <v>30</v>
      </c>
    </row>
    <row r="19" ht="15.75" customHeight="1">
      <c r="A19" s="1" t="s">
        <v>58</v>
      </c>
      <c r="B19" s="9" t="s">
        <v>59</v>
      </c>
      <c r="C19" s="1" t="s">
        <v>25</v>
      </c>
      <c r="D19" s="1" t="s">
        <v>26</v>
      </c>
      <c r="E19" s="1" t="s">
        <v>27</v>
      </c>
      <c r="F19" s="1" t="s">
        <v>21</v>
      </c>
      <c r="G19" s="3">
        <v>0.8941</v>
      </c>
      <c r="H19" s="1" t="s">
        <v>18</v>
      </c>
      <c r="I19" s="4" t="s">
        <v>18</v>
      </c>
      <c r="J19" s="5" t="s">
        <v>60</v>
      </c>
      <c r="K19" s="5" t="s">
        <v>18</v>
      </c>
      <c r="L19" s="1">
        <v>3.0</v>
      </c>
      <c r="M19" s="1">
        <v>5.0</v>
      </c>
      <c r="N19" s="11" t="s">
        <v>34</v>
      </c>
      <c r="O19" s="6" t="s">
        <v>30</v>
      </c>
    </row>
    <row r="20" ht="15.75" customHeight="1">
      <c r="A20" s="1" t="s">
        <v>61</v>
      </c>
      <c r="B20" s="9" t="s">
        <v>62</v>
      </c>
      <c r="C20" s="1" t="s">
        <v>25</v>
      </c>
      <c r="D20" s="1" t="s">
        <v>26</v>
      </c>
      <c r="E20" s="1" t="s">
        <v>27</v>
      </c>
      <c r="F20" s="1" t="s">
        <v>21</v>
      </c>
      <c r="G20" s="3">
        <v>8.9409</v>
      </c>
      <c r="H20" s="1" t="s">
        <v>18</v>
      </c>
      <c r="I20" s="4" t="s">
        <v>18</v>
      </c>
      <c r="J20" s="5" t="s">
        <v>63</v>
      </c>
      <c r="K20" s="5" t="s">
        <v>18</v>
      </c>
      <c r="L20" s="1">
        <v>3.0</v>
      </c>
      <c r="M20" s="1">
        <v>5.0</v>
      </c>
      <c r="N20" s="11" t="s">
        <v>34</v>
      </c>
      <c r="O20" s="6" t="s">
        <v>30</v>
      </c>
    </row>
    <row r="21" ht="15.75" customHeight="1">
      <c r="A21" s="1" t="s">
        <v>64</v>
      </c>
      <c r="B21" s="9" t="s">
        <v>65</v>
      </c>
      <c r="C21" s="1" t="s">
        <v>25</v>
      </c>
      <c r="D21" s="1" t="s">
        <v>26</v>
      </c>
      <c r="E21" s="1" t="s">
        <v>27</v>
      </c>
      <c r="F21" s="1" t="s">
        <v>21</v>
      </c>
      <c r="G21" s="3">
        <v>10.9206</v>
      </c>
      <c r="H21" s="1" t="s">
        <v>18</v>
      </c>
      <c r="I21" s="4" t="s">
        <v>18</v>
      </c>
      <c r="J21" s="5" t="s">
        <v>66</v>
      </c>
      <c r="K21" s="5" t="s">
        <v>18</v>
      </c>
      <c r="L21" s="1">
        <v>4.0</v>
      </c>
      <c r="M21" s="1">
        <v>5.0</v>
      </c>
      <c r="N21" s="11" t="s">
        <v>34</v>
      </c>
      <c r="O21" s="6" t="s">
        <v>30</v>
      </c>
    </row>
    <row r="22" ht="19.5" customHeight="1">
      <c r="A22" s="1" t="s">
        <v>67</v>
      </c>
      <c r="F22" s="7" t="s">
        <v>22</v>
      </c>
      <c r="G22" s="8">
        <f>SUM(G7:G21)</f>
        <v>39.9784</v>
      </c>
    </row>
    <row r="23" ht="15.75" customHeight="1">
      <c r="A23" s="2" t="s">
        <v>1</v>
      </c>
      <c r="B23" s="2" t="s">
        <v>2</v>
      </c>
      <c r="C23" s="2" t="s">
        <v>3</v>
      </c>
      <c r="D23" s="2" t="s">
        <v>4</v>
      </c>
      <c r="E23" s="2" t="s">
        <v>5</v>
      </c>
      <c r="F23" s="2" t="s">
        <v>6</v>
      </c>
      <c r="G23" s="2" t="s">
        <v>7</v>
      </c>
      <c r="H23" s="2" t="s">
        <v>8</v>
      </c>
      <c r="I23" s="2" t="s">
        <v>9</v>
      </c>
      <c r="J23" s="2" t="s">
        <v>10</v>
      </c>
      <c r="K23" s="2" t="s">
        <v>11</v>
      </c>
      <c r="L23" s="2" t="s">
        <v>12</v>
      </c>
      <c r="M23" s="2" t="s">
        <v>13</v>
      </c>
      <c r="N23" s="2" t="s">
        <v>14</v>
      </c>
      <c r="O23" s="2" t="s">
        <v>15</v>
      </c>
    </row>
    <row r="24" ht="15.75" customHeight="1">
      <c r="A24" s="1" t="s">
        <v>68</v>
      </c>
      <c r="B24" s="1" t="s">
        <v>26</v>
      </c>
      <c r="C24" s="1"/>
      <c r="D24" s="1" t="s">
        <v>18</v>
      </c>
      <c r="E24" s="1" t="s">
        <v>18</v>
      </c>
      <c r="F24" s="1" t="s">
        <v>67</v>
      </c>
      <c r="G24" s="3">
        <v>0.0</v>
      </c>
      <c r="H24" s="1" t="s">
        <v>18</v>
      </c>
      <c r="I24" s="4" t="s">
        <v>18</v>
      </c>
      <c r="J24" s="5" t="s">
        <v>18</v>
      </c>
      <c r="K24" s="5" t="s">
        <v>18</v>
      </c>
      <c r="L24" s="1" t="s">
        <v>18</v>
      </c>
      <c r="M24" s="1" t="s">
        <v>18</v>
      </c>
      <c r="N24" s="11" t="s">
        <v>34</v>
      </c>
      <c r="O24" s="6" t="s">
        <v>30</v>
      </c>
    </row>
    <row r="25" ht="15.75" customHeight="1">
      <c r="A25" s="1" t="s">
        <v>69</v>
      </c>
      <c r="B25" s="9" t="s">
        <v>70</v>
      </c>
      <c r="C25" s="1" t="s">
        <v>68</v>
      </c>
      <c r="D25" s="1" t="s">
        <v>26</v>
      </c>
      <c r="E25" s="1" t="s">
        <v>71</v>
      </c>
      <c r="F25" s="1" t="s">
        <v>67</v>
      </c>
      <c r="G25" s="3">
        <v>1.3411</v>
      </c>
      <c r="H25" s="1" t="s">
        <v>18</v>
      </c>
      <c r="I25" s="4" t="s">
        <v>18</v>
      </c>
      <c r="J25" s="5" t="s">
        <v>28</v>
      </c>
      <c r="K25" s="5" t="s">
        <v>18</v>
      </c>
      <c r="L25" s="1">
        <v>2.0</v>
      </c>
      <c r="M25" s="1">
        <v>4.0</v>
      </c>
      <c r="N25" s="10" t="s">
        <v>29</v>
      </c>
      <c r="O25" s="6" t="s">
        <v>30</v>
      </c>
    </row>
    <row r="26" ht="15.75" customHeight="1">
      <c r="A26" s="1" t="s">
        <v>72</v>
      </c>
      <c r="B26" s="9" t="s">
        <v>73</v>
      </c>
      <c r="C26" s="1" t="s">
        <v>68</v>
      </c>
      <c r="D26" s="1" t="s">
        <v>26</v>
      </c>
      <c r="E26" s="1" t="s">
        <v>71</v>
      </c>
      <c r="F26" s="1" t="s">
        <v>67</v>
      </c>
      <c r="G26" s="3">
        <v>1.3411</v>
      </c>
      <c r="H26" s="1" t="s">
        <v>18</v>
      </c>
      <c r="I26" s="4" t="s">
        <v>18</v>
      </c>
      <c r="J26" s="5" t="s">
        <v>28</v>
      </c>
      <c r="K26" s="5" t="s">
        <v>18</v>
      </c>
      <c r="L26" s="1">
        <v>2.0</v>
      </c>
      <c r="M26" s="1">
        <v>4.0</v>
      </c>
      <c r="N26" s="10" t="s">
        <v>29</v>
      </c>
      <c r="O26" s="6" t="s">
        <v>30</v>
      </c>
    </row>
    <row r="27" ht="15.75" customHeight="1">
      <c r="A27" s="1" t="s">
        <v>74</v>
      </c>
      <c r="B27" s="9" t="s">
        <v>75</v>
      </c>
      <c r="C27" s="1" t="s">
        <v>68</v>
      </c>
      <c r="D27" s="1" t="s">
        <v>26</v>
      </c>
      <c r="E27" s="1" t="s">
        <v>71</v>
      </c>
      <c r="F27" s="1" t="s">
        <v>67</v>
      </c>
      <c r="G27" s="3">
        <v>2.6823</v>
      </c>
      <c r="H27" s="1" t="s">
        <v>18</v>
      </c>
      <c r="I27" s="4" t="s">
        <v>18</v>
      </c>
      <c r="J27" s="5" t="s">
        <v>28</v>
      </c>
      <c r="K27" s="5" t="s">
        <v>18</v>
      </c>
      <c r="L27" s="1">
        <v>3.0</v>
      </c>
      <c r="M27" s="1">
        <v>5.0</v>
      </c>
      <c r="N27" s="11" t="s">
        <v>34</v>
      </c>
      <c r="O27" s="6" t="s">
        <v>30</v>
      </c>
    </row>
    <row r="28" ht="15.75" customHeight="1">
      <c r="A28" s="1" t="s">
        <v>76</v>
      </c>
      <c r="B28" s="9" t="s">
        <v>77</v>
      </c>
      <c r="C28" s="1" t="s">
        <v>68</v>
      </c>
      <c r="D28" s="1" t="s">
        <v>26</v>
      </c>
      <c r="E28" s="1" t="s">
        <v>71</v>
      </c>
      <c r="F28" s="1" t="s">
        <v>67</v>
      </c>
      <c r="G28" s="3">
        <v>6.2586</v>
      </c>
      <c r="H28" s="1" t="s">
        <v>18</v>
      </c>
      <c r="I28" s="4" t="s">
        <v>18</v>
      </c>
      <c r="J28" s="5" t="s">
        <v>78</v>
      </c>
      <c r="K28" s="5" t="s">
        <v>18</v>
      </c>
      <c r="L28" s="1">
        <v>3.0</v>
      </c>
      <c r="M28" s="1">
        <v>5.0</v>
      </c>
      <c r="N28" s="13" t="s">
        <v>79</v>
      </c>
      <c r="O28" s="6" t="s">
        <v>30</v>
      </c>
    </row>
    <row r="29" ht="15.75" customHeight="1">
      <c r="A29" s="1" t="s">
        <v>80</v>
      </c>
      <c r="B29" s="9" t="s">
        <v>81</v>
      </c>
      <c r="C29" s="1" t="s">
        <v>68</v>
      </c>
      <c r="D29" s="1" t="s">
        <v>26</v>
      </c>
      <c r="E29" s="1" t="s">
        <v>71</v>
      </c>
      <c r="F29" s="1" t="s">
        <v>67</v>
      </c>
      <c r="G29" s="3">
        <v>4.4704</v>
      </c>
      <c r="H29" s="1" t="s">
        <v>18</v>
      </c>
      <c r="I29" s="4" t="s">
        <v>18</v>
      </c>
      <c r="J29" s="5" t="s">
        <v>47</v>
      </c>
      <c r="K29" s="5" t="s">
        <v>18</v>
      </c>
      <c r="L29" s="1">
        <v>3.0</v>
      </c>
      <c r="M29" s="1">
        <v>5.0</v>
      </c>
      <c r="N29" s="11" t="s">
        <v>34</v>
      </c>
      <c r="O29" s="6" t="s">
        <v>30</v>
      </c>
    </row>
    <row r="30" ht="15.75" customHeight="1">
      <c r="A30" s="1" t="s">
        <v>82</v>
      </c>
      <c r="B30" s="9" t="s">
        <v>83</v>
      </c>
      <c r="C30" s="1" t="s">
        <v>68</v>
      </c>
      <c r="D30" s="1" t="s">
        <v>26</v>
      </c>
      <c r="E30" s="1" t="s">
        <v>71</v>
      </c>
      <c r="F30" s="1" t="s">
        <v>67</v>
      </c>
      <c r="G30" s="3">
        <v>0.6386</v>
      </c>
      <c r="H30" s="1" t="s">
        <v>18</v>
      </c>
      <c r="I30" s="4" t="s">
        <v>18</v>
      </c>
      <c r="J30" s="5" t="s">
        <v>47</v>
      </c>
      <c r="K30" s="5" t="s">
        <v>18</v>
      </c>
      <c r="L30" s="1">
        <v>1.0</v>
      </c>
      <c r="M30" s="1">
        <v>3.0</v>
      </c>
      <c r="N30" s="12" t="s">
        <v>37</v>
      </c>
      <c r="O30" s="6" t="s">
        <v>30</v>
      </c>
    </row>
    <row r="31" ht="15.75" customHeight="1">
      <c r="A31" s="1" t="s">
        <v>84</v>
      </c>
      <c r="B31" s="9" t="s">
        <v>24</v>
      </c>
      <c r="C31" s="1" t="s">
        <v>68</v>
      </c>
      <c r="D31" s="1" t="s">
        <v>26</v>
      </c>
      <c r="E31" s="1" t="s">
        <v>71</v>
      </c>
      <c r="F31" s="1" t="s">
        <v>67</v>
      </c>
      <c r="G31" s="3">
        <v>0.8941</v>
      </c>
      <c r="H31" s="1" t="s">
        <v>18</v>
      </c>
      <c r="I31" s="4" t="s">
        <v>18</v>
      </c>
      <c r="J31" s="5" t="s">
        <v>85</v>
      </c>
      <c r="K31" s="5" t="s">
        <v>18</v>
      </c>
      <c r="L31" s="1">
        <v>2.0</v>
      </c>
      <c r="M31" s="1">
        <v>4.0</v>
      </c>
      <c r="N31" s="10" t="s">
        <v>29</v>
      </c>
      <c r="O31" s="6" t="s">
        <v>30</v>
      </c>
    </row>
    <row r="32" ht="15.75" customHeight="1">
      <c r="A32" s="1" t="s">
        <v>86</v>
      </c>
      <c r="B32" s="9" t="s">
        <v>32</v>
      </c>
      <c r="C32" s="1" t="s">
        <v>68</v>
      </c>
      <c r="D32" s="1" t="s">
        <v>26</v>
      </c>
      <c r="E32" s="1" t="s">
        <v>71</v>
      </c>
      <c r="F32" s="1" t="s">
        <v>67</v>
      </c>
      <c r="G32" s="3">
        <v>1.3411</v>
      </c>
      <c r="H32" s="1" t="s">
        <v>18</v>
      </c>
      <c r="I32" s="4" t="s">
        <v>18</v>
      </c>
      <c r="J32" s="5" t="s">
        <v>28</v>
      </c>
      <c r="K32" s="5" t="s">
        <v>18</v>
      </c>
      <c r="L32" s="1">
        <v>2.0</v>
      </c>
      <c r="M32" s="1">
        <v>4.0</v>
      </c>
      <c r="N32" s="11" t="s">
        <v>34</v>
      </c>
      <c r="O32" s="6" t="s">
        <v>30</v>
      </c>
    </row>
    <row r="33" ht="15.75" customHeight="1">
      <c r="A33" s="1" t="s">
        <v>87</v>
      </c>
      <c r="B33" s="9" t="s">
        <v>36</v>
      </c>
      <c r="C33" s="1" t="s">
        <v>68</v>
      </c>
      <c r="D33" s="1" t="s">
        <v>26</v>
      </c>
      <c r="E33" s="1" t="s">
        <v>71</v>
      </c>
      <c r="F33" s="1" t="s">
        <v>67</v>
      </c>
      <c r="G33" s="3">
        <v>2.2352</v>
      </c>
      <c r="H33" s="1" t="s">
        <v>18</v>
      </c>
      <c r="I33" s="4" t="s">
        <v>18</v>
      </c>
      <c r="J33" s="5" t="s">
        <v>47</v>
      </c>
      <c r="K33" s="5" t="s">
        <v>18</v>
      </c>
      <c r="L33" s="1">
        <v>2.0</v>
      </c>
      <c r="M33" s="1">
        <v>4.0</v>
      </c>
      <c r="N33" s="12" t="s">
        <v>37</v>
      </c>
      <c r="O33" s="6" t="s">
        <v>30</v>
      </c>
    </row>
    <row r="34" ht="15.75" customHeight="1">
      <c r="A34" s="1" t="s">
        <v>88</v>
      </c>
      <c r="B34" s="9" t="s">
        <v>39</v>
      </c>
      <c r="C34" s="1" t="s">
        <v>68</v>
      </c>
      <c r="D34" s="1" t="s">
        <v>26</v>
      </c>
      <c r="E34" s="1" t="s">
        <v>71</v>
      </c>
      <c r="F34" s="1" t="s">
        <v>67</v>
      </c>
      <c r="G34" s="3">
        <v>0.3832</v>
      </c>
      <c r="H34" s="1" t="s">
        <v>18</v>
      </c>
      <c r="I34" s="4" t="s">
        <v>18</v>
      </c>
      <c r="J34" s="5" t="s">
        <v>28</v>
      </c>
      <c r="K34" s="5" t="s">
        <v>18</v>
      </c>
      <c r="L34" s="1">
        <v>1.0</v>
      </c>
      <c r="M34" s="1">
        <v>3.0</v>
      </c>
      <c r="N34" s="12" t="s">
        <v>37</v>
      </c>
      <c r="O34" s="6" t="s">
        <v>30</v>
      </c>
    </row>
    <row r="35" ht="15.75" customHeight="1">
      <c r="A35" s="1" t="s">
        <v>89</v>
      </c>
      <c r="B35" s="9" t="s">
        <v>41</v>
      </c>
      <c r="C35" s="1" t="s">
        <v>68</v>
      </c>
      <c r="D35" s="1" t="s">
        <v>26</v>
      </c>
      <c r="E35" s="1" t="s">
        <v>71</v>
      </c>
      <c r="F35" s="1" t="s">
        <v>67</v>
      </c>
      <c r="G35" s="3">
        <v>2.6823</v>
      </c>
      <c r="H35" s="1" t="s">
        <v>18</v>
      </c>
      <c r="I35" s="4" t="s">
        <v>18</v>
      </c>
      <c r="J35" s="5" t="s">
        <v>28</v>
      </c>
      <c r="K35" s="5" t="s">
        <v>18</v>
      </c>
      <c r="L35" s="1">
        <v>3.0</v>
      </c>
      <c r="M35" s="1">
        <v>5.0</v>
      </c>
      <c r="N35" s="11" t="s">
        <v>34</v>
      </c>
      <c r="O35" s="6" t="s">
        <v>30</v>
      </c>
    </row>
    <row r="36" ht="15.75" customHeight="1">
      <c r="A36" s="1" t="s">
        <v>90</v>
      </c>
      <c r="B36" s="9" t="s">
        <v>43</v>
      </c>
      <c r="C36" s="1" t="s">
        <v>68</v>
      </c>
      <c r="D36" s="1" t="s">
        <v>26</v>
      </c>
      <c r="E36" s="1" t="s">
        <v>71</v>
      </c>
      <c r="F36" s="1" t="s">
        <v>67</v>
      </c>
      <c r="G36" s="3">
        <v>3.1293</v>
      </c>
      <c r="H36" s="1" t="s">
        <v>18</v>
      </c>
      <c r="I36" s="4" t="s">
        <v>18</v>
      </c>
      <c r="J36" s="5" t="s">
        <v>78</v>
      </c>
      <c r="K36" s="5" t="s">
        <v>18</v>
      </c>
      <c r="L36" s="1">
        <v>2.0</v>
      </c>
      <c r="M36" s="1">
        <v>4.0</v>
      </c>
      <c r="N36" s="10" t="s">
        <v>29</v>
      </c>
      <c r="O36" s="6" t="s">
        <v>30</v>
      </c>
    </row>
    <row r="37" ht="15.75" customHeight="1">
      <c r="A37" s="1" t="s">
        <v>91</v>
      </c>
      <c r="B37" s="9" t="s">
        <v>46</v>
      </c>
      <c r="C37" s="1" t="s">
        <v>68</v>
      </c>
      <c r="D37" s="1" t="s">
        <v>26</v>
      </c>
      <c r="E37" s="1" t="s">
        <v>71</v>
      </c>
      <c r="F37" s="1" t="s">
        <v>67</v>
      </c>
      <c r="G37" s="3">
        <v>3.1293</v>
      </c>
      <c r="H37" s="1" t="s">
        <v>18</v>
      </c>
      <c r="I37" s="4" t="s">
        <v>18</v>
      </c>
      <c r="J37" s="5" t="s">
        <v>78</v>
      </c>
      <c r="K37" s="5" t="s">
        <v>18</v>
      </c>
      <c r="L37" s="1">
        <v>2.0</v>
      </c>
      <c r="M37" s="1">
        <v>4.0</v>
      </c>
      <c r="N37" s="10" t="s">
        <v>29</v>
      </c>
      <c r="O37" s="6" t="s">
        <v>30</v>
      </c>
    </row>
    <row r="38" ht="15.75" customHeight="1">
      <c r="A38" s="1" t="s">
        <v>92</v>
      </c>
      <c r="B38" s="9" t="s">
        <v>49</v>
      </c>
      <c r="C38" s="1" t="s">
        <v>68</v>
      </c>
      <c r="D38" s="1" t="s">
        <v>26</v>
      </c>
      <c r="E38" s="1" t="s">
        <v>71</v>
      </c>
      <c r="F38" s="1" t="s">
        <v>67</v>
      </c>
      <c r="G38" s="3">
        <v>1.3411</v>
      </c>
      <c r="H38" s="1" t="s">
        <v>18</v>
      </c>
      <c r="I38" s="4" t="s">
        <v>18</v>
      </c>
      <c r="J38" s="5" t="s">
        <v>28</v>
      </c>
      <c r="K38" s="5" t="s">
        <v>18</v>
      </c>
      <c r="L38" s="1">
        <v>2.0</v>
      </c>
      <c r="M38" s="1">
        <v>4.0</v>
      </c>
      <c r="N38" s="10" t="s">
        <v>29</v>
      </c>
      <c r="O38" s="6" t="s">
        <v>30</v>
      </c>
    </row>
    <row r="39" ht="15.75" customHeight="1">
      <c r="A39" s="1" t="s">
        <v>93</v>
      </c>
      <c r="B39" s="9" t="s">
        <v>51</v>
      </c>
      <c r="C39" s="1" t="s">
        <v>68</v>
      </c>
      <c r="D39" s="1" t="s">
        <v>26</v>
      </c>
      <c r="E39" s="1" t="s">
        <v>71</v>
      </c>
      <c r="F39" s="1" t="s">
        <v>67</v>
      </c>
      <c r="G39" s="3">
        <v>0.6386</v>
      </c>
      <c r="H39" s="1" t="s">
        <v>18</v>
      </c>
      <c r="I39" s="4" t="s">
        <v>18</v>
      </c>
      <c r="J39" s="5" t="s">
        <v>47</v>
      </c>
      <c r="K39" s="5" t="s">
        <v>18</v>
      </c>
      <c r="L39" s="1">
        <v>1.0</v>
      </c>
      <c r="M39" s="1">
        <v>3.0</v>
      </c>
      <c r="N39" s="12" t="s">
        <v>37</v>
      </c>
      <c r="O39" s="6" t="s">
        <v>30</v>
      </c>
    </row>
    <row r="40" ht="15.75" customHeight="1">
      <c r="A40" s="1" t="s">
        <v>94</v>
      </c>
      <c r="B40" s="9" t="s">
        <v>53</v>
      </c>
      <c r="C40" s="1" t="s">
        <v>68</v>
      </c>
      <c r="D40" s="1" t="s">
        <v>26</v>
      </c>
      <c r="E40" s="1" t="s">
        <v>71</v>
      </c>
      <c r="F40" s="1" t="s">
        <v>67</v>
      </c>
      <c r="G40" s="3">
        <v>2.2352</v>
      </c>
      <c r="H40" s="1" t="s">
        <v>18</v>
      </c>
      <c r="I40" s="4" t="s">
        <v>18</v>
      </c>
      <c r="J40" s="5" t="s">
        <v>47</v>
      </c>
      <c r="K40" s="5" t="s">
        <v>18</v>
      </c>
      <c r="L40" s="1">
        <v>2.0</v>
      </c>
      <c r="M40" s="1">
        <v>4.0</v>
      </c>
      <c r="N40" s="10" t="s">
        <v>29</v>
      </c>
      <c r="O40" s="6" t="s">
        <v>30</v>
      </c>
    </row>
    <row r="41" ht="15.75" customHeight="1">
      <c r="A41" s="1" t="s">
        <v>95</v>
      </c>
      <c r="B41" s="9" t="s">
        <v>55</v>
      </c>
      <c r="C41" s="1" t="s">
        <v>68</v>
      </c>
      <c r="D41" s="1" t="s">
        <v>26</v>
      </c>
      <c r="E41" s="1" t="s">
        <v>71</v>
      </c>
      <c r="F41" s="1" t="s">
        <v>67</v>
      </c>
      <c r="G41" s="3">
        <v>1.3411</v>
      </c>
      <c r="H41" s="1" t="s">
        <v>18</v>
      </c>
      <c r="I41" s="4" t="s">
        <v>18</v>
      </c>
      <c r="J41" s="5" t="s">
        <v>28</v>
      </c>
      <c r="K41" s="5" t="s">
        <v>18</v>
      </c>
      <c r="L41" s="1">
        <v>2.0</v>
      </c>
      <c r="M41" s="1">
        <v>4.0</v>
      </c>
      <c r="N41" s="10" t="s">
        <v>29</v>
      </c>
      <c r="O41" s="6" t="s">
        <v>30</v>
      </c>
    </row>
    <row r="42" ht="15.75" customHeight="1">
      <c r="A42" s="1" t="s">
        <v>96</v>
      </c>
      <c r="B42" s="9" t="s">
        <v>57</v>
      </c>
      <c r="C42" s="1" t="s">
        <v>68</v>
      </c>
      <c r="D42" s="1" t="s">
        <v>26</v>
      </c>
      <c r="E42" s="1" t="s">
        <v>71</v>
      </c>
      <c r="F42" s="1" t="s">
        <v>67</v>
      </c>
      <c r="G42" s="3">
        <v>1.3411</v>
      </c>
      <c r="H42" s="1" t="s">
        <v>18</v>
      </c>
      <c r="I42" s="4" t="s">
        <v>18</v>
      </c>
      <c r="J42" s="5" t="s">
        <v>28</v>
      </c>
      <c r="K42" s="5" t="s">
        <v>18</v>
      </c>
      <c r="L42" s="1">
        <v>2.0</v>
      </c>
      <c r="M42" s="1">
        <v>4.0</v>
      </c>
      <c r="N42" s="10" t="s">
        <v>29</v>
      </c>
      <c r="O42" s="6" t="s">
        <v>30</v>
      </c>
    </row>
    <row r="43" ht="15.75" customHeight="1">
      <c r="A43" s="1" t="s">
        <v>97</v>
      </c>
      <c r="B43" s="9" t="s">
        <v>59</v>
      </c>
      <c r="C43" s="1" t="s">
        <v>68</v>
      </c>
      <c r="D43" s="1" t="s">
        <v>26</v>
      </c>
      <c r="E43" s="1" t="s">
        <v>71</v>
      </c>
      <c r="F43" s="1" t="s">
        <v>67</v>
      </c>
      <c r="G43" s="3">
        <v>0.8941</v>
      </c>
      <c r="H43" s="1" t="s">
        <v>18</v>
      </c>
      <c r="I43" s="4" t="s">
        <v>18</v>
      </c>
      <c r="J43" s="5" t="s">
        <v>60</v>
      </c>
      <c r="K43" s="5" t="s">
        <v>18</v>
      </c>
      <c r="L43" s="1">
        <v>3.0</v>
      </c>
      <c r="M43" s="1">
        <v>5.0</v>
      </c>
      <c r="N43" s="11" t="s">
        <v>34</v>
      </c>
      <c r="O43" s="6" t="s">
        <v>30</v>
      </c>
    </row>
    <row r="44" ht="15.75" customHeight="1">
      <c r="A44" s="1" t="s">
        <v>98</v>
      </c>
      <c r="B44" s="9" t="s">
        <v>62</v>
      </c>
      <c r="C44" s="1" t="s">
        <v>68</v>
      </c>
      <c r="D44" s="1" t="s">
        <v>26</v>
      </c>
      <c r="E44" s="1" t="s">
        <v>71</v>
      </c>
      <c r="F44" s="1" t="s">
        <v>67</v>
      </c>
      <c r="G44" s="3">
        <v>8.9409</v>
      </c>
      <c r="H44" s="1" t="s">
        <v>18</v>
      </c>
      <c r="I44" s="4" t="s">
        <v>18</v>
      </c>
      <c r="J44" s="5" t="s">
        <v>63</v>
      </c>
      <c r="K44" s="5" t="s">
        <v>18</v>
      </c>
      <c r="L44" s="1">
        <v>3.0</v>
      </c>
      <c r="M44" s="1">
        <v>5.0</v>
      </c>
      <c r="N44" s="11" t="s">
        <v>34</v>
      </c>
      <c r="O44" s="6" t="s">
        <v>30</v>
      </c>
    </row>
    <row r="45" ht="15.75" customHeight="1">
      <c r="A45" s="1" t="s">
        <v>99</v>
      </c>
      <c r="B45" s="9" t="s">
        <v>100</v>
      </c>
      <c r="C45" s="1" t="s">
        <v>68</v>
      </c>
      <c r="D45" s="1" t="s">
        <v>26</v>
      </c>
      <c r="E45" s="1" t="s">
        <v>71</v>
      </c>
      <c r="F45" s="1" t="s">
        <v>67</v>
      </c>
      <c r="G45" s="3">
        <v>3.6402</v>
      </c>
      <c r="H45" s="1" t="s">
        <v>18</v>
      </c>
      <c r="I45" s="4" t="s">
        <v>18</v>
      </c>
      <c r="J45" s="5" t="s">
        <v>28</v>
      </c>
      <c r="K45" s="5" t="s">
        <v>18</v>
      </c>
      <c r="L45" s="1">
        <v>4.0</v>
      </c>
      <c r="M45" s="1">
        <v>5.0</v>
      </c>
      <c r="N45" s="13" t="s">
        <v>79</v>
      </c>
      <c r="O45" s="6" t="s">
        <v>30</v>
      </c>
    </row>
    <row r="46" ht="15.75" customHeight="1">
      <c r="A46" s="1" t="s">
        <v>101</v>
      </c>
      <c r="B46" s="9" t="s">
        <v>65</v>
      </c>
      <c r="C46" s="1" t="s">
        <v>68</v>
      </c>
      <c r="D46" s="1" t="s">
        <v>26</v>
      </c>
      <c r="E46" s="1" t="s">
        <v>71</v>
      </c>
      <c r="F46" s="1" t="s">
        <v>67</v>
      </c>
      <c r="G46" s="3">
        <v>10.9206</v>
      </c>
      <c r="H46" s="1" t="s">
        <v>18</v>
      </c>
      <c r="I46" s="4" t="s">
        <v>18</v>
      </c>
      <c r="J46" s="5" t="s">
        <v>66</v>
      </c>
      <c r="K46" s="5" t="s">
        <v>18</v>
      </c>
      <c r="L46" s="1">
        <v>4.0</v>
      </c>
      <c r="M46" s="1">
        <v>5.0</v>
      </c>
      <c r="N46" s="11" t="s">
        <v>34</v>
      </c>
      <c r="O46" s="6" t="s">
        <v>30</v>
      </c>
    </row>
    <row r="47" ht="19.5" customHeight="1">
      <c r="A47" s="14" t="s">
        <v>102</v>
      </c>
      <c r="B47" s="15" t="s">
        <v>103</v>
      </c>
      <c r="C47" s="14"/>
      <c r="D47" s="14" t="s">
        <v>18</v>
      </c>
      <c r="E47" s="16" t="s">
        <v>104</v>
      </c>
      <c r="F47" s="15" t="s">
        <v>105</v>
      </c>
      <c r="G47" s="14">
        <f>2.25/5*459.816</f>
        <v>206.9172</v>
      </c>
      <c r="H47" s="14" t="s">
        <v>18</v>
      </c>
      <c r="I47" s="17" t="s">
        <v>18</v>
      </c>
      <c r="J47" s="18" t="s">
        <v>106</v>
      </c>
      <c r="K47" s="19"/>
      <c r="L47" s="20">
        <v>5.0</v>
      </c>
      <c r="M47" s="21">
        <v>5.0</v>
      </c>
      <c r="N47" s="22" t="s">
        <v>79</v>
      </c>
      <c r="O47" s="23" t="s">
        <v>20</v>
      </c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F48" s="7" t="s">
        <v>22</v>
      </c>
      <c r="G48" s="8">
        <f>SUM(G24:G47)</f>
        <v>268.7367</v>
      </c>
    </row>
    <row r="49" ht="15.75" customHeight="1">
      <c r="A49" s="1" t="s">
        <v>107</v>
      </c>
    </row>
    <row r="50" ht="15.75" customHeight="1">
      <c r="A50" s="2" t="s">
        <v>1</v>
      </c>
      <c r="B50" s="2" t="s">
        <v>2</v>
      </c>
      <c r="C50" s="2" t="s">
        <v>3</v>
      </c>
      <c r="D50" s="2" t="s">
        <v>4</v>
      </c>
      <c r="E50" s="2" t="s">
        <v>5</v>
      </c>
      <c r="F50" s="2" t="s">
        <v>6</v>
      </c>
      <c r="G50" s="2" t="s">
        <v>7</v>
      </c>
      <c r="H50" s="2" t="s">
        <v>8</v>
      </c>
      <c r="I50" s="2" t="s">
        <v>9</v>
      </c>
      <c r="J50" s="2" t="s">
        <v>10</v>
      </c>
      <c r="K50" s="2" t="s">
        <v>11</v>
      </c>
      <c r="L50" s="2" t="s">
        <v>12</v>
      </c>
      <c r="M50" s="2" t="s">
        <v>13</v>
      </c>
      <c r="N50" s="2" t="s">
        <v>14</v>
      </c>
      <c r="O50" s="2" t="s">
        <v>15</v>
      </c>
    </row>
    <row r="51" ht="15.75" customHeight="1">
      <c r="A51" s="1" t="s">
        <v>108</v>
      </c>
      <c r="B51" s="1" t="s">
        <v>109</v>
      </c>
      <c r="C51" s="1"/>
      <c r="D51" s="1" t="s">
        <v>18</v>
      </c>
      <c r="E51" s="1" t="s">
        <v>18</v>
      </c>
      <c r="F51" s="1" t="s">
        <v>107</v>
      </c>
      <c r="G51" s="3">
        <v>220.8394</v>
      </c>
      <c r="H51" s="1" t="s">
        <v>18</v>
      </c>
      <c r="I51" s="4" t="s">
        <v>18</v>
      </c>
      <c r="J51" s="5" t="s">
        <v>110</v>
      </c>
      <c r="K51" s="5" t="s">
        <v>111</v>
      </c>
      <c r="L51" s="1">
        <v>4.0</v>
      </c>
      <c r="M51" s="1">
        <v>5.0</v>
      </c>
      <c r="N51" s="11" t="s">
        <v>34</v>
      </c>
      <c r="O51" s="6" t="s">
        <v>20</v>
      </c>
    </row>
    <row r="52" ht="15.75" customHeight="1">
      <c r="A52" s="1" t="s">
        <v>112</v>
      </c>
      <c r="B52" s="1" t="s">
        <v>113</v>
      </c>
      <c r="C52" s="1"/>
      <c r="D52" s="1" t="s">
        <v>18</v>
      </c>
      <c r="E52" s="1" t="s">
        <v>18</v>
      </c>
      <c r="F52" s="1" t="s">
        <v>107</v>
      </c>
      <c r="G52" s="3">
        <v>43.1078</v>
      </c>
      <c r="H52" s="1" t="s">
        <v>18</v>
      </c>
      <c r="I52" s="4" t="s">
        <v>18</v>
      </c>
      <c r="J52" s="5" t="s">
        <v>114</v>
      </c>
      <c r="K52" s="5" t="s">
        <v>18</v>
      </c>
      <c r="L52" s="1">
        <v>4.0</v>
      </c>
      <c r="M52" s="1">
        <v>4.0</v>
      </c>
      <c r="N52" s="1" t="s">
        <v>18</v>
      </c>
      <c r="O52" s="6" t="s">
        <v>20</v>
      </c>
    </row>
    <row r="53" ht="15.75" customHeight="1">
      <c r="A53" s="1" t="s">
        <v>115</v>
      </c>
      <c r="B53" s="1" t="s">
        <v>116</v>
      </c>
      <c r="C53" s="1"/>
      <c r="D53" s="1" t="s">
        <v>18</v>
      </c>
      <c r="E53" s="1" t="s">
        <v>18</v>
      </c>
      <c r="F53" s="1" t="s">
        <v>107</v>
      </c>
      <c r="G53" s="3">
        <v>114.954</v>
      </c>
      <c r="H53" s="1" t="s">
        <v>18</v>
      </c>
      <c r="I53" s="4" t="s">
        <v>18</v>
      </c>
      <c r="J53" s="5" t="s">
        <v>117</v>
      </c>
      <c r="K53" s="5" t="s">
        <v>117</v>
      </c>
      <c r="L53" s="1">
        <v>4.0</v>
      </c>
      <c r="M53" s="1">
        <v>4.0</v>
      </c>
      <c r="N53" s="13" t="s">
        <v>79</v>
      </c>
      <c r="O53" s="6" t="s">
        <v>20</v>
      </c>
    </row>
    <row r="54" ht="15.75" customHeight="1">
      <c r="A54" s="1" t="s">
        <v>118</v>
      </c>
      <c r="B54" s="9" t="s">
        <v>119</v>
      </c>
      <c r="C54" s="1" t="s">
        <v>120</v>
      </c>
      <c r="D54" s="1" t="s">
        <v>121</v>
      </c>
      <c r="E54" s="1" t="s">
        <v>122</v>
      </c>
      <c r="F54" s="1" t="s">
        <v>107</v>
      </c>
      <c r="G54" s="3">
        <v>30.6544</v>
      </c>
      <c r="H54" s="1" t="s">
        <v>18</v>
      </c>
      <c r="I54" s="4" t="s">
        <v>18</v>
      </c>
      <c r="J54" s="5" t="s">
        <v>123</v>
      </c>
      <c r="K54" s="5" t="s">
        <v>123</v>
      </c>
      <c r="L54" s="1">
        <v>3.0</v>
      </c>
      <c r="M54" s="1">
        <v>3.0</v>
      </c>
      <c r="N54" s="13" t="s">
        <v>79</v>
      </c>
      <c r="O54" s="6" t="s">
        <v>30</v>
      </c>
    </row>
    <row r="55" ht="15.75" customHeight="1">
      <c r="A55" s="1" t="s">
        <v>124</v>
      </c>
      <c r="B55" s="1" t="s">
        <v>125</v>
      </c>
      <c r="C55" s="1"/>
      <c r="D55" s="1" t="s">
        <v>18</v>
      </c>
      <c r="E55" s="1" t="s">
        <v>18</v>
      </c>
      <c r="F55" s="1" t="s">
        <v>107</v>
      </c>
      <c r="G55" s="3">
        <v>91.9632</v>
      </c>
      <c r="H55" s="1" t="s">
        <v>18</v>
      </c>
      <c r="I55" s="4" t="s">
        <v>18</v>
      </c>
      <c r="J55" s="5" t="s">
        <v>123</v>
      </c>
      <c r="K55" s="5" t="s">
        <v>18</v>
      </c>
      <c r="L55" s="1">
        <v>5.0</v>
      </c>
      <c r="M55" s="1">
        <v>5.0</v>
      </c>
      <c r="N55" s="13" t="s">
        <v>79</v>
      </c>
      <c r="O55" s="6" t="s">
        <v>20</v>
      </c>
    </row>
    <row r="56" ht="15.75" customHeight="1">
      <c r="A56" s="1" t="s">
        <v>126</v>
      </c>
      <c r="B56" s="9" t="s">
        <v>127</v>
      </c>
      <c r="C56" s="1" t="s">
        <v>115</v>
      </c>
      <c r="D56" s="1" t="s">
        <v>116</v>
      </c>
      <c r="E56" s="1" t="s">
        <v>128</v>
      </c>
      <c r="F56" s="1" t="s">
        <v>107</v>
      </c>
      <c r="G56" s="3">
        <v>3.0654</v>
      </c>
      <c r="H56" s="1" t="s">
        <v>18</v>
      </c>
      <c r="I56" s="4" t="s">
        <v>18</v>
      </c>
      <c r="J56" s="5" t="s">
        <v>44</v>
      </c>
      <c r="K56" s="5" t="s">
        <v>18</v>
      </c>
      <c r="L56" s="1">
        <v>3.0</v>
      </c>
      <c r="M56" s="1">
        <v>3.0</v>
      </c>
      <c r="N56" s="1" t="s">
        <v>18</v>
      </c>
      <c r="O56" s="6" t="s">
        <v>20</v>
      </c>
    </row>
    <row r="57" ht="15.75" customHeight="1">
      <c r="A57" s="1" t="s">
        <v>129</v>
      </c>
      <c r="B57" s="1" t="s">
        <v>130</v>
      </c>
      <c r="C57" s="1"/>
      <c r="D57" s="1" t="s">
        <v>18</v>
      </c>
      <c r="E57" s="1" t="s">
        <v>18</v>
      </c>
      <c r="F57" s="1" t="s">
        <v>107</v>
      </c>
      <c r="G57" s="3">
        <v>45.9816</v>
      </c>
      <c r="H57" s="1" t="s">
        <v>18</v>
      </c>
      <c r="I57" s="4" t="s">
        <v>18</v>
      </c>
      <c r="J57" s="5" t="s">
        <v>19</v>
      </c>
      <c r="K57" s="5" t="s">
        <v>18</v>
      </c>
      <c r="L57" s="1">
        <v>5.0</v>
      </c>
      <c r="M57" s="1">
        <v>5.0</v>
      </c>
      <c r="N57" s="1" t="s">
        <v>18</v>
      </c>
      <c r="O57" s="6" t="s">
        <v>20</v>
      </c>
    </row>
    <row r="58" ht="15.75" customHeight="1">
      <c r="A58" s="1" t="s">
        <v>131</v>
      </c>
      <c r="B58" s="1" t="s">
        <v>132</v>
      </c>
      <c r="C58" s="1"/>
      <c r="D58" s="1" t="s">
        <v>18</v>
      </c>
      <c r="E58" s="1" t="s">
        <v>18</v>
      </c>
      <c r="F58" s="1" t="s">
        <v>107</v>
      </c>
      <c r="G58" s="3">
        <v>30.6544</v>
      </c>
      <c r="H58" s="1" t="s">
        <v>18</v>
      </c>
      <c r="I58" s="4" t="s">
        <v>18</v>
      </c>
      <c r="J58" s="5" t="s">
        <v>133</v>
      </c>
      <c r="K58" s="5" t="s">
        <v>18</v>
      </c>
      <c r="L58" s="1">
        <v>5.0</v>
      </c>
      <c r="M58" s="1">
        <v>5.0</v>
      </c>
      <c r="N58" s="1" t="s">
        <v>18</v>
      </c>
      <c r="O58" s="6" t="s">
        <v>20</v>
      </c>
    </row>
    <row r="59" ht="15.75" customHeight="1">
      <c r="A59" s="1" t="s">
        <v>134</v>
      </c>
      <c r="B59" s="9" t="s">
        <v>135</v>
      </c>
      <c r="C59" s="1" t="s">
        <v>136</v>
      </c>
      <c r="D59" s="1" t="s">
        <v>137</v>
      </c>
      <c r="E59" s="1" t="s">
        <v>138</v>
      </c>
      <c r="F59" s="1" t="s">
        <v>107</v>
      </c>
      <c r="G59" s="3">
        <v>7.6636</v>
      </c>
      <c r="H59" s="1" t="s">
        <v>18</v>
      </c>
      <c r="I59" s="4" t="s">
        <v>18</v>
      </c>
      <c r="J59" s="5" t="s">
        <v>47</v>
      </c>
      <c r="K59" s="5" t="s">
        <v>18</v>
      </c>
      <c r="L59" s="1">
        <v>5.0</v>
      </c>
      <c r="M59" s="1">
        <v>5.0</v>
      </c>
      <c r="N59" s="1" t="s">
        <v>18</v>
      </c>
      <c r="O59" s="6" t="s">
        <v>20</v>
      </c>
    </row>
    <row r="60" ht="15.75" customHeight="1">
      <c r="A60" s="1" t="s">
        <v>139</v>
      </c>
      <c r="B60" s="1" t="s">
        <v>140</v>
      </c>
      <c r="C60" s="1"/>
      <c r="D60" s="1" t="s">
        <v>18</v>
      </c>
      <c r="E60" s="1" t="s">
        <v>18</v>
      </c>
      <c r="F60" s="1" t="s">
        <v>107</v>
      </c>
      <c r="G60" s="3">
        <v>91.9632</v>
      </c>
      <c r="H60" s="1" t="s">
        <v>18</v>
      </c>
      <c r="I60" s="4" t="s">
        <v>18</v>
      </c>
      <c r="J60" s="5" t="s">
        <v>123</v>
      </c>
      <c r="K60" s="5" t="s">
        <v>123</v>
      </c>
      <c r="L60" s="1">
        <v>5.0</v>
      </c>
      <c r="M60" s="1">
        <v>5.0</v>
      </c>
      <c r="N60" s="13" t="s">
        <v>79</v>
      </c>
      <c r="O60" s="6" t="s">
        <v>20</v>
      </c>
    </row>
    <row r="61" ht="15.75" customHeight="1">
      <c r="A61" s="1" t="s">
        <v>141</v>
      </c>
      <c r="B61" s="9" t="s">
        <v>142</v>
      </c>
      <c r="C61" s="1" t="s">
        <v>136</v>
      </c>
      <c r="D61" s="1" t="s">
        <v>137</v>
      </c>
      <c r="E61" s="1" t="s">
        <v>138</v>
      </c>
      <c r="F61" s="1" t="s">
        <v>107</v>
      </c>
      <c r="G61" s="3">
        <v>7.6636</v>
      </c>
      <c r="H61" s="1" t="s">
        <v>18</v>
      </c>
      <c r="I61" s="4" t="s">
        <v>18</v>
      </c>
      <c r="J61" s="5" t="s">
        <v>47</v>
      </c>
      <c r="K61" s="5" t="s">
        <v>18</v>
      </c>
      <c r="L61" s="1">
        <v>5.0</v>
      </c>
      <c r="M61" s="1">
        <v>5.0</v>
      </c>
      <c r="N61" s="1" t="s">
        <v>18</v>
      </c>
      <c r="O61" s="6" t="s">
        <v>20</v>
      </c>
    </row>
    <row r="62" ht="15.75" customHeight="1">
      <c r="A62" s="1" t="s">
        <v>143</v>
      </c>
      <c r="B62" s="1" t="s">
        <v>144</v>
      </c>
      <c r="C62" s="1"/>
      <c r="D62" s="1" t="s">
        <v>18</v>
      </c>
      <c r="E62" s="1" t="s">
        <v>18</v>
      </c>
      <c r="F62" s="1" t="s">
        <v>107</v>
      </c>
      <c r="G62" s="3">
        <v>45.9816</v>
      </c>
      <c r="H62" s="1" t="s">
        <v>18</v>
      </c>
      <c r="I62" s="4" t="s">
        <v>18</v>
      </c>
      <c r="J62" s="5" t="s">
        <v>19</v>
      </c>
      <c r="K62" s="5" t="s">
        <v>19</v>
      </c>
      <c r="L62" s="1">
        <v>5.0</v>
      </c>
      <c r="M62" s="1">
        <v>5.0</v>
      </c>
      <c r="N62" s="13" t="s">
        <v>79</v>
      </c>
      <c r="O62" s="6" t="s">
        <v>20</v>
      </c>
    </row>
    <row r="63" ht="15.75" customHeight="1">
      <c r="A63" s="1" t="s">
        <v>145</v>
      </c>
      <c r="B63" s="9" t="s">
        <v>146</v>
      </c>
      <c r="C63" s="1" t="s">
        <v>115</v>
      </c>
      <c r="D63" s="1" t="s">
        <v>116</v>
      </c>
      <c r="E63" s="1" t="s">
        <v>128</v>
      </c>
      <c r="F63" s="1" t="s">
        <v>107</v>
      </c>
      <c r="G63" s="3">
        <v>9.1963</v>
      </c>
      <c r="H63" s="1" t="s">
        <v>18</v>
      </c>
      <c r="I63" s="4" t="s">
        <v>18</v>
      </c>
      <c r="J63" s="5" t="s">
        <v>44</v>
      </c>
      <c r="K63" s="5" t="s">
        <v>18</v>
      </c>
      <c r="L63" s="1">
        <v>5.0</v>
      </c>
      <c r="M63" s="1">
        <v>5.0</v>
      </c>
      <c r="N63" s="1" t="s">
        <v>18</v>
      </c>
      <c r="O63" s="6" t="s">
        <v>20</v>
      </c>
    </row>
    <row r="64" ht="19.5" customHeight="1">
      <c r="A64" s="1" t="s">
        <v>147</v>
      </c>
      <c r="B64" s="9" t="s">
        <v>148</v>
      </c>
      <c r="C64" s="1" t="s">
        <v>149</v>
      </c>
      <c r="D64" s="1" t="s">
        <v>150</v>
      </c>
      <c r="E64" s="1" t="s">
        <v>151</v>
      </c>
      <c r="F64" s="1" t="s">
        <v>107</v>
      </c>
      <c r="G64" s="3">
        <v>67.4397</v>
      </c>
      <c r="H64" s="1" t="s">
        <v>18</v>
      </c>
      <c r="I64" s="4" t="s">
        <v>18</v>
      </c>
      <c r="J64" s="5" t="s">
        <v>152</v>
      </c>
      <c r="K64" s="5" t="s">
        <v>153</v>
      </c>
      <c r="L64" s="1">
        <v>3.0</v>
      </c>
      <c r="M64" s="1">
        <v>3.0</v>
      </c>
      <c r="N64" s="13" t="s">
        <v>79</v>
      </c>
      <c r="O64" s="6" t="s">
        <v>20</v>
      </c>
    </row>
    <row r="65" ht="15.75" customHeight="1">
      <c r="A65" s="1" t="s">
        <v>149</v>
      </c>
      <c r="B65" s="9" t="s">
        <v>150</v>
      </c>
      <c r="C65" s="1" t="s">
        <v>154</v>
      </c>
      <c r="D65" s="1" t="s">
        <v>155</v>
      </c>
      <c r="E65" s="1" t="s">
        <v>156</v>
      </c>
      <c r="F65" s="1" t="s">
        <v>107</v>
      </c>
      <c r="G65" s="3">
        <v>33.7198</v>
      </c>
      <c r="H65" s="1" t="s">
        <v>18</v>
      </c>
      <c r="I65" s="4" t="s">
        <v>18</v>
      </c>
      <c r="J65" s="5" t="s">
        <v>157</v>
      </c>
      <c r="K65" s="5" t="s">
        <v>158</v>
      </c>
      <c r="L65" s="1">
        <v>3.0</v>
      </c>
      <c r="M65" s="1">
        <v>3.0</v>
      </c>
      <c r="N65" s="13" t="s">
        <v>79</v>
      </c>
      <c r="O65" s="6" t="s">
        <v>20</v>
      </c>
    </row>
    <row r="66" ht="15.75" customHeight="1">
      <c r="A66" s="14" t="s">
        <v>102</v>
      </c>
      <c r="B66" s="15" t="s">
        <v>103</v>
      </c>
      <c r="C66" s="14"/>
      <c r="D66" s="14" t="s">
        <v>18</v>
      </c>
      <c r="E66" s="16" t="s">
        <v>104</v>
      </c>
      <c r="F66" s="15" t="s">
        <v>105</v>
      </c>
      <c r="G66" s="14">
        <f>2.75/5*459.816</f>
        <v>252.8988</v>
      </c>
      <c r="H66" s="14" t="s">
        <v>18</v>
      </c>
      <c r="I66" s="17" t="s">
        <v>18</v>
      </c>
      <c r="J66" s="18" t="s">
        <v>159</v>
      </c>
      <c r="K66" s="19" t="s">
        <v>123</v>
      </c>
      <c r="L66" s="20">
        <v>5.0</v>
      </c>
      <c r="M66" s="21">
        <v>5.0</v>
      </c>
      <c r="N66" s="22" t="s">
        <v>79</v>
      </c>
      <c r="O66" s="23" t="s">
        <v>20</v>
      </c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1" t="s">
        <v>160</v>
      </c>
      <c r="B67" s="1" t="s">
        <v>161</v>
      </c>
      <c r="C67" s="1"/>
      <c r="D67" s="1" t="s">
        <v>18</v>
      </c>
      <c r="E67" s="25" t="s">
        <v>162</v>
      </c>
      <c r="F67" s="1" t="s">
        <v>163</v>
      </c>
      <c r="G67" s="1">
        <f>3.916667/5.1333333*735.7056</f>
        <v>561.3338696</v>
      </c>
      <c r="H67" s="1" t="s">
        <v>18</v>
      </c>
      <c r="I67" s="4" t="s">
        <v>18</v>
      </c>
      <c r="J67" s="5" t="s">
        <v>164</v>
      </c>
      <c r="K67" s="3" t="s">
        <v>165</v>
      </c>
      <c r="L67" s="1">
        <v>5.0</v>
      </c>
      <c r="M67" s="1">
        <v>5.0</v>
      </c>
      <c r="N67" s="13" t="s">
        <v>79</v>
      </c>
      <c r="O67" s="6" t="s">
        <v>166</v>
      </c>
    </row>
    <row r="68">
      <c r="A68" s="26" t="s">
        <v>167</v>
      </c>
      <c r="B68" s="27" t="s">
        <v>168</v>
      </c>
      <c r="C68" s="28"/>
      <c r="D68" s="26" t="s">
        <v>18</v>
      </c>
      <c r="E68" s="29" t="s">
        <v>169</v>
      </c>
      <c r="F68" s="26" t="s">
        <v>163</v>
      </c>
      <c r="G68" s="30">
        <f>0.789516*45.98</f>
        <v>36.30194568</v>
      </c>
      <c r="H68" s="26" t="s">
        <v>18</v>
      </c>
      <c r="I68" s="31" t="s">
        <v>18</v>
      </c>
      <c r="J68" s="32" t="s">
        <v>19</v>
      </c>
      <c r="K68" s="33" t="s">
        <v>170</v>
      </c>
      <c r="L68" s="30">
        <v>5.0</v>
      </c>
      <c r="M68" s="34">
        <v>5.0</v>
      </c>
      <c r="N68" s="35" t="s">
        <v>79</v>
      </c>
      <c r="O68" s="36" t="s">
        <v>20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F69" s="7" t="s">
        <v>22</v>
      </c>
      <c r="G69" s="8">
        <f>SUM(G51:G68)</f>
        <v>1695.382615</v>
      </c>
    </row>
    <row r="70" ht="15.75" customHeight="1">
      <c r="A70" s="1" t="s">
        <v>171</v>
      </c>
    </row>
    <row r="71" ht="15.75" customHeight="1">
      <c r="A71" s="2" t="s">
        <v>1</v>
      </c>
      <c r="B71" s="2" t="s">
        <v>2</v>
      </c>
      <c r="C71" s="2" t="s">
        <v>3</v>
      </c>
      <c r="D71" s="2" t="s">
        <v>4</v>
      </c>
      <c r="E71" s="2" t="s">
        <v>5</v>
      </c>
      <c r="F71" s="2" t="s">
        <v>6</v>
      </c>
      <c r="G71" s="2" t="s">
        <v>7</v>
      </c>
      <c r="H71" s="2" t="s">
        <v>8</v>
      </c>
      <c r="I71" s="2" t="s">
        <v>9</v>
      </c>
      <c r="J71" s="2" t="s">
        <v>10</v>
      </c>
      <c r="K71" s="2" t="s">
        <v>11</v>
      </c>
      <c r="L71" s="2" t="s">
        <v>12</v>
      </c>
      <c r="M71" s="2" t="s">
        <v>13</v>
      </c>
      <c r="N71" s="2" t="s">
        <v>14</v>
      </c>
      <c r="O71" s="2" t="s">
        <v>15</v>
      </c>
    </row>
    <row r="72" ht="15.75" customHeight="1">
      <c r="A72" s="1" t="s">
        <v>172</v>
      </c>
      <c r="B72" s="1" t="s">
        <v>26</v>
      </c>
      <c r="C72" s="1"/>
      <c r="D72" s="1" t="s">
        <v>18</v>
      </c>
      <c r="E72" s="1" t="s">
        <v>18</v>
      </c>
      <c r="F72" s="1" t="s">
        <v>171</v>
      </c>
      <c r="G72" s="3">
        <v>0.0</v>
      </c>
      <c r="H72" s="1" t="s">
        <v>18</v>
      </c>
      <c r="I72" s="4" t="s">
        <v>18</v>
      </c>
      <c r="J72" s="5" t="s">
        <v>18</v>
      </c>
      <c r="K72" s="5" t="s">
        <v>18</v>
      </c>
      <c r="L72" s="1" t="s">
        <v>18</v>
      </c>
      <c r="M72" s="1" t="s">
        <v>18</v>
      </c>
      <c r="N72" s="11" t="s">
        <v>34</v>
      </c>
      <c r="O72" s="6" t="s">
        <v>30</v>
      </c>
    </row>
    <row r="73" ht="15.75" customHeight="1">
      <c r="A73" s="1" t="s">
        <v>173</v>
      </c>
      <c r="B73" s="9" t="s">
        <v>70</v>
      </c>
      <c r="C73" s="1" t="s">
        <v>172</v>
      </c>
      <c r="D73" s="1" t="s">
        <v>26</v>
      </c>
      <c r="E73" s="1" t="s">
        <v>174</v>
      </c>
      <c r="F73" s="1" t="s">
        <v>171</v>
      </c>
      <c r="G73" s="3">
        <v>1.3411</v>
      </c>
      <c r="H73" s="1" t="s">
        <v>18</v>
      </c>
      <c r="I73" s="4" t="s">
        <v>18</v>
      </c>
      <c r="J73" s="5" t="s">
        <v>28</v>
      </c>
      <c r="K73" s="5" t="s">
        <v>18</v>
      </c>
      <c r="L73" s="1">
        <v>2.0</v>
      </c>
      <c r="M73" s="1">
        <v>4.0</v>
      </c>
      <c r="N73" s="10" t="s">
        <v>29</v>
      </c>
      <c r="O73" s="6" t="s">
        <v>30</v>
      </c>
    </row>
    <row r="74" ht="15.75" customHeight="1">
      <c r="A74" s="1" t="s">
        <v>175</v>
      </c>
      <c r="B74" s="9" t="s">
        <v>73</v>
      </c>
      <c r="C74" s="1" t="s">
        <v>172</v>
      </c>
      <c r="D74" s="1" t="s">
        <v>26</v>
      </c>
      <c r="E74" s="1" t="s">
        <v>174</v>
      </c>
      <c r="F74" s="1" t="s">
        <v>171</v>
      </c>
      <c r="G74" s="3">
        <v>1.3411</v>
      </c>
      <c r="H74" s="1" t="s">
        <v>18</v>
      </c>
      <c r="I74" s="4" t="s">
        <v>18</v>
      </c>
      <c r="J74" s="5" t="s">
        <v>28</v>
      </c>
      <c r="K74" s="5" t="s">
        <v>18</v>
      </c>
      <c r="L74" s="1">
        <v>2.0</v>
      </c>
      <c r="M74" s="1">
        <v>4.0</v>
      </c>
      <c r="N74" s="10" t="s">
        <v>29</v>
      </c>
      <c r="O74" s="6" t="s">
        <v>30</v>
      </c>
    </row>
    <row r="75" ht="15.75" customHeight="1">
      <c r="A75" s="1" t="s">
        <v>176</v>
      </c>
      <c r="B75" s="9" t="s">
        <v>75</v>
      </c>
      <c r="C75" s="1" t="s">
        <v>172</v>
      </c>
      <c r="D75" s="1" t="s">
        <v>26</v>
      </c>
      <c r="E75" s="1" t="s">
        <v>174</v>
      </c>
      <c r="F75" s="1" t="s">
        <v>171</v>
      </c>
      <c r="G75" s="3">
        <v>2.6823</v>
      </c>
      <c r="H75" s="1" t="s">
        <v>18</v>
      </c>
      <c r="I75" s="4" t="s">
        <v>18</v>
      </c>
      <c r="J75" s="5" t="s">
        <v>28</v>
      </c>
      <c r="K75" s="5" t="s">
        <v>18</v>
      </c>
      <c r="L75" s="1">
        <v>3.0</v>
      </c>
      <c r="M75" s="1">
        <v>5.0</v>
      </c>
      <c r="N75" s="11" t="s">
        <v>34</v>
      </c>
      <c r="O75" s="6" t="s">
        <v>30</v>
      </c>
    </row>
    <row r="76" ht="15.75" customHeight="1">
      <c r="A76" s="1" t="s">
        <v>177</v>
      </c>
      <c r="B76" s="9" t="s">
        <v>77</v>
      </c>
      <c r="C76" s="1" t="s">
        <v>172</v>
      </c>
      <c r="D76" s="1" t="s">
        <v>26</v>
      </c>
      <c r="E76" s="1" t="s">
        <v>174</v>
      </c>
      <c r="F76" s="1" t="s">
        <v>171</v>
      </c>
      <c r="G76" s="3">
        <v>6.2586</v>
      </c>
      <c r="H76" s="1" t="s">
        <v>18</v>
      </c>
      <c r="I76" s="4" t="s">
        <v>18</v>
      </c>
      <c r="J76" s="5" t="s">
        <v>78</v>
      </c>
      <c r="K76" s="5" t="s">
        <v>18</v>
      </c>
      <c r="L76" s="1">
        <v>3.0</v>
      </c>
      <c r="M76" s="1">
        <v>5.0</v>
      </c>
      <c r="N76" s="13" t="s">
        <v>79</v>
      </c>
      <c r="O76" s="6" t="s">
        <v>30</v>
      </c>
    </row>
    <row r="77" ht="15.75" customHeight="1">
      <c r="A77" s="1" t="s">
        <v>178</v>
      </c>
      <c r="B77" s="9" t="s">
        <v>81</v>
      </c>
      <c r="C77" s="1" t="s">
        <v>172</v>
      </c>
      <c r="D77" s="1" t="s">
        <v>26</v>
      </c>
      <c r="E77" s="1" t="s">
        <v>174</v>
      </c>
      <c r="F77" s="1" t="s">
        <v>171</v>
      </c>
      <c r="G77" s="3">
        <v>4.4704</v>
      </c>
      <c r="H77" s="1" t="s">
        <v>18</v>
      </c>
      <c r="I77" s="4" t="s">
        <v>18</v>
      </c>
      <c r="J77" s="5" t="s">
        <v>47</v>
      </c>
      <c r="K77" s="5" t="s">
        <v>18</v>
      </c>
      <c r="L77" s="1">
        <v>3.0</v>
      </c>
      <c r="M77" s="1">
        <v>5.0</v>
      </c>
      <c r="N77" s="11" t="s">
        <v>34</v>
      </c>
      <c r="O77" s="6" t="s">
        <v>30</v>
      </c>
    </row>
    <row r="78" ht="15.75" customHeight="1">
      <c r="A78" s="1" t="s">
        <v>179</v>
      </c>
      <c r="B78" s="9" t="s">
        <v>83</v>
      </c>
      <c r="C78" s="1" t="s">
        <v>172</v>
      </c>
      <c r="D78" s="1" t="s">
        <v>26</v>
      </c>
      <c r="E78" s="1" t="s">
        <v>174</v>
      </c>
      <c r="F78" s="1" t="s">
        <v>171</v>
      </c>
      <c r="G78" s="3">
        <v>0.6386</v>
      </c>
      <c r="H78" s="1" t="s">
        <v>18</v>
      </c>
      <c r="I78" s="4" t="s">
        <v>18</v>
      </c>
      <c r="J78" s="5" t="s">
        <v>47</v>
      </c>
      <c r="K78" s="5" t="s">
        <v>18</v>
      </c>
      <c r="L78" s="1">
        <v>1.0</v>
      </c>
      <c r="M78" s="1">
        <v>3.0</v>
      </c>
      <c r="N78" s="12" t="s">
        <v>37</v>
      </c>
      <c r="O78" s="6" t="s">
        <v>30</v>
      </c>
    </row>
    <row r="79" ht="15.75" customHeight="1">
      <c r="A79" s="1" t="s">
        <v>180</v>
      </c>
      <c r="B79" s="9" t="s">
        <v>24</v>
      </c>
      <c r="C79" s="1" t="s">
        <v>172</v>
      </c>
      <c r="D79" s="1" t="s">
        <v>26</v>
      </c>
      <c r="E79" s="1" t="s">
        <v>174</v>
      </c>
      <c r="F79" s="1" t="s">
        <v>171</v>
      </c>
      <c r="G79" s="3">
        <v>0.8941</v>
      </c>
      <c r="H79" s="1" t="s">
        <v>18</v>
      </c>
      <c r="I79" s="4" t="s">
        <v>18</v>
      </c>
      <c r="J79" s="5" t="s">
        <v>85</v>
      </c>
      <c r="K79" s="5" t="s">
        <v>18</v>
      </c>
      <c r="L79" s="1">
        <v>2.0</v>
      </c>
      <c r="M79" s="1">
        <v>4.0</v>
      </c>
      <c r="N79" s="10" t="s">
        <v>29</v>
      </c>
      <c r="O79" s="6" t="s">
        <v>30</v>
      </c>
    </row>
    <row r="80" ht="15.75" customHeight="1">
      <c r="A80" s="1" t="s">
        <v>181</v>
      </c>
      <c r="B80" s="9" t="s">
        <v>32</v>
      </c>
      <c r="C80" s="1" t="s">
        <v>172</v>
      </c>
      <c r="D80" s="1" t="s">
        <v>26</v>
      </c>
      <c r="E80" s="1" t="s">
        <v>174</v>
      </c>
      <c r="F80" s="1" t="s">
        <v>171</v>
      </c>
      <c r="G80" s="3">
        <v>1.3411</v>
      </c>
      <c r="H80" s="1" t="s">
        <v>18</v>
      </c>
      <c r="I80" s="4" t="s">
        <v>18</v>
      </c>
      <c r="J80" s="5" t="s">
        <v>28</v>
      </c>
      <c r="K80" s="5" t="s">
        <v>18</v>
      </c>
      <c r="L80" s="1">
        <v>2.0</v>
      </c>
      <c r="M80" s="1">
        <v>4.0</v>
      </c>
      <c r="N80" s="11" t="s">
        <v>34</v>
      </c>
      <c r="O80" s="6" t="s">
        <v>30</v>
      </c>
    </row>
    <row r="81" ht="15.75" customHeight="1">
      <c r="A81" s="1" t="s">
        <v>182</v>
      </c>
      <c r="B81" s="9" t="s">
        <v>36</v>
      </c>
      <c r="C81" s="1" t="s">
        <v>172</v>
      </c>
      <c r="D81" s="1" t="s">
        <v>26</v>
      </c>
      <c r="E81" s="1" t="s">
        <v>174</v>
      </c>
      <c r="F81" s="1" t="s">
        <v>171</v>
      </c>
      <c r="G81" s="3">
        <v>2.2352</v>
      </c>
      <c r="H81" s="1" t="s">
        <v>18</v>
      </c>
      <c r="I81" s="4" t="s">
        <v>18</v>
      </c>
      <c r="J81" s="5" t="s">
        <v>47</v>
      </c>
      <c r="K81" s="5" t="s">
        <v>18</v>
      </c>
      <c r="L81" s="1">
        <v>2.0</v>
      </c>
      <c r="M81" s="1">
        <v>4.0</v>
      </c>
      <c r="N81" s="12" t="s">
        <v>37</v>
      </c>
      <c r="O81" s="6" t="s">
        <v>30</v>
      </c>
    </row>
    <row r="82" ht="15.75" customHeight="1">
      <c r="A82" s="1" t="s">
        <v>183</v>
      </c>
      <c r="B82" s="9" t="s">
        <v>39</v>
      </c>
      <c r="C82" s="1" t="s">
        <v>172</v>
      </c>
      <c r="D82" s="1" t="s">
        <v>26</v>
      </c>
      <c r="E82" s="1" t="s">
        <v>174</v>
      </c>
      <c r="F82" s="1" t="s">
        <v>171</v>
      </c>
      <c r="G82" s="3">
        <v>0.3832</v>
      </c>
      <c r="H82" s="1" t="s">
        <v>18</v>
      </c>
      <c r="I82" s="4" t="s">
        <v>18</v>
      </c>
      <c r="J82" s="5" t="s">
        <v>28</v>
      </c>
      <c r="K82" s="5" t="s">
        <v>18</v>
      </c>
      <c r="L82" s="1">
        <v>1.0</v>
      </c>
      <c r="M82" s="1">
        <v>3.0</v>
      </c>
      <c r="N82" s="12" t="s">
        <v>37</v>
      </c>
      <c r="O82" s="6" t="s">
        <v>30</v>
      </c>
    </row>
    <row r="83" ht="15.75" customHeight="1">
      <c r="A83" s="1" t="s">
        <v>184</v>
      </c>
      <c r="B83" s="9" t="s">
        <v>41</v>
      </c>
      <c r="C83" s="1" t="s">
        <v>172</v>
      </c>
      <c r="D83" s="1" t="s">
        <v>26</v>
      </c>
      <c r="E83" s="1" t="s">
        <v>174</v>
      </c>
      <c r="F83" s="1" t="s">
        <v>171</v>
      </c>
      <c r="G83" s="3">
        <v>2.6823</v>
      </c>
      <c r="H83" s="1" t="s">
        <v>18</v>
      </c>
      <c r="I83" s="4" t="s">
        <v>18</v>
      </c>
      <c r="J83" s="5" t="s">
        <v>28</v>
      </c>
      <c r="K83" s="5" t="s">
        <v>18</v>
      </c>
      <c r="L83" s="1">
        <v>3.0</v>
      </c>
      <c r="M83" s="1">
        <v>5.0</v>
      </c>
      <c r="N83" s="11" t="s">
        <v>34</v>
      </c>
      <c r="O83" s="6" t="s">
        <v>30</v>
      </c>
    </row>
    <row r="84" ht="15.75" customHeight="1">
      <c r="A84" s="1" t="s">
        <v>185</v>
      </c>
      <c r="B84" s="9" t="s">
        <v>43</v>
      </c>
      <c r="C84" s="1" t="s">
        <v>172</v>
      </c>
      <c r="D84" s="1" t="s">
        <v>26</v>
      </c>
      <c r="E84" s="1" t="s">
        <v>174</v>
      </c>
      <c r="F84" s="1" t="s">
        <v>171</v>
      </c>
      <c r="G84" s="3">
        <v>3.1293</v>
      </c>
      <c r="H84" s="1" t="s">
        <v>18</v>
      </c>
      <c r="I84" s="4" t="s">
        <v>18</v>
      </c>
      <c r="J84" s="5" t="s">
        <v>78</v>
      </c>
      <c r="K84" s="5" t="s">
        <v>18</v>
      </c>
      <c r="L84" s="1">
        <v>2.0</v>
      </c>
      <c r="M84" s="1">
        <v>4.0</v>
      </c>
      <c r="N84" s="10" t="s">
        <v>29</v>
      </c>
      <c r="O84" s="6" t="s">
        <v>30</v>
      </c>
    </row>
    <row r="85" ht="15.75" customHeight="1">
      <c r="A85" s="1" t="s">
        <v>186</v>
      </c>
      <c r="B85" s="9" t="s">
        <v>46</v>
      </c>
      <c r="C85" s="1" t="s">
        <v>172</v>
      </c>
      <c r="D85" s="1" t="s">
        <v>26</v>
      </c>
      <c r="E85" s="1" t="s">
        <v>174</v>
      </c>
      <c r="F85" s="1" t="s">
        <v>171</v>
      </c>
      <c r="G85" s="3">
        <v>3.1293</v>
      </c>
      <c r="H85" s="1" t="s">
        <v>18</v>
      </c>
      <c r="I85" s="4" t="s">
        <v>18</v>
      </c>
      <c r="J85" s="5" t="s">
        <v>78</v>
      </c>
      <c r="K85" s="5" t="s">
        <v>18</v>
      </c>
      <c r="L85" s="1">
        <v>2.0</v>
      </c>
      <c r="M85" s="1">
        <v>4.0</v>
      </c>
      <c r="N85" s="10" t="s">
        <v>29</v>
      </c>
      <c r="O85" s="6" t="s">
        <v>30</v>
      </c>
    </row>
    <row r="86" ht="15.75" customHeight="1">
      <c r="A86" s="1" t="s">
        <v>187</v>
      </c>
      <c r="B86" s="9" t="s">
        <v>49</v>
      </c>
      <c r="C86" s="1" t="s">
        <v>172</v>
      </c>
      <c r="D86" s="1" t="s">
        <v>26</v>
      </c>
      <c r="E86" s="1" t="s">
        <v>174</v>
      </c>
      <c r="F86" s="1" t="s">
        <v>171</v>
      </c>
      <c r="G86" s="3">
        <v>1.3411</v>
      </c>
      <c r="H86" s="1" t="s">
        <v>18</v>
      </c>
      <c r="I86" s="4" t="s">
        <v>18</v>
      </c>
      <c r="J86" s="5" t="s">
        <v>28</v>
      </c>
      <c r="K86" s="5" t="s">
        <v>18</v>
      </c>
      <c r="L86" s="1">
        <v>2.0</v>
      </c>
      <c r="M86" s="1">
        <v>4.0</v>
      </c>
      <c r="N86" s="10" t="s">
        <v>29</v>
      </c>
      <c r="O86" s="6" t="s">
        <v>30</v>
      </c>
    </row>
    <row r="87" ht="15.75" customHeight="1">
      <c r="A87" s="1" t="s">
        <v>188</v>
      </c>
      <c r="B87" s="9" t="s">
        <v>51</v>
      </c>
      <c r="C87" s="1" t="s">
        <v>172</v>
      </c>
      <c r="D87" s="1" t="s">
        <v>26</v>
      </c>
      <c r="E87" s="1" t="s">
        <v>174</v>
      </c>
      <c r="F87" s="1" t="s">
        <v>171</v>
      </c>
      <c r="G87" s="3">
        <v>0.6386</v>
      </c>
      <c r="H87" s="1" t="s">
        <v>18</v>
      </c>
      <c r="I87" s="4" t="s">
        <v>18</v>
      </c>
      <c r="J87" s="5" t="s">
        <v>47</v>
      </c>
      <c r="K87" s="5" t="s">
        <v>18</v>
      </c>
      <c r="L87" s="1">
        <v>1.0</v>
      </c>
      <c r="M87" s="1">
        <v>3.0</v>
      </c>
      <c r="N87" s="12" t="s">
        <v>37</v>
      </c>
      <c r="O87" s="6" t="s">
        <v>30</v>
      </c>
    </row>
    <row r="88" ht="19.5" customHeight="1">
      <c r="A88" s="1" t="s">
        <v>189</v>
      </c>
      <c r="B88" s="9" t="s">
        <v>53</v>
      </c>
      <c r="C88" s="1" t="s">
        <v>172</v>
      </c>
      <c r="D88" s="1" t="s">
        <v>26</v>
      </c>
      <c r="E88" s="1" t="s">
        <v>174</v>
      </c>
      <c r="F88" s="1" t="s">
        <v>171</v>
      </c>
      <c r="G88" s="3">
        <v>2.2352</v>
      </c>
      <c r="H88" s="1" t="s">
        <v>18</v>
      </c>
      <c r="I88" s="4" t="s">
        <v>18</v>
      </c>
      <c r="J88" s="5" t="s">
        <v>47</v>
      </c>
      <c r="K88" s="5" t="s">
        <v>18</v>
      </c>
      <c r="L88" s="1">
        <v>2.0</v>
      </c>
      <c r="M88" s="1">
        <v>4.0</v>
      </c>
      <c r="N88" s="10" t="s">
        <v>29</v>
      </c>
      <c r="O88" s="6" t="s">
        <v>30</v>
      </c>
    </row>
    <row r="89" ht="15.75" customHeight="1">
      <c r="A89" s="1" t="s">
        <v>190</v>
      </c>
      <c r="B89" s="9" t="s">
        <v>55</v>
      </c>
      <c r="C89" s="1" t="s">
        <v>172</v>
      </c>
      <c r="D89" s="1" t="s">
        <v>26</v>
      </c>
      <c r="E89" s="1" t="s">
        <v>174</v>
      </c>
      <c r="F89" s="1" t="s">
        <v>171</v>
      </c>
      <c r="G89" s="3">
        <v>1.3411</v>
      </c>
      <c r="H89" s="1" t="s">
        <v>18</v>
      </c>
      <c r="I89" s="4" t="s">
        <v>18</v>
      </c>
      <c r="J89" s="5" t="s">
        <v>28</v>
      </c>
      <c r="K89" s="5" t="s">
        <v>18</v>
      </c>
      <c r="L89" s="1">
        <v>2.0</v>
      </c>
      <c r="M89" s="1">
        <v>4.0</v>
      </c>
      <c r="N89" s="10" t="s">
        <v>29</v>
      </c>
      <c r="O89" s="6" t="s">
        <v>30</v>
      </c>
    </row>
    <row r="90" ht="15.75" customHeight="1">
      <c r="A90" s="1" t="s">
        <v>191</v>
      </c>
      <c r="B90" s="9" t="s">
        <v>57</v>
      </c>
      <c r="C90" s="1" t="s">
        <v>172</v>
      </c>
      <c r="D90" s="1" t="s">
        <v>26</v>
      </c>
      <c r="E90" s="1" t="s">
        <v>174</v>
      </c>
      <c r="F90" s="1" t="s">
        <v>171</v>
      </c>
      <c r="G90" s="3">
        <v>1.3411</v>
      </c>
      <c r="H90" s="1" t="s">
        <v>18</v>
      </c>
      <c r="I90" s="4" t="s">
        <v>18</v>
      </c>
      <c r="J90" s="5" t="s">
        <v>28</v>
      </c>
      <c r="K90" s="5" t="s">
        <v>18</v>
      </c>
      <c r="L90" s="1">
        <v>2.0</v>
      </c>
      <c r="M90" s="1">
        <v>4.0</v>
      </c>
      <c r="N90" s="10" t="s">
        <v>29</v>
      </c>
      <c r="O90" s="6" t="s">
        <v>30</v>
      </c>
    </row>
    <row r="91" ht="15.75" customHeight="1">
      <c r="A91" s="1" t="s">
        <v>192</v>
      </c>
      <c r="B91" s="9" t="s">
        <v>59</v>
      </c>
      <c r="C91" s="1" t="s">
        <v>172</v>
      </c>
      <c r="D91" s="1" t="s">
        <v>26</v>
      </c>
      <c r="E91" s="1" t="s">
        <v>174</v>
      </c>
      <c r="F91" s="1" t="s">
        <v>171</v>
      </c>
      <c r="G91" s="3">
        <v>0.8941</v>
      </c>
      <c r="H91" s="1" t="s">
        <v>18</v>
      </c>
      <c r="I91" s="4" t="s">
        <v>18</v>
      </c>
      <c r="J91" s="5" t="s">
        <v>60</v>
      </c>
      <c r="K91" s="5" t="s">
        <v>18</v>
      </c>
      <c r="L91" s="1">
        <v>3.0</v>
      </c>
      <c r="M91" s="1">
        <v>5.0</v>
      </c>
      <c r="N91" s="11" t="s">
        <v>34</v>
      </c>
      <c r="O91" s="6" t="s">
        <v>30</v>
      </c>
    </row>
    <row r="92" ht="15.75" customHeight="1">
      <c r="A92" s="1" t="s">
        <v>193</v>
      </c>
      <c r="B92" s="9" t="s">
        <v>62</v>
      </c>
      <c r="C92" s="1" t="s">
        <v>172</v>
      </c>
      <c r="D92" s="1" t="s">
        <v>26</v>
      </c>
      <c r="E92" s="1" t="s">
        <v>174</v>
      </c>
      <c r="F92" s="1" t="s">
        <v>171</v>
      </c>
      <c r="G92" s="3">
        <v>8.9409</v>
      </c>
      <c r="H92" s="1" t="s">
        <v>18</v>
      </c>
      <c r="I92" s="4" t="s">
        <v>18</v>
      </c>
      <c r="J92" s="5" t="s">
        <v>63</v>
      </c>
      <c r="K92" s="5" t="s">
        <v>18</v>
      </c>
      <c r="L92" s="1">
        <v>3.0</v>
      </c>
      <c r="M92" s="1">
        <v>5.0</v>
      </c>
      <c r="N92" s="11" t="s">
        <v>34</v>
      </c>
      <c r="O92" s="6" t="s">
        <v>30</v>
      </c>
    </row>
    <row r="93" ht="15.75" customHeight="1">
      <c r="A93" s="1" t="s">
        <v>194</v>
      </c>
      <c r="B93" s="9" t="s">
        <v>100</v>
      </c>
      <c r="C93" s="1" t="s">
        <v>172</v>
      </c>
      <c r="D93" s="1" t="s">
        <v>26</v>
      </c>
      <c r="E93" s="1" t="s">
        <v>174</v>
      </c>
      <c r="F93" s="1" t="s">
        <v>171</v>
      </c>
      <c r="G93" s="3">
        <v>3.6402</v>
      </c>
      <c r="H93" s="1" t="s">
        <v>18</v>
      </c>
      <c r="I93" s="4" t="s">
        <v>18</v>
      </c>
      <c r="J93" s="5" t="s">
        <v>28</v>
      </c>
      <c r="K93" s="5" t="s">
        <v>18</v>
      </c>
      <c r="L93" s="1">
        <v>4.0</v>
      </c>
      <c r="M93" s="1">
        <v>5.0</v>
      </c>
      <c r="N93" s="13" t="s">
        <v>79</v>
      </c>
      <c r="O93" s="6" t="s">
        <v>30</v>
      </c>
    </row>
    <row r="94" ht="15.75" customHeight="1">
      <c r="A94" s="1" t="s">
        <v>195</v>
      </c>
      <c r="B94" s="9" t="s">
        <v>65</v>
      </c>
      <c r="C94" s="1" t="s">
        <v>172</v>
      </c>
      <c r="D94" s="1" t="s">
        <v>26</v>
      </c>
      <c r="E94" s="1" t="s">
        <v>174</v>
      </c>
      <c r="F94" s="1" t="s">
        <v>171</v>
      </c>
      <c r="G94" s="3">
        <v>10.9206</v>
      </c>
      <c r="H94" s="1" t="s">
        <v>18</v>
      </c>
      <c r="I94" s="4" t="s">
        <v>18</v>
      </c>
      <c r="J94" s="5" t="s">
        <v>66</v>
      </c>
      <c r="K94" s="5" t="s">
        <v>18</v>
      </c>
      <c r="L94" s="1">
        <v>4.0</v>
      </c>
      <c r="M94" s="1">
        <v>5.0</v>
      </c>
      <c r="N94" s="11" t="s">
        <v>34</v>
      </c>
      <c r="O94" s="6" t="s">
        <v>30</v>
      </c>
    </row>
    <row r="95" ht="15.75" customHeight="1">
      <c r="A95" s="1" t="s">
        <v>196</v>
      </c>
      <c r="F95" s="7" t="s">
        <v>22</v>
      </c>
      <c r="G95" s="8">
        <f>SUM(G72:G94)</f>
        <v>61.8195</v>
      </c>
    </row>
    <row r="96" ht="15.75" customHeight="1">
      <c r="A96" s="2" t="s">
        <v>1</v>
      </c>
      <c r="B96" s="2" t="s">
        <v>2</v>
      </c>
      <c r="C96" s="2" t="s">
        <v>3</v>
      </c>
      <c r="D96" s="2" t="s">
        <v>4</v>
      </c>
      <c r="E96" s="2" t="s">
        <v>5</v>
      </c>
      <c r="F96" s="2" t="s">
        <v>6</v>
      </c>
      <c r="G96" s="2" t="s">
        <v>7</v>
      </c>
      <c r="H96" s="2" t="s">
        <v>8</v>
      </c>
      <c r="I96" s="2" t="s">
        <v>9</v>
      </c>
      <c r="J96" s="2" t="s">
        <v>10</v>
      </c>
      <c r="K96" s="2" t="s">
        <v>11</v>
      </c>
      <c r="L96" s="2" t="s">
        <v>12</v>
      </c>
      <c r="M96" s="2" t="s">
        <v>13</v>
      </c>
      <c r="N96" s="2" t="s">
        <v>14</v>
      </c>
      <c r="O96" s="2" t="s">
        <v>15</v>
      </c>
    </row>
    <row r="97" ht="15.75" customHeight="1">
      <c r="A97" s="1" t="s">
        <v>197</v>
      </c>
      <c r="B97" s="9" t="s">
        <v>70</v>
      </c>
      <c r="C97" s="1" t="s">
        <v>198</v>
      </c>
      <c r="D97" s="1" t="s">
        <v>26</v>
      </c>
      <c r="E97" s="1" t="s">
        <v>199</v>
      </c>
      <c r="F97" s="1" t="s">
        <v>196</v>
      </c>
      <c r="G97" s="3">
        <v>1.3411</v>
      </c>
      <c r="H97" s="1" t="s">
        <v>18</v>
      </c>
      <c r="I97" s="4" t="s">
        <v>18</v>
      </c>
      <c r="J97" s="5" t="s">
        <v>28</v>
      </c>
      <c r="K97" s="5" t="s">
        <v>60</v>
      </c>
      <c r="L97" s="1">
        <v>2.0</v>
      </c>
      <c r="M97" s="1">
        <v>4.0</v>
      </c>
      <c r="N97" s="10" t="s">
        <v>29</v>
      </c>
      <c r="O97" s="6" t="s">
        <v>30</v>
      </c>
    </row>
    <row r="98" ht="15.75" customHeight="1">
      <c r="A98" s="1" t="s">
        <v>200</v>
      </c>
      <c r="B98" s="9" t="s">
        <v>73</v>
      </c>
      <c r="C98" s="1" t="s">
        <v>198</v>
      </c>
      <c r="D98" s="1" t="s">
        <v>26</v>
      </c>
      <c r="E98" s="1" t="s">
        <v>199</v>
      </c>
      <c r="F98" s="1" t="s">
        <v>196</v>
      </c>
      <c r="G98" s="3">
        <v>1.3411</v>
      </c>
      <c r="H98" s="1" t="s">
        <v>18</v>
      </c>
      <c r="I98" s="4" t="s">
        <v>18</v>
      </c>
      <c r="J98" s="5" t="s">
        <v>28</v>
      </c>
      <c r="K98" s="5" t="s">
        <v>60</v>
      </c>
      <c r="L98" s="1">
        <v>2.0</v>
      </c>
      <c r="M98" s="1">
        <v>4.0</v>
      </c>
      <c r="N98" s="10" t="s">
        <v>29</v>
      </c>
      <c r="O98" s="6" t="s">
        <v>30</v>
      </c>
    </row>
    <row r="99" ht="15.75" customHeight="1">
      <c r="A99" s="1" t="s">
        <v>201</v>
      </c>
      <c r="B99" s="9" t="s">
        <v>75</v>
      </c>
      <c r="C99" s="1" t="s">
        <v>198</v>
      </c>
      <c r="D99" s="1" t="s">
        <v>26</v>
      </c>
      <c r="E99" s="1" t="s">
        <v>199</v>
      </c>
      <c r="F99" s="1" t="s">
        <v>196</v>
      </c>
      <c r="G99" s="3">
        <v>2.6823</v>
      </c>
      <c r="H99" s="1" t="s">
        <v>18</v>
      </c>
      <c r="I99" s="4" t="s">
        <v>18</v>
      </c>
      <c r="J99" s="5" t="s">
        <v>28</v>
      </c>
      <c r="K99" s="5" t="s">
        <v>60</v>
      </c>
      <c r="L99" s="1">
        <v>3.0</v>
      </c>
      <c r="M99" s="1">
        <v>5.0</v>
      </c>
      <c r="N99" s="11" t="s">
        <v>34</v>
      </c>
      <c r="O99" s="6" t="s">
        <v>30</v>
      </c>
    </row>
    <row r="100" ht="15.75" customHeight="1">
      <c r="A100" s="1" t="s">
        <v>202</v>
      </c>
      <c r="B100" s="9" t="s">
        <v>77</v>
      </c>
      <c r="C100" s="1" t="s">
        <v>198</v>
      </c>
      <c r="D100" s="1" t="s">
        <v>26</v>
      </c>
      <c r="E100" s="1" t="s">
        <v>199</v>
      </c>
      <c r="F100" s="1" t="s">
        <v>196</v>
      </c>
      <c r="G100" s="3">
        <v>6.2586</v>
      </c>
      <c r="H100" s="1" t="s">
        <v>18</v>
      </c>
      <c r="I100" s="4" t="s">
        <v>18</v>
      </c>
      <c r="J100" s="5" t="s">
        <v>78</v>
      </c>
      <c r="K100" s="5" t="s">
        <v>47</v>
      </c>
      <c r="L100" s="1">
        <v>3.0</v>
      </c>
      <c r="M100" s="1">
        <v>5.0</v>
      </c>
      <c r="N100" s="13" t="s">
        <v>79</v>
      </c>
      <c r="O100" s="6" t="s">
        <v>30</v>
      </c>
    </row>
    <row r="101" ht="15.75" customHeight="1">
      <c r="A101" s="1" t="s">
        <v>203</v>
      </c>
      <c r="B101" s="9" t="s">
        <v>81</v>
      </c>
      <c r="C101" s="1" t="s">
        <v>198</v>
      </c>
      <c r="D101" s="1" t="s">
        <v>26</v>
      </c>
      <c r="E101" s="1" t="s">
        <v>199</v>
      </c>
      <c r="F101" s="1" t="s">
        <v>196</v>
      </c>
      <c r="G101" s="3">
        <v>4.4704</v>
      </c>
      <c r="H101" s="1" t="s">
        <v>18</v>
      </c>
      <c r="I101" s="4" t="s">
        <v>18</v>
      </c>
      <c r="J101" s="5" t="s">
        <v>47</v>
      </c>
      <c r="K101" s="5" t="s">
        <v>33</v>
      </c>
      <c r="L101" s="1">
        <v>3.0</v>
      </c>
      <c r="M101" s="1">
        <v>5.0</v>
      </c>
      <c r="N101" s="11" t="s">
        <v>34</v>
      </c>
      <c r="O101" s="6" t="s">
        <v>30</v>
      </c>
    </row>
    <row r="102" ht="15.75" customHeight="1">
      <c r="A102" s="1" t="s">
        <v>204</v>
      </c>
      <c r="B102" s="9" t="s">
        <v>83</v>
      </c>
      <c r="C102" s="1" t="s">
        <v>198</v>
      </c>
      <c r="D102" s="1" t="s">
        <v>26</v>
      </c>
      <c r="E102" s="1" t="s">
        <v>199</v>
      </c>
      <c r="F102" s="1" t="s">
        <v>196</v>
      </c>
      <c r="G102" s="3">
        <v>0.6386</v>
      </c>
      <c r="H102" s="1" t="s">
        <v>18</v>
      </c>
      <c r="I102" s="4" t="s">
        <v>18</v>
      </c>
      <c r="J102" s="5" t="s">
        <v>47</v>
      </c>
      <c r="K102" s="5" t="s">
        <v>60</v>
      </c>
      <c r="L102" s="1">
        <v>1.0</v>
      </c>
      <c r="M102" s="1">
        <v>3.0</v>
      </c>
      <c r="N102" s="12" t="s">
        <v>37</v>
      </c>
      <c r="O102" s="6" t="s">
        <v>30</v>
      </c>
    </row>
    <row r="103" ht="15.75" customHeight="1">
      <c r="A103" s="1" t="s">
        <v>205</v>
      </c>
      <c r="B103" s="9" t="s">
        <v>24</v>
      </c>
      <c r="C103" s="1" t="s">
        <v>198</v>
      </c>
      <c r="D103" s="1" t="s">
        <v>26</v>
      </c>
      <c r="E103" s="1" t="s">
        <v>199</v>
      </c>
      <c r="F103" s="1" t="s">
        <v>196</v>
      </c>
      <c r="G103" s="3">
        <v>0.8941</v>
      </c>
      <c r="H103" s="1" t="s">
        <v>18</v>
      </c>
      <c r="I103" s="4" t="s">
        <v>18</v>
      </c>
      <c r="J103" s="5" t="s">
        <v>85</v>
      </c>
      <c r="K103" s="5" t="s">
        <v>60</v>
      </c>
      <c r="L103" s="1">
        <v>2.0</v>
      </c>
      <c r="M103" s="1">
        <v>4.0</v>
      </c>
      <c r="N103" s="10" t="s">
        <v>29</v>
      </c>
      <c r="O103" s="6" t="s">
        <v>30</v>
      </c>
    </row>
    <row r="104" ht="19.5" customHeight="1">
      <c r="A104" s="1" t="s">
        <v>206</v>
      </c>
      <c r="B104" s="9" t="s">
        <v>32</v>
      </c>
      <c r="C104" s="1" t="s">
        <v>198</v>
      </c>
      <c r="D104" s="1" t="s">
        <v>26</v>
      </c>
      <c r="E104" s="1" t="s">
        <v>199</v>
      </c>
      <c r="F104" s="1" t="s">
        <v>196</v>
      </c>
      <c r="G104" s="3">
        <v>1.3411</v>
      </c>
      <c r="H104" s="1" t="s">
        <v>18</v>
      </c>
      <c r="I104" s="4" t="s">
        <v>18</v>
      </c>
      <c r="J104" s="5" t="s">
        <v>28</v>
      </c>
      <c r="K104" s="5" t="s">
        <v>60</v>
      </c>
      <c r="L104" s="1">
        <v>2.0</v>
      </c>
      <c r="M104" s="1">
        <v>4.0</v>
      </c>
      <c r="N104" s="11" t="s">
        <v>34</v>
      </c>
      <c r="O104" s="6" t="s">
        <v>30</v>
      </c>
    </row>
    <row r="105" ht="15.75" customHeight="1">
      <c r="A105" s="1" t="s">
        <v>207</v>
      </c>
      <c r="B105" s="9" t="s">
        <v>36</v>
      </c>
      <c r="C105" s="1" t="s">
        <v>198</v>
      </c>
      <c r="D105" s="1" t="s">
        <v>26</v>
      </c>
      <c r="E105" s="1" t="s">
        <v>199</v>
      </c>
      <c r="F105" s="1" t="s">
        <v>196</v>
      </c>
      <c r="G105" s="3">
        <v>2.2352</v>
      </c>
      <c r="H105" s="1" t="s">
        <v>18</v>
      </c>
      <c r="I105" s="4" t="s">
        <v>18</v>
      </c>
      <c r="J105" s="5" t="s">
        <v>47</v>
      </c>
      <c r="K105" s="5" t="s">
        <v>60</v>
      </c>
      <c r="L105" s="1">
        <v>2.0</v>
      </c>
      <c r="M105" s="1">
        <v>4.0</v>
      </c>
      <c r="N105" s="12" t="s">
        <v>37</v>
      </c>
      <c r="O105" s="6" t="s">
        <v>30</v>
      </c>
    </row>
    <row r="106" ht="15.75" customHeight="1">
      <c r="A106" s="1" t="s">
        <v>208</v>
      </c>
      <c r="B106" s="9" t="s">
        <v>39</v>
      </c>
      <c r="C106" s="1" t="s">
        <v>198</v>
      </c>
      <c r="D106" s="1" t="s">
        <v>26</v>
      </c>
      <c r="E106" s="1" t="s">
        <v>199</v>
      </c>
      <c r="F106" s="1" t="s">
        <v>196</v>
      </c>
      <c r="G106" s="3">
        <v>0.3832</v>
      </c>
      <c r="H106" s="1" t="s">
        <v>18</v>
      </c>
      <c r="I106" s="4" t="s">
        <v>18</v>
      </c>
      <c r="J106" s="5" t="s">
        <v>28</v>
      </c>
      <c r="K106" s="5" t="s">
        <v>60</v>
      </c>
      <c r="L106" s="1">
        <v>1.0</v>
      </c>
      <c r="M106" s="1">
        <v>3.0</v>
      </c>
      <c r="N106" s="12" t="s">
        <v>37</v>
      </c>
      <c r="O106" s="6" t="s">
        <v>30</v>
      </c>
    </row>
    <row r="107" ht="15.75" customHeight="1">
      <c r="A107" s="1" t="s">
        <v>209</v>
      </c>
      <c r="B107" s="9" t="s">
        <v>41</v>
      </c>
      <c r="C107" s="1" t="s">
        <v>198</v>
      </c>
      <c r="D107" s="1" t="s">
        <v>26</v>
      </c>
      <c r="E107" s="1" t="s">
        <v>199</v>
      </c>
      <c r="F107" s="1" t="s">
        <v>196</v>
      </c>
      <c r="G107" s="3">
        <v>2.6823</v>
      </c>
      <c r="H107" s="1" t="s">
        <v>18</v>
      </c>
      <c r="I107" s="4" t="s">
        <v>18</v>
      </c>
      <c r="J107" s="5" t="s">
        <v>28</v>
      </c>
      <c r="K107" s="5" t="s">
        <v>60</v>
      </c>
      <c r="L107" s="1">
        <v>3.0</v>
      </c>
      <c r="M107" s="1">
        <v>5.0</v>
      </c>
      <c r="N107" s="11" t="s">
        <v>34</v>
      </c>
      <c r="O107" s="6" t="s">
        <v>30</v>
      </c>
    </row>
    <row r="108" ht="15.75" customHeight="1">
      <c r="A108" s="1" t="s">
        <v>210</v>
      </c>
      <c r="B108" s="9" t="s">
        <v>43</v>
      </c>
      <c r="C108" s="1" t="s">
        <v>198</v>
      </c>
      <c r="D108" s="1" t="s">
        <v>26</v>
      </c>
      <c r="E108" s="1" t="s">
        <v>199</v>
      </c>
      <c r="F108" s="1" t="s">
        <v>196</v>
      </c>
      <c r="G108" s="3">
        <v>3.1293</v>
      </c>
      <c r="H108" s="1" t="s">
        <v>18</v>
      </c>
      <c r="I108" s="4" t="s">
        <v>18</v>
      </c>
      <c r="J108" s="5" t="s">
        <v>78</v>
      </c>
      <c r="K108" s="5" t="s">
        <v>33</v>
      </c>
      <c r="L108" s="1">
        <v>2.0</v>
      </c>
      <c r="M108" s="1">
        <v>4.0</v>
      </c>
      <c r="N108" s="10" t="s">
        <v>29</v>
      </c>
      <c r="O108" s="6" t="s">
        <v>30</v>
      </c>
    </row>
    <row r="109" ht="15.75" customHeight="1">
      <c r="A109" s="1" t="s">
        <v>211</v>
      </c>
      <c r="B109" s="9" t="s">
        <v>46</v>
      </c>
      <c r="C109" s="1" t="s">
        <v>198</v>
      </c>
      <c r="D109" s="1" t="s">
        <v>26</v>
      </c>
      <c r="E109" s="1" t="s">
        <v>199</v>
      </c>
      <c r="F109" s="1" t="s">
        <v>196</v>
      </c>
      <c r="G109" s="3">
        <v>3.1293</v>
      </c>
      <c r="H109" s="1" t="s">
        <v>18</v>
      </c>
      <c r="I109" s="4" t="s">
        <v>18</v>
      </c>
      <c r="J109" s="5" t="s">
        <v>78</v>
      </c>
      <c r="K109" s="5" t="s">
        <v>78</v>
      </c>
      <c r="L109" s="1">
        <v>2.0</v>
      </c>
      <c r="M109" s="1">
        <v>4.0</v>
      </c>
      <c r="N109" s="10" t="s">
        <v>29</v>
      </c>
      <c r="O109" s="6" t="s">
        <v>30</v>
      </c>
    </row>
    <row r="110" ht="15.75" customHeight="1">
      <c r="A110" s="1" t="s">
        <v>212</v>
      </c>
      <c r="B110" s="9" t="s">
        <v>100</v>
      </c>
      <c r="C110" s="1" t="s">
        <v>198</v>
      </c>
      <c r="D110" s="1" t="s">
        <v>26</v>
      </c>
      <c r="E110" s="1" t="s">
        <v>199</v>
      </c>
      <c r="F110" s="1" t="s">
        <v>196</v>
      </c>
      <c r="G110" s="3">
        <v>3.6402</v>
      </c>
      <c r="H110" s="1" t="s">
        <v>18</v>
      </c>
      <c r="I110" s="4" t="s">
        <v>18</v>
      </c>
      <c r="J110" s="5" t="s">
        <v>28</v>
      </c>
      <c r="K110" s="5" t="s">
        <v>18</v>
      </c>
      <c r="L110" s="1">
        <v>4.0</v>
      </c>
      <c r="M110" s="1">
        <v>5.0</v>
      </c>
      <c r="N110" s="13" t="s">
        <v>79</v>
      </c>
      <c r="O110" s="6" t="s">
        <v>30</v>
      </c>
    </row>
    <row r="111" ht="15.75" customHeight="1">
      <c r="A111" s="1" t="s">
        <v>213</v>
      </c>
      <c r="F111" s="7" t="s">
        <v>22</v>
      </c>
      <c r="G111" s="8">
        <f>SUM(G97:G110)</f>
        <v>34.1668</v>
      </c>
    </row>
    <row r="112" ht="15.75" customHeight="1">
      <c r="A112" s="2" t="s">
        <v>1</v>
      </c>
      <c r="B112" s="2" t="s">
        <v>2</v>
      </c>
      <c r="C112" s="2" t="s">
        <v>3</v>
      </c>
      <c r="D112" s="2" t="s">
        <v>4</v>
      </c>
      <c r="E112" s="2" t="s">
        <v>5</v>
      </c>
      <c r="F112" s="2" t="s">
        <v>6</v>
      </c>
      <c r="G112" s="2" t="s">
        <v>7</v>
      </c>
      <c r="H112" s="2" t="s">
        <v>8</v>
      </c>
      <c r="I112" s="2" t="s">
        <v>9</v>
      </c>
      <c r="J112" s="2" t="s">
        <v>10</v>
      </c>
      <c r="K112" s="2" t="s">
        <v>11</v>
      </c>
      <c r="L112" s="2" t="s">
        <v>12</v>
      </c>
      <c r="M112" s="2" t="s">
        <v>13</v>
      </c>
      <c r="N112" s="2" t="s">
        <v>14</v>
      </c>
      <c r="O112" s="2" t="s">
        <v>15</v>
      </c>
    </row>
    <row r="113" ht="15.75" customHeight="1">
      <c r="A113" s="1" t="s">
        <v>214</v>
      </c>
      <c r="B113" s="1" t="s">
        <v>215</v>
      </c>
      <c r="C113" s="1"/>
      <c r="D113" s="1" t="s">
        <v>18</v>
      </c>
      <c r="E113" s="1" t="s">
        <v>18</v>
      </c>
      <c r="F113" s="1" t="s">
        <v>213</v>
      </c>
      <c r="G113" s="3">
        <v>1230.391</v>
      </c>
      <c r="H113" s="1" t="s">
        <v>18</v>
      </c>
      <c r="I113" s="4" t="s">
        <v>18</v>
      </c>
      <c r="J113" s="5" t="s">
        <v>216</v>
      </c>
      <c r="K113" s="5" t="s">
        <v>216</v>
      </c>
      <c r="L113" s="1">
        <v>4.0</v>
      </c>
      <c r="M113" s="1">
        <v>5.0</v>
      </c>
      <c r="N113" s="13" t="s">
        <v>79</v>
      </c>
      <c r="O113" s="6" t="s">
        <v>20</v>
      </c>
    </row>
    <row r="114" ht="15.75" customHeight="1">
      <c r="A114" s="1" t="s">
        <v>217</v>
      </c>
      <c r="B114" s="1" t="s">
        <v>218</v>
      </c>
      <c r="C114" s="1"/>
      <c r="D114" s="1" t="s">
        <v>18</v>
      </c>
      <c r="E114" s="1" t="s">
        <v>18</v>
      </c>
      <c r="F114" s="1" t="s">
        <v>213</v>
      </c>
      <c r="G114" s="3">
        <v>36.7853</v>
      </c>
      <c r="H114" s="1" t="s">
        <v>18</v>
      </c>
      <c r="I114" s="4" t="s">
        <v>18</v>
      </c>
      <c r="J114" s="5" t="s">
        <v>219</v>
      </c>
      <c r="K114" s="5" t="s">
        <v>220</v>
      </c>
      <c r="L114" s="1">
        <v>5.0</v>
      </c>
      <c r="M114" s="1">
        <v>5.0</v>
      </c>
      <c r="N114" s="13" t="s">
        <v>79</v>
      </c>
      <c r="O114" s="6" t="s">
        <v>20</v>
      </c>
    </row>
    <row r="115" ht="15.75" customHeight="1">
      <c r="A115" s="1" t="s">
        <v>221</v>
      </c>
      <c r="B115" s="1" t="s">
        <v>222</v>
      </c>
      <c r="C115" s="1"/>
      <c r="D115" s="1" t="s">
        <v>18</v>
      </c>
      <c r="E115" s="1" t="s">
        <v>18</v>
      </c>
      <c r="F115" s="1" t="s">
        <v>213</v>
      </c>
      <c r="G115" s="3">
        <v>0.958</v>
      </c>
      <c r="H115" s="1" t="s">
        <v>18</v>
      </c>
      <c r="I115" s="4" t="s">
        <v>18</v>
      </c>
      <c r="J115" s="5" t="s">
        <v>60</v>
      </c>
      <c r="K115" s="5" t="s">
        <v>60</v>
      </c>
      <c r="L115" s="1">
        <v>4.0</v>
      </c>
      <c r="M115" s="1">
        <v>4.0</v>
      </c>
      <c r="N115" s="11" t="s">
        <v>34</v>
      </c>
      <c r="O115" s="6" t="s">
        <v>20</v>
      </c>
    </row>
    <row r="116" ht="15.75" customHeight="1">
      <c r="A116" s="1" t="s">
        <v>223</v>
      </c>
      <c r="B116" s="1" t="s">
        <v>218</v>
      </c>
      <c r="C116" s="1"/>
      <c r="D116" s="1" t="s">
        <v>18</v>
      </c>
      <c r="E116" s="1" t="s">
        <v>18</v>
      </c>
      <c r="F116" s="1" t="s">
        <v>213</v>
      </c>
      <c r="G116" s="3">
        <v>12.2618</v>
      </c>
      <c r="H116" s="1" t="s">
        <v>18</v>
      </c>
      <c r="I116" s="4" t="s">
        <v>18</v>
      </c>
      <c r="J116" s="5" t="s">
        <v>224</v>
      </c>
      <c r="K116" s="5" t="s">
        <v>224</v>
      </c>
      <c r="L116" s="1">
        <v>5.0</v>
      </c>
      <c r="M116" s="1">
        <v>5.0</v>
      </c>
      <c r="N116" s="13" t="s">
        <v>79</v>
      </c>
      <c r="O116" s="6" t="s">
        <v>20</v>
      </c>
    </row>
    <row r="117" ht="15.75" customHeight="1">
      <c r="A117" s="1" t="s">
        <v>225</v>
      </c>
      <c r="B117" s="1" t="s">
        <v>222</v>
      </c>
      <c r="C117" s="1"/>
      <c r="D117" s="1" t="s">
        <v>18</v>
      </c>
      <c r="E117" s="1" t="s">
        <v>18</v>
      </c>
      <c r="F117" s="1" t="s">
        <v>213</v>
      </c>
      <c r="G117" s="3">
        <v>0.958</v>
      </c>
      <c r="H117" s="1" t="s">
        <v>18</v>
      </c>
      <c r="I117" s="4" t="s">
        <v>18</v>
      </c>
      <c r="J117" s="5" t="s">
        <v>60</v>
      </c>
      <c r="K117" s="5" t="s">
        <v>60</v>
      </c>
      <c r="L117" s="1">
        <v>4.0</v>
      </c>
      <c r="M117" s="1">
        <v>4.0</v>
      </c>
      <c r="N117" s="11" t="s">
        <v>34</v>
      </c>
      <c r="O117" s="6" t="s">
        <v>20</v>
      </c>
    </row>
    <row r="118" ht="15.75" customHeight="1">
      <c r="A118" s="1" t="s">
        <v>226</v>
      </c>
      <c r="B118" s="1" t="s">
        <v>222</v>
      </c>
      <c r="C118" s="1"/>
      <c r="D118" s="1" t="s">
        <v>18</v>
      </c>
      <c r="E118" s="1" t="s">
        <v>18</v>
      </c>
      <c r="F118" s="1" t="s">
        <v>213</v>
      </c>
      <c r="G118" s="3">
        <v>0.958</v>
      </c>
      <c r="H118" s="1" t="s">
        <v>18</v>
      </c>
      <c r="I118" s="4" t="s">
        <v>18</v>
      </c>
      <c r="J118" s="5" t="s">
        <v>60</v>
      </c>
      <c r="K118" s="5" t="s">
        <v>60</v>
      </c>
      <c r="L118" s="1">
        <v>4.0</v>
      </c>
      <c r="M118" s="1">
        <v>4.0</v>
      </c>
      <c r="N118" s="11" t="s">
        <v>34</v>
      </c>
      <c r="O118" s="6" t="s">
        <v>20</v>
      </c>
    </row>
    <row r="119" ht="15.75" customHeight="1">
      <c r="A119" s="1" t="s">
        <v>227</v>
      </c>
      <c r="B119" s="1" t="s">
        <v>215</v>
      </c>
      <c r="C119" s="1"/>
      <c r="D119" s="1" t="s">
        <v>18</v>
      </c>
      <c r="E119" s="1" t="s">
        <v>18</v>
      </c>
      <c r="F119" s="1" t="s">
        <v>213</v>
      </c>
      <c r="G119" s="3">
        <v>618.8357</v>
      </c>
      <c r="H119" s="1" t="s">
        <v>18</v>
      </c>
      <c r="I119" s="4" t="s">
        <v>18</v>
      </c>
      <c r="J119" s="5" t="s">
        <v>228</v>
      </c>
      <c r="K119" s="5" t="s">
        <v>228</v>
      </c>
      <c r="L119" s="1">
        <v>4.0</v>
      </c>
      <c r="M119" s="1">
        <v>5.0</v>
      </c>
      <c r="N119" s="13" t="s">
        <v>79</v>
      </c>
      <c r="O119" s="6" t="s">
        <v>20</v>
      </c>
    </row>
    <row r="120" ht="15.75" customHeight="1">
      <c r="A120" s="1" t="s">
        <v>229</v>
      </c>
      <c r="B120" s="1" t="s">
        <v>218</v>
      </c>
      <c r="C120" s="1"/>
      <c r="D120" s="1" t="s">
        <v>18</v>
      </c>
      <c r="E120" s="1" t="s">
        <v>18</v>
      </c>
      <c r="F120" s="1" t="s">
        <v>213</v>
      </c>
      <c r="G120" s="3">
        <v>6.1309</v>
      </c>
      <c r="H120" s="1" t="s">
        <v>18</v>
      </c>
      <c r="I120" s="4" t="s">
        <v>18</v>
      </c>
      <c r="J120" s="5" t="s">
        <v>33</v>
      </c>
      <c r="K120" s="5" t="s">
        <v>33</v>
      </c>
      <c r="L120" s="1">
        <v>5.0</v>
      </c>
      <c r="M120" s="1">
        <v>5.0</v>
      </c>
      <c r="N120" s="13" t="s">
        <v>79</v>
      </c>
      <c r="O120" s="6" t="s">
        <v>20</v>
      </c>
    </row>
    <row r="121" ht="15.75" customHeight="1">
      <c r="A121" s="1" t="s">
        <v>230</v>
      </c>
      <c r="B121" s="1" t="s">
        <v>231</v>
      </c>
      <c r="C121" s="1"/>
      <c r="D121" s="1" t="s">
        <v>18</v>
      </c>
      <c r="E121" s="1" t="s">
        <v>18</v>
      </c>
      <c r="F121" s="1" t="s">
        <v>213</v>
      </c>
      <c r="G121" s="3">
        <v>30.6544</v>
      </c>
      <c r="H121" s="1" t="s">
        <v>18</v>
      </c>
      <c r="I121" s="4" t="s">
        <v>18</v>
      </c>
      <c r="J121" s="5" t="s">
        <v>133</v>
      </c>
      <c r="K121" s="5" t="s">
        <v>18</v>
      </c>
      <c r="L121" s="1">
        <v>5.0</v>
      </c>
      <c r="M121" s="1">
        <v>5.0</v>
      </c>
      <c r="N121" s="1" t="s">
        <v>18</v>
      </c>
      <c r="O121" s="6" t="s">
        <v>20</v>
      </c>
    </row>
    <row r="122" ht="15.75" customHeight="1">
      <c r="A122" s="1" t="s">
        <v>232</v>
      </c>
      <c r="B122" s="1" t="s">
        <v>233</v>
      </c>
      <c r="C122" s="1"/>
      <c r="D122" s="1" t="s">
        <v>18</v>
      </c>
      <c r="E122" s="1" t="s">
        <v>18</v>
      </c>
      <c r="F122" s="1" t="s">
        <v>213</v>
      </c>
      <c r="G122" s="3">
        <v>18.3926</v>
      </c>
      <c r="H122" s="1" t="s">
        <v>18</v>
      </c>
      <c r="I122" s="4" t="s">
        <v>18</v>
      </c>
      <c r="J122" s="5" t="s">
        <v>234</v>
      </c>
      <c r="K122" s="5" t="s">
        <v>234</v>
      </c>
      <c r="L122" s="1">
        <v>5.0</v>
      </c>
      <c r="M122" s="1">
        <v>5.0</v>
      </c>
      <c r="N122" s="12" t="s">
        <v>37</v>
      </c>
      <c r="O122" s="6" t="s">
        <v>20</v>
      </c>
    </row>
    <row r="123" ht="15.75" customHeight="1">
      <c r="A123" s="1" t="s">
        <v>235</v>
      </c>
      <c r="B123" s="1" t="s">
        <v>222</v>
      </c>
      <c r="C123" s="1"/>
      <c r="D123" s="1" t="s">
        <v>18</v>
      </c>
      <c r="E123" s="1" t="s">
        <v>18</v>
      </c>
      <c r="F123" s="1" t="s">
        <v>213</v>
      </c>
      <c r="G123" s="3">
        <v>3.8318</v>
      </c>
      <c r="H123" s="1" t="s">
        <v>18</v>
      </c>
      <c r="I123" s="4" t="s">
        <v>18</v>
      </c>
      <c r="J123" s="5" t="s">
        <v>33</v>
      </c>
      <c r="K123" s="5" t="s">
        <v>47</v>
      </c>
      <c r="L123" s="1">
        <v>4.0</v>
      </c>
      <c r="M123" s="1">
        <v>4.0</v>
      </c>
      <c r="N123" s="11" t="s">
        <v>34</v>
      </c>
      <c r="O123" s="6" t="s">
        <v>20</v>
      </c>
    </row>
    <row r="124" ht="15.75" customHeight="1">
      <c r="A124" s="1" t="s">
        <v>236</v>
      </c>
      <c r="B124" s="1" t="s">
        <v>215</v>
      </c>
      <c r="C124" s="1"/>
      <c r="D124" s="1" t="s">
        <v>18</v>
      </c>
      <c r="E124" s="1" t="s">
        <v>18</v>
      </c>
      <c r="F124" s="1" t="s">
        <v>213</v>
      </c>
      <c r="G124" s="3">
        <v>515.6964</v>
      </c>
      <c r="H124" s="1" t="s">
        <v>18</v>
      </c>
      <c r="I124" s="4" t="s">
        <v>18</v>
      </c>
      <c r="J124" s="5" t="s">
        <v>237</v>
      </c>
      <c r="K124" s="5" t="s">
        <v>238</v>
      </c>
      <c r="L124" s="1">
        <v>4.0</v>
      </c>
      <c r="M124" s="1">
        <v>5.0</v>
      </c>
      <c r="N124" s="13" t="s">
        <v>79</v>
      </c>
      <c r="O124" s="6" t="s">
        <v>20</v>
      </c>
    </row>
    <row r="125" ht="15.75" customHeight="1">
      <c r="A125" s="1" t="s">
        <v>239</v>
      </c>
      <c r="B125" s="1" t="s">
        <v>218</v>
      </c>
      <c r="C125" s="1"/>
      <c r="D125" s="1" t="s">
        <v>18</v>
      </c>
      <c r="E125" s="1" t="s">
        <v>18</v>
      </c>
      <c r="F125" s="1" t="s">
        <v>213</v>
      </c>
      <c r="G125" s="3">
        <v>12.2618</v>
      </c>
      <c r="H125" s="1" t="s">
        <v>18</v>
      </c>
      <c r="I125" s="4" t="s">
        <v>18</v>
      </c>
      <c r="J125" s="5" t="s">
        <v>224</v>
      </c>
      <c r="K125" s="5" t="s">
        <v>66</v>
      </c>
      <c r="L125" s="1">
        <v>5.0</v>
      </c>
      <c r="M125" s="1">
        <v>5.0</v>
      </c>
      <c r="N125" s="13" t="s">
        <v>79</v>
      </c>
      <c r="O125" s="6" t="s">
        <v>20</v>
      </c>
    </row>
    <row r="126" ht="15.75" customHeight="1">
      <c r="A126" s="1" t="s">
        <v>240</v>
      </c>
      <c r="B126" s="1" t="s">
        <v>215</v>
      </c>
      <c r="C126" s="1"/>
      <c r="D126" s="1" t="s">
        <v>18</v>
      </c>
      <c r="E126" s="1" t="s">
        <v>18</v>
      </c>
      <c r="F126" s="1" t="s">
        <v>213</v>
      </c>
      <c r="G126" s="3">
        <v>647.9574</v>
      </c>
      <c r="H126" s="1" t="s">
        <v>18</v>
      </c>
      <c r="I126" s="4" t="s">
        <v>18</v>
      </c>
      <c r="J126" s="5" t="s">
        <v>241</v>
      </c>
      <c r="K126" s="5" t="s">
        <v>242</v>
      </c>
      <c r="L126" s="1">
        <v>4.0</v>
      </c>
      <c r="M126" s="1">
        <v>5.0</v>
      </c>
      <c r="N126" s="13" t="s">
        <v>79</v>
      </c>
      <c r="O126" s="6" t="s">
        <v>20</v>
      </c>
    </row>
    <row r="127" ht="15.75" customHeight="1">
      <c r="A127" s="1" t="s">
        <v>243</v>
      </c>
      <c r="B127" s="1" t="s">
        <v>218</v>
      </c>
      <c r="C127" s="1"/>
      <c r="D127" s="1" t="s">
        <v>18</v>
      </c>
      <c r="E127" s="1" t="s">
        <v>18</v>
      </c>
      <c r="F127" s="1" t="s">
        <v>213</v>
      </c>
      <c r="G127" s="3">
        <v>16.8599</v>
      </c>
      <c r="H127" s="1" t="s">
        <v>18</v>
      </c>
      <c r="I127" s="4" t="s">
        <v>18</v>
      </c>
      <c r="J127" s="5" t="s">
        <v>244</v>
      </c>
      <c r="K127" s="5" t="s">
        <v>244</v>
      </c>
      <c r="L127" s="1">
        <v>5.0</v>
      </c>
      <c r="M127" s="1">
        <v>5.0</v>
      </c>
      <c r="N127" s="13" t="s">
        <v>79</v>
      </c>
      <c r="O127" s="6" t="s">
        <v>20</v>
      </c>
    </row>
    <row r="128" ht="15.75" customHeight="1">
      <c r="A128" s="1" t="s">
        <v>245</v>
      </c>
      <c r="B128" s="1" t="s">
        <v>215</v>
      </c>
      <c r="C128" s="1"/>
      <c r="D128" s="1" t="s">
        <v>18</v>
      </c>
      <c r="E128" s="1" t="s">
        <v>18</v>
      </c>
      <c r="F128" s="1" t="s">
        <v>213</v>
      </c>
      <c r="G128" s="3">
        <v>718.3348</v>
      </c>
      <c r="H128" s="1" t="s">
        <v>18</v>
      </c>
      <c r="I128" s="4" t="s">
        <v>18</v>
      </c>
      <c r="J128" s="5" t="s">
        <v>246</v>
      </c>
      <c r="K128" s="5" t="s">
        <v>247</v>
      </c>
      <c r="L128" s="1">
        <v>4.0</v>
      </c>
      <c r="M128" s="1">
        <v>5.0</v>
      </c>
      <c r="N128" s="13" t="s">
        <v>79</v>
      </c>
      <c r="O128" s="6" t="s">
        <v>20</v>
      </c>
    </row>
    <row r="129" ht="15.75" customHeight="1">
      <c r="A129" s="1" t="s">
        <v>248</v>
      </c>
      <c r="B129" s="1" t="s">
        <v>218</v>
      </c>
      <c r="C129" s="1"/>
      <c r="D129" s="1" t="s">
        <v>18</v>
      </c>
      <c r="E129" s="1" t="s">
        <v>18</v>
      </c>
      <c r="F129" s="1" t="s">
        <v>213</v>
      </c>
      <c r="G129" s="3">
        <v>22.9908</v>
      </c>
      <c r="H129" s="1" t="s">
        <v>18</v>
      </c>
      <c r="I129" s="4" t="s">
        <v>18</v>
      </c>
      <c r="J129" s="5" t="s">
        <v>170</v>
      </c>
      <c r="K129" s="5" t="s">
        <v>170</v>
      </c>
      <c r="L129" s="1">
        <v>5.0</v>
      </c>
      <c r="M129" s="1">
        <v>5.0</v>
      </c>
      <c r="N129" s="13" t="s">
        <v>79</v>
      </c>
      <c r="O129" s="6" t="s">
        <v>20</v>
      </c>
    </row>
    <row r="130">
      <c r="A130" s="1" t="s">
        <v>160</v>
      </c>
      <c r="B130" s="1" t="s">
        <v>161</v>
      </c>
      <c r="C130" s="1"/>
      <c r="D130" s="1" t="s">
        <v>18</v>
      </c>
      <c r="E130" s="25" t="s">
        <v>162</v>
      </c>
      <c r="F130" s="1" t="s">
        <v>163</v>
      </c>
      <c r="G130" s="1">
        <f>1.2166666/5.1333333*735.7056</f>
        <v>174.3717734</v>
      </c>
      <c r="H130" s="1" t="s">
        <v>18</v>
      </c>
      <c r="I130" s="4" t="s">
        <v>18</v>
      </c>
      <c r="J130" s="5" t="s">
        <v>164</v>
      </c>
      <c r="K130" s="3" t="s">
        <v>249</v>
      </c>
      <c r="L130" s="1">
        <v>5.0</v>
      </c>
      <c r="M130" s="1">
        <v>5.0</v>
      </c>
      <c r="N130" s="13" t="s">
        <v>79</v>
      </c>
      <c r="O130" s="6" t="s">
        <v>166</v>
      </c>
    </row>
    <row r="131">
      <c r="A131" s="26" t="s">
        <v>167</v>
      </c>
      <c r="B131" s="27" t="s">
        <v>168</v>
      </c>
      <c r="C131" s="28"/>
      <c r="D131" s="26" t="s">
        <v>18</v>
      </c>
      <c r="E131" s="29" t="s">
        <v>169</v>
      </c>
      <c r="F131" s="26" t="s">
        <v>163</v>
      </c>
      <c r="G131" s="30">
        <f>0.21052*45.98</f>
        <v>9.6797096</v>
      </c>
      <c r="H131" s="26" t="s">
        <v>18</v>
      </c>
      <c r="I131" s="31" t="s">
        <v>18</v>
      </c>
      <c r="J131" s="32" t="s">
        <v>19</v>
      </c>
      <c r="K131" s="33" t="s">
        <v>33</v>
      </c>
      <c r="L131" s="30">
        <v>5.0</v>
      </c>
      <c r="M131" s="34">
        <v>5.0</v>
      </c>
      <c r="N131" s="35" t="s">
        <v>79</v>
      </c>
      <c r="O131" s="36" t="s">
        <v>20</v>
      </c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F132" s="7" t="s">
        <v>22</v>
      </c>
      <c r="G132" s="8">
        <f>SUM(G112:G131)</f>
        <v>4078.310083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hyperlinks>
    <hyperlink r:id="rId1" ref="E47"/>
    <hyperlink r:id="rId2" ref="E66"/>
    <hyperlink r:id="rId3" ref="E67"/>
    <hyperlink r:id="rId4" ref="E68"/>
    <hyperlink r:id="rId5" ref="E130"/>
    <hyperlink r:id="rId6" ref="E131"/>
  </hyperlinks>
  <printOptions/>
  <pageMargins bottom="0.75" footer="0.0" header="0.0" left="0.7" right="0.7" top="0.75"/>
  <pageSetup orientation="portrait"/>
  <drawing r:id="rId7"/>
</worksheet>
</file>