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filterPrivacy="1"/>
  <xr:revisionPtr revIDLastSave="0" documentId="13_ncr:1_{02469896-C704-477F-936C-44752826911D}" xr6:coauthVersionLast="47" xr6:coauthVersionMax="47" xr10:uidLastSave="{00000000-0000-0000-0000-000000000000}"/>
  <bookViews>
    <workbookView xWindow="3465" yWindow="3465" windowWidth="21600" windowHeight="11295" xr2:uid="{00000000-000D-0000-FFFF-FFFF00000000}"/>
  </bookViews>
  <sheets>
    <sheet name="Tas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9" i="1" l="1"/>
  <c r="G73" i="1"/>
  <c r="G37" i="1"/>
  <c r="G34" i="1"/>
  <c r="G26" i="1"/>
  <c r="G72" i="1"/>
  <c r="G24" i="1"/>
  <c r="G23" i="1"/>
  <c r="G6" i="1"/>
  <c r="G7" i="1" s="1"/>
</calcChain>
</file>

<file path=xl/sharedStrings.xml><?xml version="1.0" encoding="utf-8"?>
<sst xmlns="http://schemas.openxmlformats.org/spreadsheetml/2006/main" count="820" uniqueCount="194">
  <si>
    <t>Mike Sinn, Vincenzo Domina</t>
  </si>
  <si>
    <t>Task ID</t>
  </si>
  <si>
    <t>Task Name</t>
  </si>
  <si>
    <t>Parent ID</t>
  </si>
  <si>
    <t>Parent Name</t>
  </si>
  <si>
    <t>Parent URL</t>
  </si>
  <si>
    <t>Assignee</t>
  </si>
  <si>
    <t>Bounty (formula)</t>
  </si>
  <si>
    <t>TX URL (url)</t>
  </si>
  <si>
    <t>Sent Tokens (currency)</t>
  </si>
  <si>
    <t>Time Estimate</t>
  </si>
  <si>
    <t>Time Logged</t>
  </si>
  <si>
    <t>Urgency (1-5) (number)</t>
  </si>
  <si>
    <t>Importance (1-5) (number)</t>
  </si>
  <si>
    <t>Priority</t>
  </si>
  <si>
    <t>Status</t>
  </si>
  <si>
    <t>26b93c2</t>
  </si>
  <si>
    <t>Optimize The "Get Started Here" Channel</t>
  </si>
  <si>
    <t/>
  </si>
  <si>
    <t>1h 30m</t>
  </si>
  <si>
    <t>HIGH</t>
  </si>
  <si>
    <t>CLOSED</t>
  </si>
  <si>
    <t>Mike Sinn, Andreas Melhede</t>
  </si>
  <si>
    <t>2kqjyku</t>
  </si>
  <si>
    <t>Determine The Compensation for the rest of the people prior to using ClickUp</t>
  </si>
  <si>
    <t>2h</t>
  </si>
  <si>
    <t>2n5b36q</t>
  </si>
  <si>
    <t>Finalize DeSciWorld Application</t>
  </si>
  <si>
    <t>Andreas Melhede, Mike Sinn</t>
  </si>
  <si>
    <t>1h 15m</t>
  </si>
  <si>
    <t>15m</t>
  </si>
  <si>
    <t>Vincenzo Domina</t>
  </si>
  <si>
    <t>2r6mhb0</t>
  </si>
  <si>
    <t>BioViva post on social channels</t>
  </si>
  <si>
    <t>20m</t>
  </si>
  <si>
    <t>2f1pxac</t>
  </si>
  <si>
    <t>Sign this petition against the FDA! IF WE DO NOT TREAT THE CAUSE, WE WILL SUFFER THE EFFECT.</t>
  </si>
  <si>
    <t>30m</t>
  </si>
  <si>
    <t>Mike Sinn</t>
  </si>
  <si>
    <t>2nw4zgw</t>
  </si>
  <si>
    <t>Weekly Planning Meeting (Mike)</t>
  </si>
  <si>
    <t>4h</t>
  </si>
  <si>
    <t>29wkeht</t>
  </si>
  <si>
    <t>Call Starring Stephanie Dainow! :D</t>
  </si>
  <si>
    <t>URGENT</t>
  </si>
  <si>
    <t>2a7vq25</t>
  </si>
  <si>
    <t>Emmanuel Agboola and CureDAO</t>
  </si>
  <si>
    <t>1h</t>
  </si>
  <si>
    <t>2a7zfpc</t>
  </si>
  <si>
    <t>Andre Chagwedera and CureDAO</t>
  </si>
  <si>
    <t>2adqupa</t>
  </si>
  <si>
    <t>Brad English and CureDAO</t>
  </si>
  <si>
    <t>2cjaup5</t>
  </si>
  <si>
    <t>Fer Zager and CureDAO</t>
  </si>
  <si>
    <t>2cjbefh</t>
  </si>
  <si>
    <t>Database Schema, scrum, and organizational calls</t>
  </si>
  <si>
    <t>2h 40m</t>
  </si>
  <si>
    <t>2acybyn</t>
  </si>
  <si>
    <t>Consider Próspera Incorporation</t>
  </si>
  <si>
    <t>45m</t>
  </si>
  <si>
    <t>2cr2g63</t>
  </si>
  <si>
    <t>Mark Melnykowycz and CureDAO</t>
  </si>
  <si>
    <t>2cr3fcz</t>
  </si>
  <si>
    <t>Komal Jain and CureDAO</t>
  </si>
  <si>
    <t>2cr5a0p</t>
  </si>
  <si>
    <t>Jesse Uche and CureDAO</t>
  </si>
  <si>
    <t>2cxq4wr</t>
  </si>
  <si>
    <t>Derek Underwood and CureDAO</t>
  </si>
  <si>
    <t>35m</t>
  </si>
  <si>
    <t>2cxq8r7</t>
  </si>
  <si>
    <t>Intros Rich &lt;&gt; Vincenzo and Mike</t>
  </si>
  <si>
    <t>2y7tjx1</t>
  </si>
  <si>
    <t>Add to Clickup, make them guests, create onboarding tasks for them, and grant them access to their onboarding tasks</t>
  </si>
  <si>
    <t>2y7tjwu</t>
  </si>
  <si>
    <t>Richard Maraschi</t>
  </si>
  <si>
    <t>https://app.clickup.com/t/2y7tjwu</t>
  </si>
  <si>
    <t>5m</t>
  </si>
  <si>
    <t>Keith Comito</t>
  </si>
  <si>
    <t>2c24be7</t>
  </si>
  <si>
    <t>Further conversations w/ Garri and Sergey from Longevity Science Foundation -&gt; Directed to Mike for collaborations</t>
  </si>
  <si>
    <t>CLOSED [WON]</t>
  </si>
  <si>
    <t>2c24c8v</t>
  </si>
  <si>
    <t>Further Ideation calls with Mike s., Audie S., Todd W., Stephanie D., re: collaborations w/ Lifespan, GitCoin, VitaDAO, LabDAO, ResearchHub, etc. and MindMap creation.</t>
  </si>
  <si>
    <t>2f7aqmt</t>
  </si>
  <si>
    <t>Conversations w/ Brent Nally re: integrating LongevityPlan with CureDAO</t>
  </si>
  <si>
    <t>2cru6bw</t>
  </si>
  <si>
    <t>Conversation w/ Andrei Doktoroff re: potential HRMNY integrations, and connecting him w/ Mike S</t>
  </si>
  <si>
    <t>2h 30m</t>
  </si>
  <si>
    <t>2ct1650</t>
  </si>
  <si>
    <t>Conversations with Fred Zhang from LongevityDAO re: collaborations, and connecting w/ Mike S.</t>
  </si>
  <si>
    <t>2fjux2p</t>
  </si>
  <si>
    <t>Conversations with Konstantin and Akshaj from DeathlessDAO and connecting w/ Mike S. re: collaboration</t>
  </si>
  <si>
    <t>Eli</t>
  </si>
  <si>
    <t>27wwd7f</t>
  </si>
  <si>
    <t>Fill in your long and short bio fields if it's OK to list you as a contributor</t>
  </si>
  <si>
    <t>Andreas Melhede</t>
  </si>
  <si>
    <t>2kc3vbu</t>
  </si>
  <si>
    <t>Reach out To People To Fill In Their Compensation Prior to using ClickUp</t>
  </si>
  <si>
    <t>1h 35m</t>
  </si>
  <si>
    <t>2nw2k5h</t>
  </si>
  <si>
    <t>Compensate people with tokens</t>
  </si>
  <si>
    <t>2h 7m</t>
  </si>
  <si>
    <t>2h 8m</t>
  </si>
  <si>
    <t>2x5dkrh</t>
  </si>
  <si>
    <t>2x5dkr7</t>
  </si>
  <si>
    <t>Bradley Yarrow</t>
  </si>
  <si>
    <t>https://app.clickup.com/t/2x5dkr7</t>
  </si>
  <si>
    <t>2r6cxmk</t>
  </si>
  <si>
    <t>Restructure roles</t>
  </si>
  <si>
    <t>4h 18m</t>
  </si>
  <si>
    <t>2r6mgdk</t>
  </si>
  <si>
    <t>Onboarding People &amp; Organizational Work</t>
  </si>
  <si>
    <t>5h 52m</t>
  </si>
  <si>
    <t>2r6mghm</t>
  </si>
  <si>
    <t>Update Orbit Discord integration</t>
  </si>
  <si>
    <t>1m</t>
  </si>
  <si>
    <t>2r6mgpd</t>
  </si>
  <si>
    <t>Check on deadlines for tasks</t>
  </si>
  <si>
    <t>14m</t>
  </si>
  <si>
    <t>2rhw2ta</t>
  </si>
  <si>
    <t>2rhw2zv</t>
  </si>
  <si>
    <t>9h 18m</t>
  </si>
  <si>
    <t>9h 19m</t>
  </si>
  <si>
    <t>2rhw50d</t>
  </si>
  <si>
    <t>9m</t>
  </si>
  <si>
    <t>2ad5vfd</t>
  </si>
  <si>
    <t>Ask Saava/R42 About BVI/Malta Incorporation</t>
  </si>
  <si>
    <t>37m</t>
  </si>
  <si>
    <t>38m</t>
  </si>
  <si>
    <t>2rj2fwv</t>
  </si>
  <si>
    <t>2rj2tf6</t>
  </si>
  <si>
    <t>5h 1m</t>
  </si>
  <si>
    <t>5h 2m</t>
  </si>
  <si>
    <t>2rj2zdy</t>
  </si>
  <si>
    <t>8m</t>
  </si>
  <si>
    <t>2rqnju2</t>
  </si>
  <si>
    <t>2rqnjxz</t>
  </si>
  <si>
    <t>6h 19m</t>
  </si>
  <si>
    <t>2rqnkah</t>
  </si>
  <si>
    <t>2cdjjv0</t>
  </si>
  <si>
    <t>Send 10 $CURE1 Tokens &amp; let them know</t>
  </si>
  <si>
    <t>2cdjjuu</t>
  </si>
  <si>
    <t>Fehim Tabak</t>
  </si>
  <si>
    <t>https://app.clickup.com/t/2cdjjuu</t>
  </si>
  <si>
    <t>2rqtqb2</t>
  </si>
  <si>
    <t>2rqtqqd</t>
  </si>
  <si>
    <t>10h 9m</t>
  </si>
  <si>
    <t>10h 10m</t>
  </si>
  <si>
    <t>2rqtuh0</t>
  </si>
  <si>
    <t>2rxep69</t>
  </si>
  <si>
    <t>2rxeq20</t>
  </si>
  <si>
    <t>7h 1m</t>
  </si>
  <si>
    <t>2rxf4c1</t>
  </si>
  <si>
    <t>3m</t>
  </si>
  <si>
    <t>4m</t>
  </si>
  <si>
    <t>25cwkqu</t>
  </si>
  <si>
    <t>Schedule SF Meetings</t>
  </si>
  <si>
    <t>9h</t>
  </si>
  <si>
    <t>2ydawc8</t>
  </si>
  <si>
    <t>2ydawc1</t>
  </si>
  <si>
    <t>Jesse Uche</t>
  </si>
  <si>
    <t>https://app.clickup.com/t/2ydawc1</t>
  </si>
  <si>
    <t>2ydbrxq</t>
  </si>
  <si>
    <t>2ydbrxn</t>
  </si>
  <si>
    <t>James Uche</t>
  </si>
  <si>
    <t>https://app.clickup.com/t/2ydbrxn</t>
  </si>
  <si>
    <t>295m2pf</t>
  </si>
  <si>
    <t>Add to Discord Labs</t>
  </si>
  <si>
    <t>295m2p8</t>
  </si>
  <si>
    <t>Aisha Ahmadi</t>
  </si>
  <si>
    <t>https://app.clickup.com/t/295m2p8</t>
  </si>
  <si>
    <t>2t315h8</t>
  </si>
  <si>
    <t>6h 10m</t>
  </si>
  <si>
    <t>6h 14m</t>
  </si>
  <si>
    <t>2t315t1</t>
  </si>
  <si>
    <t>2t315y1</t>
  </si>
  <si>
    <t>2x566tj</t>
  </si>
  <si>
    <t>2x566rw</t>
  </si>
  <si>
    <t>Paul Spiegel</t>
  </si>
  <si>
    <t>https://app.clickup.com/t/2x566rw</t>
  </si>
  <si>
    <t>2ydd4mt</t>
  </si>
  <si>
    <t>2ydd4mr</t>
  </si>
  <si>
    <t>Chino Chinedu</t>
  </si>
  <si>
    <t>https://app.clickup.com/t/2ydd4mr</t>
  </si>
  <si>
    <t>Ageless Partners</t>
  </si>
  <si>
    <t>2y20yzf</t>
  </si>
  <si>
    <t>promote curedao</t>
  </si>
  <si>
    <t>2y225hb</t>
  </si>
  <si>
    <t>Boosting Server &amp; promoting CureDAO on social media</t>
  </si>
  <si>
    <t>Total:</t>
  </si>
  <si>
    <t>https://app.clickup.com/t/2xpga7g</t>
  </si>
  <si>
    <t>2xpga7g</t>
  </si>
  <si>
    <t>Tracking From 4-26-2022 - 5/15/2022 - Ageless Partners</t>
  </si>
  <si>
    <t>14h 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</si>
</sst>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USD&quot;\ #,###.00"/>
    <numFmt numFmtId="165" formatCode="[h]:mm"/>
  </numFmts>
  <fonts count="6" x14ac:knownFonts="1">
    <font>
      <sz val="11"/>
      <color theme="1"/>
      <name val="Calibri"/>
      <family val="2"/>
      <scheme val="minor"/>
    </font>
    <font>
      <sz val="12"/>
      <name val="Roboto"/>
      <family val="2"/>
    </font>
    <font>
      <b/>
      <sz val="12"/>
      <name val="Roboto"/>
      <family val="2"/>
    </font>
    <font>
      <sz val="12"/>
      <color rgb="FFFFFFFF"/>
      <name val="Roboto"/>
      <family val="2"/>
    </font>
    <font>
      <u/>
      <sz val="12"/>
      <name val="Roboto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0E0E0"/>
      </patternFill>
    </fill>
    <fill>
      <patternFill patternType="solid">
        <fgColor rgb="FFFFCC00"/>
      </patternFill>
    </fill>
    <fill>
      <patternFill patternType="solid">
        <fgColor rgb="FF6BC950"/>
      </patternFill>
    </fill>
    <fill>
      <patternFill patternType="solid">
        <fgColor rgb="FFF5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79"/>
  <sheetViews>
    <sheetView tabSelected="1" topLeftCell="A49" zoomScale="90" zoomScaleNormal="90" workbookViewId="0">
      <selection activeCell="G62" sqref="G62"/>
    </sheetView>
  </sheetViews>
  <sheetFormatPr defaultRowHeight="15" x14ac:dyDescent="0.25"/>
  <cols>
    <col min="1" max="1" width="12" customWidth="1"/>
    <col min="2" max="3" width="15.42578125" customWidth="1"/>
    <col min="4" max="4" width="18.42578125" customWidth="1"/>
    <col min="5" max="5" width="17" customWidth="1"/>
    <col min="6" max="6" width="14" customWidth="1"/>
    <col min="7" max="7" width="26" customWidth="1"/>
    <col min="8" max="8" width="20" customWidth="1"/>
    <col min="9" max="9" width="35" customWidth="1"/>
    <col min="10" max="10" width="21.42578125" customWidth="1"/>
    <col min="11" max="11" width="18" customWidth="1"/>
    <col min="12" max="12" width="35" customWidth="1"/>
    <col min="13" max="13" width="39.42578125" customWidth="1"/>
    <col min="14" max="14" width="12" customWidth="1"/>
    <col min="15" max="15" width="11" customWidth="1"/>
  </cols>
  <sheetData>
    <row r="2" spans="1:15" ht="15.75" x14ac:dyDescent="0.25">
      <c r="A2" s="1" t="s">
        <v>31</v>
      </c>
    </row>
    <row r="3" spans="1:15" ht="20.100000000000001" customHeight="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</row>
    <row r="4" spans="1:15" ht="15.75" x14ac:dyDescent="0.25">
      <c r="A4" s="1" t="s">
        <v>32</v>
      </c>
      <c r="B4" s="1" t="s">
        <v>33</v>
      </c>
      <c r="C4" s="1"/>
      <c r="D4" s="1" t="s">
        <v>18</v>
      </c>
      <c r="E4" s="1" t="s">
        <v>18</v>
      </c>
      <c r="F4" s="1" t="s">
        <v>31</v>
      </c>
      <c r="G4" s="1">
        <v>19.158999999999999</v>
      </c>
      <c r="H4" s="1" t="s">
        <v>18</v>
      </c>
      <c r="I4" s="3" t="s">
        <v>18</v>
      </c>
      <c r="J4" s="4" t="s">
        <v>34</v>
      </c>
      <c r="K4" s="4" t="s">
        <v>18</v>
      </c>
      <c r="L4" s="1">
        <v>4</v>
      </c>
      <c r="M4" s="1">
        <v>4</v>
      </c>
      <c r="N4" s="1" t="s">
        <v>18</v>
      </c>
      <c r="O4" s="6" t="s">
        <v>21</v>
      </c>
    </row>
    <row r="5" spans="1:15" ht="15.75" x14ac:dyDescent="0.25">
      <c r="A5" s="1" t="s">
        <v>35</v>
      </c>
      <c r="B5" s="1" t="s">
        <v>36</v>
      </c>
      <c r="C5" s="1"/>
      <c r="D5" s="1" t="s">
        <v>18</v>
      </c>
      <c r="E5" s="1" t="s">
        <v>18</v>
      </c>
      <c r="F5" s="1" t="s">
        <v>31</v>
      </c>
      <c r="G5" s="1">
        <v>28.738499999999998</v>
      </c>
      <c r="H5" s="1" t="s">
        <v>18</v>
      </c>
      <c r="I5" s="3" t="s">
        <v>18</v>
      </c>
      <c r="J5" s="4" t="s">
        <v>37</v>
      </c>
      <c r="K5" s="4" t="s">
        <v>34</v>
      </c>
      <c r="L5" s="1">
        <v>4</v>
      </c>
      <c r="M5" s="1">
        <v>4</v>
      </c>
      <c r="N5" s="1" t="s">
        <v>18</v>
      </c>
      <c r="O5" s="6" t="s">
        <v>21</v>
      </c>
    </row>
    <row r="6" spans="1:15" ht="15.75" x14ac:dyDescent="0.25">
      <c r="A6" s="1" t="s">
        <v>16</v>
      </c>
      <c r="B6" s="1" t="s">
        <v>17</v>
      </c>
      <c r="C6" s="1"/>
      <c r="D6" s="1" t="s">
        <v>18</v>
      </c>
      <c r="E6" s="1" t="s">
        <v>18</v>
      </c>
      <c r="F6" s="1" t="s">
        <v>0</v>
      </c>
      <c r="G6" s="1">
        <f>60/90*137.9448</f>
        <v>91.963199999999986</v>
      </c>
      <c r="H6" s="1" t="s">
        <v>18</v>
      </c>
      <c r="I6" s="3" t="s">
        <v>18</v>
      </c>
      <c r="J6" s="4" t="s">
        <v>19</v>
      </c>
      <c r="K6" s="4" t="s">
        <v>47</v>
      </c>
      <c r="L6" s="1">
        <v>5</v>
      </c>
      <c r="M6" s="1">
        <v>5</v>
      </c>
      <c r="N6" s="5" t="s">
        <v>20</v>
      </c>
      <c r="O6" s="6" t="s">
        <v>21</v>
      </c>
    </row>
    <row r="7" spans="1:15" ht="15.75" x14ac:dyDescent="0.25">
      <c r="A7" s="1" t="s">
        <v>38</v>
      </c>
      <c r="F7" s="9" t="s">
        <v>189</v>
      </c>
      <c r="G7">
        <f>SUM(G4:G6)</f>
        <v>139.86069999999998</v>
      </c>
    </row>
    <row r="8" spans="1:15" ht="15.75" x14ac:dyDescent="0.25">
      <c r="A8" s="2" t="s">
        <v>1</v>
      </c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9</v>
      </c>
      <c r="J8" s="2" t="s">
        <v>10</v>
      </c>
      <c r="K8" s="2" t="s">
        <v>11</v>
      </c>
      <c r="L8" s="2" t="s">
        <v>12</v>
      </c>
      <c r="M8" s="2" t="s">
        <v>13</v>
      </c>
      <c r="N8" s="2" t="s">
        <v>14</v>
      </c>
      <c r="O8" s="2" t="s">
        <v>15</v>
      </c>
    </row>
    <row r="9" spans="1:15" ht="15.75" x14ac:dyDescent="0.25">
      <c r="A9" s="1" t="s">
        <v>39</v>
      </c>
      <c r="B9" s="1" t="s">
        <v>40</v>
      </c>
      <c r="C9" s="1"/>
      <c r="D9" s="1" t="s">
        <v>18</v>
      </c>
      <c r="E9" s="1" t="s">
        <v>18</v>
      </c>
      <c r="F9" s="1" t="s">
        <v>38</v>
      </c>
      <c r="G9" s="1">
        <v>367.8528</v>
      </c>
      <c r="H9" s="1" t="s">
        <v>18</v>
      </c>
      <c r="I9" s="3" t="s">
        <v>18</v>
      </c>
      <c r="J9" s="4" t="s">
        <v>41</v>
      </c>
      <c r="K9" s="4" t="s">
        <v>18</v>
      </c>
      <c r="L9" s="1">
        <v>5</v>
      </c>
      <c r="M9" s="1">
        <v>5</v>
      </c>
      <c r="N9" s="1" t="s">
        <v>18</v>
      </c>
      <c r="O9" s="6" t="s">
        <v>21</v>
      </c>
    </row>
    <row r="10" spans="1:15" ht="15.75" x14ac:dyDescent="0.25">
      <c r="A10" s="1" t="s">
        <v>42</v>
      </c>
      <c r="B10" s="1" t="s">
        <v>43</v>
      </c>
      <c r="C10" s="1"/>
      <c r="D10" s="1" t="s">
        <v>18</v>
      </c>
      <c r="E10" s="1" t="s">
        <v>18</v>
      </c>
      <c r="F10" s="1" t="s">
        <v>38</v>
      </c>
      <c r="G10" s="1">
        <v>114.95399999999999</v>
      </c>
      <c r="H10" s="1" t="s">
        <v>18</v>
      </c>
      <c r="I10" s="3" t="s">
        <v>18</v>
      </c>
      <c r="J10" s="4" t="s">
        <v>25</v>
      </c>
      <c r="K10" s="4" t="s">
        <v>18</v>
      </c>
      <c r="L10" s="1">
        <v>4</v>
      </c>
      <c r="M10" s="1">
        <v>4</v>
      </c>
      <c r="N10" s="7" t="s">
        <v>44</v>
      </c>
      <c r="O10" s="6" t="s">
        <v>21</v>
      </c>
    </row>
    <row r="11" spans="1:15" ht="15.75" x14ac:dyDescent="0.25">
      <c r="A11" s="1" t="s">
        <v>45</v>
      </c>
      <c r="B11" s="1" t="s">
        <v>46</v>
      </c>
      <c r="C11" s="1"/>
      <c r="D11" s="1" t="s">
        <v>18</v>
      </c>
      <c r="E11" s="1" t="s">
        <v>18</v>
      </c>
      <c r="F11" s="1" t="s">
        <v>38</v>
      </c>
      <c r="G11" s="1">
        <v>42.149799999999999</v>
      </c>
      <c r="H11" s="1" t="s">
        <v>18</v>
      </c>
      <c r="I11" s="3" t="s">
        <v>18</v>
      </c>
      <c r="J11" s="4" t="s">
        <v>47</v>
      </c>
      <c r="K11" s="4" t="s">
        <v>18</v>
      </c>
      <c r="L11" s="1">
        <v>3</v>
      </c>
      <c r="M11" s="1">
        <v>4</v>
      </c>
      <c r="N11" s="7" t="s">
        <v>44</v>
      </c>
      <c r="O11" s="6" t="s">
        <v>21</v>
      </c>
    </row>
    <row r="12" spans="1:15" ht="15.75" x14ac:dyDescent="0.25">
      <c r="A12" s="1" t="s">
        <v>48</v>
      </c>
      <c r="B12" s="1" t="s">
        <v>49</v>
      </c>
      <c r="C12" s="1"/>
      <c r="D12" s="1" t="s">
        <v>18</v>
      </c>
      <c r="E12" s="1" t="s">
        <v>18</v>
      </c>
      <c r="F12" s="1" t="s">
        <v>38</v>
      </c>
      <c r="G12" s="1">
        <v>72.804199999999994</v>
      </c>
      <c r="H12" s="1" t="s">
        <v>18</v>
      </c>
      <c r="I12" s="3" t="s">
        <v>18</v>
      </c>
      <c r="J12" s="4" t="s">
        <v>47</v>
      </c>
      <c r="K12" s="4" t="s">
        <v>18</v>
      </c>
      <c r="L12" s="1">
        <v>4</v>
      </c>
      <c r="M12" s="1">
        <v>5</v>
      </c>
      <c r="N12" s="7" t="s">
        <v>44</v>
      </c>
      <c r="O12" s="6" t="s">
        <v>21</v>
      </c>
    </row>
    <row r="13" spans="1:15" ht="15.75" x14ac:dyDescent="0.25">
      <c r="A13" s="1" t="s">
        <v>50</v>
      </c>
      <c r="B13" s="1" t="s">
        <v>51</v>
      </c>
      <c r="C13" s="1"/>
      <c r="D13" s="1" t="s">
        <v>18</v>
      </c>
      <c r="E13" s="1" t="s">
        <v>18</v>
      </c>
      <c r="F13" s="1" t="s">
        <v>38</v>
      </c>
      <c r="G13" s="1">
        <v>21.0749</v>
      </c>
      <c r="H13" s="1" t="s">
        <v>18</v>
      </c>
      <c r="I13" s="3" t="s">
        <v>18</v>
      </c>
      <c r="J13" s="4" t="s">
        <v>37</v>
      </c>
      <c r="K13" s="4" t="s">
        <v>18</v>
      </c>
      <c r="L13" s="1">
        <v>3</v>
      </c>
      <c r="M13" s="1">
        <v>4</v>
      </c>
      <c r="N13" s="7" t="s">
        <v>44</v>
      </c>
      <c r="O13" s="6" t="s">
        <v>21</v>
      </c>
    </row>
    <row r="14" spans="1:15" ht="15.75" x14ac:dyDescent="0.25">
      <c r="A14" s="1" t="s">
        <v>52</v>
      </c>
      <c r="B14" s="1" t="s">
        <v>53</v>
      </c>
      <c r="C14" s="1"/>
      <c r="D14" s="1" t="s">
        <v>18</v>
      </c>
      <c r="E14" s="1" t="s">
        <v>18</v>
      </c>
      <c r="F14" s="1" t="s">
        <v>38</v>
      </c>
      <c r="G14" s="1">
        <v>57.476999999999997</v>
      </c>
      <c r="H14" s="1" t="s">
        <v>18</v>
      </c>
      <c r="I14" s="3" t="s">
        <v>18</v>
      </c>
      <c r="J14" s="4" t="s">
        <v>47</v>
      </c>
      <c r="K14" s="4" t="s">
        <v>18</v>
      </c>
      <c r="L14" s="1">
        <v>4</v>
      </c>
      <c r="M14" s="1">
        <v>4</v>
      </c>
      <c r="N14" s="7" t="s">
        <v>44</v>
      </c>
      <c r="O14" s="6" t="s">
        <v>21</v>
      </c>
    </row>
    <row r="15" spans="1:15" ht="15.75" x14ac:dyDescent="0.25">
      <c r="A15" s="1" t="s">
        <v>54</v>
      </c>
      <c r="B15" s="1" t="s">
        <v>55</v>
      </c>
      <c r="C15" s="1"/>
      <c r="D15" s="1" t="s">
        <v>18</v>
      </c>
      <c r="E15" s="1" t="s">
        <v>18</v>
      </c>
      <c r="F15" s="1" t="s">
        <v>38</v>
      </c>
      <c r="G15" s="1">
        <v>194.14449999999999</v>
      </c>
      <c r="H15" s="1" t="s">
        <v>18</v>
      </c>
      <c r="I15" s="3" t="s">
        <v>18</v>
      </c>
      <c r="J15" s="4" t="s">
        <v>56</v>
      </c>
      <c r="K15" s="4" t="s">
        <v>18</v>
      </c>
      <c r="L15" s="1">
        <v>4</v>
      </c>
      <c r="M15" s="1">
        <v>5</v>
      </c>
      <c r="N15" s="7" t="s">
        <v>44</v>
      </c>
      <c r="O15" s="6" t="s">
        <v>21</v>
      </c>
    </row>
    <row r="16" spans="1:15" ht="15.75" x14ac:dyDescent="0.25">
      <c r="A16" s="1" t="s">
        <v>57</v>
      </c>
      <c r="B16" s="1" t="s">
        <v>58</v>
      </c>
      <c r="C16" s="1"/>
      <c r="D16" s="1" t="s">
        <v>18</v>
      </c>
      <c r="E16" s="1" t="s">
        <v>18</v>
      </c>
      <c r="F16" s="1" t="s">
        <v>38</v>
      </c>
      <c r="G16" s="1">
        <v>68.972399999999993</v>
      </c>
      <c r="H16" s="1" t="s">
        <v>18</v>
      </c>
      <c r="I16" s="3" t="s">
        <v>18</v>
      </c>
      <c r="J16" s="4" t="s">
        <v>59</v>
      </c>
      <c r="K16" s="4" t="s">
        <v>18</v>
      </c>
      <c r="L16" s="1">
        <v>5</v>
      </c>
      <c r="M16" s="1">
        <v>5</v>
      </c>
      <c r="N16" s="1" t="s">
        <v>18</v>
      </c>
      <c r="O16" s="6" t="s">
        <v>21</v>
      </c>
    </row>
    <row r="17" spans="1:15" ht="15.75" x14ac:dyDescent="0.25">
      <c r="A17" s="1" t="s">
        <v>60</v>
      </c>
      <c r="B17" s="1" t="s">
        <v>61</v>
      </c>
      <c r="C17" s="1"/>
      <c r="D17" s="1" t="s">
        <v>18</v>
      </c>
      <c r="E17" s="1" t="s">
        <v>18</v>
      </c>
      <c r="F17" s="1" t="s">
        <v>38</v>
      </c>
      <c r="G17" s="1">
        <v>91.963200000000001</v>
      </c>
      <c r="H17" s="1" t="s">
        <v>18</v>
      </c>
      <c r="I17" s="3" t="s">
        <v>18</v>
      </c>
      <c r="J17" s="4" t="s">
        <v>47</v>
      </c>
      <c r="K17" s="4" t="s">
        <v>18</v>
      </c>
      <c r="L17" s="1">
        <v>5</v>
      </c>
      <c r="M17" s="1">
        <v>5</v>
      </c>
      <c r="N17" s="7" t="s">
        <v>44</v>
      </c>
      <c r="O17" s="6" t="s">
        <v>21</v>
      </c>
    </row>
    <row r="18" spans="1:15" ht="15.75" x14ac:dyDescent="0.25">
      <c r="A18" s="1" t="s">
        <v>62</v>
      </c>
      <c r="B18" s="1" t="s">
        <v>63</v>
      </c>
      <c r="C18" s="1"/>
      <c r="D18" s="1" t="s">
        <v>18</v>
      </c>
      <c r="E18" s="1" t="s">
        <v>18</v>
      </c>
      <c r="F18" s="1" t="s">
        <v>38</v>
      </c>
      <c r="G18" s="1">
        <v>72.804199999999994</v>
      </c>
      <c r="H18" s="1" t="s">
        <v>18</v>
      </c>
      <c r="I18" s="3" t="s">
        <v>18</v>
      </c>
      <c r="J18" s="4" t="s">
        <v>47</v>
      </c>
      <c r="K18" s="4" t="s">
        <v>18</v>
      </c>
      <c r="L18" s="1">
        <v>4</v>
      </c>
      <c r="M18" s="1">
        <v>5</v>
      </c>
      <c r="N18" s="7" t="s">
        <v>44</v>
      </c>
      <c r="O18" s="6" t="s">
        <v>21</v>
      </c>
    </row>
    <row r="19" spans="1:15" ht="20.100000000000001" customHeight="1" x14ac:dyDescent="0.25">
      <c r="A19" s="1" t="s">
        <v>64</v>
      </c>
      <c r="B19" s="1" t="s">
        <v>65</v>
      </c>
      <c r="C19" s="1"/>
      <c r="D19" s="1" t="s">
        <v>18</v>
      </c>
      <c r="E19" s="1" t="s">
        <v>18</v>
      </c>
      <c r="F19" s="1" t="s">
        <v>38</v>
      </c>
      <c r="G19" s="1">
        <v>72.804199999999994</v>
      </c>
      <c r="H19" s="1" t="s">
        <v>18</v>
      </c>
      <c r="I19" s="3" t="s">
        <v>18</v>
      </c>
      <c r="J19" s="4" t="s">
        <v>47</v>
      </c>
      <c r="K19" s="4" t="s">
        <v>18</v>
      </c>
      <c r="L19" s="1">
        <v>4</v>
      </c>
      <c r="M19" s="1">
        <v>5</v>
      </c>
      <c r="N19" s="7" t="s">
        <v>44</v>
      </c>
      <c r="O19" s="6" t="s">
        <v>21</v>
      </c>
    </row>
    <row r="20" spans="1:15" ht="15.75" x14ac:dyDescent="0.25">
      <c r="A20" s="1" t="s">
        <v>66</v>
      </c>
      <c r="B20" s="1" t="s">
        <v>67</v>
      </c>
      <c r="C20" s="1"/>
      <c r="D20" s="1" t="s">
        <v>18</v>
      </c>
      <c r="E20" s="1" t="s">
        <v>18</v>
      </c>
      <c r="F20" s="1" t="s">
        <v>38</v>
      </c>
      <c r="G20" s="1">
        <v>53.645200000000003</v>
      </c>
      <c r="H20" s="1" t="s">
        <v>18</v>
      </c>
      <c r="I20" s="3" t="s">
        <v>18</v>
      </c>
      <c r="J20" s="4" t="s">
        <v>68</v>
      </c>
      <c r="K20" s="4" t="s">
        <v>18</v>
      </c>
      <c r="L20" s="1">
        <v>5</v>
      </c>
      <c r="M20" s="1">
        <v>5</v>
      </c>
      <c r="N20" s="7" t="s">
        <v>44</v>
      </c>
      <c r="O20" s="6" t="s">
        <v>21</v>
      </c>
    </row>
    <row r="21" spans="1:15" ht="15.75" x14ac:dyDescent="0.25">
      <c r="A21" s="1" t="s">
        <v>69</v>
      </c>
      <c r="B21" s="1" t="s">
        <v>70</v>
      </c>
      <c r="C21" s="1"/>
      <c r="D21" s="1" t="s">
        <v>18</v>
      </c>
      <c r="E21" s="1" t="s">
        <v>18</v>
      </c>
      <c r="F21" s="1" t="s">
        <v>38</v>
      </c>
      <c r="G21" s="1">
        <v>72.804199999999994</v>
      </c>
      <c r="H21" s="1" t="s">
        <v>18</v>
      </c>
      <c r="I21" s="3" t="s">
        <v>18</v>
      </c>
      <c r="J21" s="4" t="s">
        <v>47</v>
      </c>
      <c r="K21" s="4" t="s">
        <v>18</v>
      </c>
      <c r="L21" s="1">
        <v>4</v>
      </c>
      <c r="M21" s="1">
        <v>5</v>
      </c>
      <c r="N21" s="7" t="s">
        <v>44</v>
      </c>
      <c r="O21" s="6" t="s">
        <v>21</v>
      </c>
    </row>
    <row r="22" spans="1:15" ht="15.75" x14ac:dyDescent="0.25">
      <c r="A22" s="1" t="s">
        <v>71</v>
      </c>
      <c r="B22" s="8" t="s">
        <v>72</v>
      </c>
      <c r="C22" s="1" t="s">
        <v>73</v>
      </c>
      <c r="D22" s="1" t="s">
        <v>74</v>
      </c>
      <c r="E22" s="1" t="s">
        <v>75</v>
      </c>
      <c r="F22" s="1" t="s">
        <v>38</v>
      </c>
      <c r="G22" s="1">
        <v>7.6635999999999997</v>
      </c>
      <c r="H22" s="1" t="s">
        <v>18</v>
      </c>
      <c r="I22" s="3" t="s">
        <v>18</v>
      </c>
      <c r="J22" s="4" t="s">
        <v>76</v>
      </c>
      <c r="K22" s="4" t="s">
        <v>18</v>
      </c>
      <c r="L22" s="1">
        <v>5</v>
      </c>
      <c r="M22" s="1">
        <v>5</v>
      </c>
      <c r="N22" s="1" t="s">
        <v>18</v>
      </c>
      <c r="O22" s="6" t="s">
        <v>21</v>
      </c>
    </row>
    <row r="23" spans="1:15" ht="15.75" x14ac:dyDescent="0.25">
      <c r="A23" s="1" t="s">
        <v>16</v>
      </c>
      <c r="B23" s="1" t="s">
        <v>17</v>
      </c>
      <c r="C23" s="1"/>
      <c r="D23" s="1" t="s">
        <v>18</v>
      </c>
      <c r="E23" s="1" t="s">
        <v>18</v>
      </c>
      <c r="F23" s="1" t="s">
        <v>0</v>
      </c>
      <c r="G23" s="1">
        <f>30/90*137.9448</f>
        <v>45.981599999999993</v>
      </c>
      <c r="H23" s="1" t="s">
        <v>18</v>
      </c>
      <c r="I23" s="3" t="s">
        <v>18</v>
      </c>
      <c r="J23" s="4" t="s">
        <v>19</v>
      </c>
      <c r="K23" s="4" t="s">
        <v>37</v>
      </c>
      <c r="L23" s="1">
        <v>5</v>
      </c>
      <c r="M23" s="1">
        <v>5</v>
      </c>
      <c r="N23" s="5" t="s">
        <v>20</v>
      </c>
      <c r="O23" s="6" t="s">
        <v>21</v>
      </c>
    </row>
    <row r="24" spans="1:15" ht="15.75" x14ac:dyDescent="0.25">
      <c r="A24" s="1" t="s">
        <v>23</v>
      </c>
      <c r="B24" s="1" t="s">
        <v>24</v>
      </c>
      <c r="C24" s="1"/>
      <c r="D24" s="1" t="s">
        <v>18</v>
      </c>
      <c r="E24" s="1" t="s">
        <v>18</v>
      </c>
      <c r="F24" s="1" t="s">
        <v>22</v>
      </c>
      <c r="G24" s="1">
        <f>145.6084/2</f>
        <v>72.804199999999994</v>
      </c>
      <c r="H24" s="1" t="s">
        <v>18</v>
      </c>
      <c r="I24" s="3" t="s">
        <v>18</v>
      </c>
      <c r="J24" s="4" t="s">
        <v>25</v>
      </c>
      <c r="K24" s="4" t="s">
        <v>47</v>
      </c>
      <c r="L24" s="1">
        <v>4</v>
      </c>
      <c r="M24" s="1">
        <v>5</v>
      </c>
      <c r="N24" s="5" t="s">
        <v>20</v>
      </c>
      <c r="O24" s="6" t="s">
        <v>21</v>
      </c>
    </row>
    <row r="25" spans="1:15" ht="15.75" x14ac:dyDescent="0.25">
      <c r="A25" s="1" t="s">
        <v>26</v>
      </c>
      <c r="B25" s="1" t="s">
        <v>27</v>
      </c>
      <c r="C25" s="1"/>
      <c r="D25" s="1" t="s">
        <v>18</v>
      </c>
      <c r="E25" s="1" t="s">
        <v>18</v>
      </c>
      <c r="F25" s="1" t="s">
        <v>28</v>
      </c>
      <c r="G25" s="1">
        <v>91.005300000000005</v>
      </c>
      <c r="H25" s="1" t="s">
        <v>18</v>
      </c>
      <c r="I25" s="3" t="s">
        <v>18</v>
      </c>
      <c r="J25" s="4" t="s">
        <v>29</v>
      </c>
      <c r="K25" s="4"/>
      <c r="L25" s="1">
        <v>4</v>
      </c>
      <c r="M25" s="1">
        <v>5</v>
      </c>
      <c r="N25" s="5" t="s">
        <v>20</v>
      </c>
      <c r="O25" s="6" t="s">
        <v>21</v>
      </c>
    </row>
    <row r="26" spans="1:15" ht="15.75" x14ac:dyDescent="0.25">
      <c r="A26" s="1" t="s">
        <v>77</v>
      </c>
      <c r="F26" s="9" t="s">
        <v>189</v>
      </c>
      <c r="G26">
        <f>SUM(G9:G25)</f>
        <v>1520.9053000000001</v>
      </c>
    </row>
    <row r="27" spans="1:15" ht="20.100000000000001" customHeight="1" x14ac:dyDescent="0.25">
      <c r="A27" s="2" t="s">
        <v>1</v>
      </c>
      <c r="B27" s="2" t="s">
        <v>2</v>
      </c>
      <c r="C27" s="2" t="s">
        <v>3</v>
      </c>
      <c r="D27" s="2" t="s">
        <v>4</v>
      </c>
      <c r="E27" s="2" t="s">
        <v>5</v>
      </c>
      <c r="F27" s="2" t="s">
        <v>6</v>
      </c>
      <c r="G27" s="2" t="s">
        <v>7</v>
      </c>
      <c r="H27" s="2" t="s">
        <v>8</v>
      </c>
      <c r="I27" s="2" t="s">
        <v>9</v>
      </c>
      <c r="J27" s="2" t="s">
        <v>10</v>
      </c>
      <c r="K27" s="2" t="s">
        <v>11</v>
      </c>
      <c r="L27" s="2" t="s">
        <v>12</v>
      </c>
      <c r="M27" s="2" t="s">
        <v>13</v>
      </c>
      <c r="N27" s="2" t="s">
        <v>14</v>
      </c>
      <c r="O27" s="2" t="s">
        <v>15</v>
      </c>
    </row>
    <row r="28" spans="1:15" ht="15.75" x14ac:dyDescent="0.25">
      <c r="A28" s="1" t="s">
        <v>78</v>
      </c>
      <c r="B28" s="1" t="s">
        <v>79</v>
      </c>
      <c r="C28" s="1"/>
      <c r="D28" s="1" t="s">
        <v>18</v>
      </c>
      <c r="E28" s="1" t="s">
        <v>18</v>
      </c>
      <c r="F28" s="1" t="s">
        <v>77</v>
      </c>
      <c r="G28" s="1">
        <v>57.476999999999997</v>
      </c>
      <c r="H28" s="1" t="s">
        <v>18</v>
      </c>
      <c r="I28" s="3" t="s">
        <v>18</v>
      </c>
      <c r="J28" s="4" t="s">
        <v>47</v>
      </c>
      <c r="K28" s="4" t="s">
        <v>47</v>
      </c>
      <c r="L28" s="1">
        <v>4</v>
      </c>
      <c r="M28" s="1">
        <v>4</v>
      </c>
      <c r="N28" s="1" t="s">
        <v>18</v>
      </c>
      <c r="O28" s="6" t="s">
        <v>80</v>
      </c>
    </row>
    <row r="29" spans="1:15" ht="15.75" x14ac:dyDescent="0.25">
      <c r="A29" s="1" t="s">
        <v>81</v>
      </c>
      <c r="B29" s="1" t="s">
        <v>82</v>
      </c>
      <c r="C29" s="1"/>
      <c r="D29" s="1" t="s">
        <v>18</v>
      </c>
      <c r="E29" s="1" t="s">
        <v>18</v>
      </c>
      <c r="F29" s="1" t="s">
        <v>77</v>
      </c>
      <c r="G29" s="1">
        <v>145.60839999999999</v>
      </c>
      <c r="H29" s="1" t="s">
        <v>18</v>
      </c>
      <c r="I29" s="3" t="s">
        <v>18</v>
      </c>
      <c r="J29" s="4" t="s">
        <v>25</v>
      </c>
      <c r="K29" s="4" t="s">
        <v>25</v>
      </c>
      <c r="L29" s="1">
        <v>4</v>
      </c>
      <c r="M29" s="1">
        <v>5</v>
      </c>
      <c r="N29" s="1" t="s">
        <v>18</v>
      </c>
      <c r="O29" s="6" t="s">
        <v>80</v>
      </c>
    </row>
    <row r="30" spans="1:15" ht="20.100000000000001" customHeight="1" x14ac:dyDescent="0.25">
      <c r="A30" s="1" t="s">
        <v>83</v>
      </c>
      <c r="B30" s="1" t="s">
        <v>84</v>
      </c>
      <c r="C30" s="1"/>
      <c r="D30" s="1" t="s">
        <v>18</v>
      </c>
      <c r="E30" s="1" t="s">
        <v>18</v>
      </c>
      <c r="F30" s="1" t="s">
        <v>77</v>
      </c>
      <c r="G30" s="1">
        <v>114.95399999999999</v>
      </c>
      <c r="H30" s="1" t="s">
        <v>18</v>
      </c>
      <c r="I30" s="3" t="s">
        <v>18</v>
      </c>
      <c r="J30" s="4" t="s">
        <v>25</v>
      </c>
      <c r="K30" s="4" t="s">
        <v>25</v>
      </c>
      <c r="L30" s="1">
        <v>4</v>
      </c>
      <c r="M30" s="1">
        <v>4</v>
      </c>
      <c r="N30" s="1" t="s">
        <v>18</v>
      </c>
      <c r="O30" s="6" t="s">
        <v>80</v>
      </c>
    </row>
    <row r="31" spans="1:15" ht="15.75" x14ac:dyDescent="0.25">
      <c r="A31" s="1" t="s">
        <v>85</v>
      </c>
      <c r="B31" s="1" t="s">
        <v>86</v>
      </c>
      <c r="C31" s="1"/>
      <c r="D31" s="1" t="s">
        <v>18</v>
      </c>
      <c r="E31" s="1" t="s">
        <v>18</v>
      </c>
      <c r="F31" s="1" t="s">
        <v>77</v>
      </c>
      <c r="G31" s="1">
        <v>143.6925</v>
      </c>
      <c r="H31" s="1" t="s">
        <v>18</v>
      </c>
      <c r="I31" s="3" t="s">
        <v>18</v>
      </c>
      <c r="J31" s="4" t="s">
        <v>87</v>
      </c>
      <c r="K31" s="4" t="s">
        <v>87</v>
      </c>
      <c r="L31" s="1">
        <v>4</v>
      </c>
      <c r="M31" s="1">
        <v>4</v>
      </c>
      <c r="N31" s="1" t="s">
        <v>18</v>
      </c>
      <c r="O31" s="6" t="s">
        <v>80</v>
      </c>
    </row>
    <row r="32" spans="1:15" ht="15.75" x14ac:dyDescent="0.25">
      <c r="A32" s="1" t="s">
        <v>88</v>
      </c>
      <c r="B32" s="1" t="s">
        <v>89</v>
      </c>
      <c r="C32" s="1"/>
      <c r="D32" s="1" t="s">
        <v>18</v>
      </c>
      <c r="E32" s="1" t="s">
        <v>18</v>
      </c>
      <c r="F32" s="1" t="s">
        <v>77</v>
      </c>
      <c r="G32" s="1">
        <v>114.95399999999999</v>
      </c>
      <c r="H32" s="1" t="s">
        <v>18</v>
      </c>
      <c r="I32" s="3" t="s">
        <v>18</v>
      </c>
      <c r="J32" s="4" t="s">
        <v>25</v>
      </c>
      <c r="K32" s="4" t="s">
        <v>25</v>
      </c>
      <c r="L32" s="1">
        <v>4</v>
      </c>
      <c r="M32" s="1">
        <v>4</v>
      </c>
      <c r="N32" s="1" t="s">
        <v>18</v>
      </c>
      <c r="O32" s="6" t="s">
        <v>80</v>
      </c>
    </row>
    <row r="33" spans="1:15" ht="15.75" x14ac:dyDescent="0.25">
      <c r="A33" s="1" t="s">
        <v>90</v>
      </c>
      <c r="B33" s="1" t="s">
        <v>91</v>
      </c>
      <c r="C33" s="1"/>
      <c r="D33" s="1" t="s">
        <v>18</v>
      </c>
      <c r="E33" s="1" t="s">
        <v>18</v>
      </c>
      <c r="F33" s="1" t="s">
        <v>77</v>
      </c>
      <c r="G33" s="1">
        <v>114.95399999999999</v>
      </c>
      <c r="H33" s="1" t="s">
        <v>18</v>
      </c>
      <c r="I33" s="3" t="s">
        <v>18</v>
      </c>
      <c r="J33" s="4" t="s">
        <v>25</v>
      </c>
      <c r="K33" s="4" t="s">
        <v>25</v>
      </c>
      <c r="L33" s="1">
        <v>4</v>
      </c>
      <c r="M33" s="1">
        <v>4</v>
      </c>
      <c r="N33" s="1" t="s">
        <v>18</v>
      </c>
      <c r="O33" s="6" t="s">
        <v>80</v>
      </c>
    </row>
    <row r="34" spans="1:15" ht="15.75" x14ac:dyDescent="0.25">
      <c r="A34" s="1" t="s">
        <v>92</v>
      </c>
      <c r="F34" s="9" t="s">
        <v>189</v>
      </c>
      <c r="G34">
        <f>SUM(G28:G33)</f>
        <v>691.6398999999999</v>
      </c>
    </row>
    <row r="35" spans="1:15" ht="15.75" x14ac:dyDescent="0.25">
      <c r="A35" s="2" t="s">
        <v>1</v>
      </c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G35" s="2" t="s">
        <v>7</v>
      </c>
      <c r="H35" s="2" t="s">
        <v>8</v>
      </c>
      <c r="I35" s="2" t="s">
        <v>9</v>
      </c>
      <c r="J35" s="2" t="s">
        <v>10</v>
      </c>
      <c r="K35" s="2" t="s">
        <v>11</v>
      </c>
      <c r="L35" s="2" t="s">
        <v>12</v>
      </c>
      <c r="M35" s="2" t="s">
        <v>13</v>
      </c>
      <c r="N35" s="2" t="s">
        <v>14</v>
      </c>
      <c r="O35" s="2" t="s">
        <v>15</v>
      </c>
    </row>
    <row r="36" spans="1:15" ht="15.75" x14ac:dyDescent="0.25">
      <c r="A36" s="1" t="s">
        <v>93</v>
      </c>
      <c r="B36" s="1" t="s">
        <v>94</v>
      </c>
      <c r="C36" s="1"/>
      <c r="D36" s="1" t="s">
        <v>18</v>
      </c>
      <c r="E36" s="1" t="s">
        <v>18</v>
      </c>
      <c r="F36" s="1" t="s">
        <v>92</v>
      </c>
      <c r="G36" s="1">
        <v>21.0749</v>
      </c>
      <c r="H36" s="1" t="s">
        <v>18</v>
      </c>
      <c r="I36" s="3" t="s">
        <v>18</v>
      </c>
      <c r="J36" s="4" t="s">
        <v>37</v>
      </c>
      <c r="K36" s="4" t="s">
        <v>18</v>
      </c>
      <c r="L36" s="1">
        <v>3</v>
      </c>
      <c r="M36" s="1">
        <v>4</v>
      </c>
      <c r="N36" s="7" t="s">
        <v>44</v>
      </c>
      <c r="O36" s="6" t="s">
        <v>21</v>
      </c>
    </row>
    <row r="37" spans="1:15" ht="15.75" x14ac:dyDescent="0.25">
      <c r="A37" s="1" t="s">
        <v>95</v>
      </c>
      <c r="F37" s="9" t="s">
        <v>189</v>
      </c>
      <c r="G37">
        <f>SUM(G36)</f>
        <v>21.0749</v>
      </c>
    </row>
    <row r="38" spans="1:15" ht="15.75" x14ac:dyDescent="0.25">
      <c r="A38" s="2" t="s">
        <v>1</v>
      </c>
      <c r="B38" s="2" t="s">
        <v>2</v>
      </c>
      <c r="C38" s="2" t="s">
        <v>3</v>
      </c>
      <c r="D38" s="2" t="s">
        <v>4</v>
      </c>
      <c r="E38" s="2" t="s">
        <v>5</v>
      </c>
      <c r="F38" s="2" t="s">
        <v>6</v>
      </c>
      <c r="G38" s="2" t="s">
        <v>7</v>
      </c>
      <c r="H38" s="2" t="s">
        <v>8</v>
      </c>
      <c r="I38" s="2" t="s">
        <v>9</v>
      </c>
      <c r="J38" s="2" t="s">
        <v>10</v>
      </c>
      <c r="K38" s="2" t="s">
        <v>11</v>
      </c>
      <c r="L38" s="2" t="s">
        <v>12</v>
      </c>
      <c r="M38" s="2" t="s">
        <v>13</v>
      </c>
      <c r="N38" s="2" t="s">
        <v>14</v>
      </c>
      <c r="O38" s="2" t="s">
        <v>15</v>
      </c>
    </row>
    <row r="39" spans="1:15" ht="15.75" x14ac:dyDescent="0.25">
      <c r="A39" s="1" t="s">
        <v>96</v>
      </c>
      <c r="B39" s="1" t="s">
        <v>97</v>
      </c>
      <c r="C39" s="1"/>
      <c r="D39" s="1" t="s">
        <v>18</v>
      </c>
      <c r="E39" s="1" t="s">
        <v>18</v>
      </c>
      <c r="F39" s="1" t="s">
        <v>95</v>
      </c>
      <c r="G39" s="1">
        <v>115.27330000000001</v>
      </c>
      <c r="H39" s="1" t="s">
        <v>18</v>
      </c>
      <c r="I39" s="3" t="s">
        <v>18</v>
      </c>
      <c r="J39" s="4" t="s">
        <v>98</v>
      </c>
      <c r="K39" s="4" t="s">
        <v>98</v>
      </c>
      <c r="L39" s="1">
        <v>4</v>
      </c>
      <c r="M39" s="1">
        <v>5</v>
      </c>
      <c r="N39" s="5" t="s">
        <v>20</v>
      </c>
      <c r="O39" s="6" t="s">
        <v>21</v>
      </c>
    </row>
    <row r="40" spans="1:15" ht="15.75" x14ac:dyDescent="0.25">
      <c r="A40" s="1" t="s">
        <v>99</v>
      </c>
      <c r="B40" s="1" t="s">
        <v>100</v>
      </c>
      <c r="C40" s="1"/>
      <c r="D40" s="1" t="s">
        <v>18</v>
      </c>
      <c r="E40" s="1" t="s">
        <v>18</v>
      </c>
      <c r="F40" s="1" t="s">
        <v>95</v>
      </c>
      <c r="G40" s="1">
        <v>194.65539999999999</v>
      </c>
      <c r="H40" s="1" t="s">
        <v>18</v>
      </c>
      <c r="I40" s="3" t="s">
        <v>18</v>
      </c>
      <c r="J40" s="4" t="s">
        <v>101</v>
      </c>
      <c r="K40" s="4" t="s">
        <v>102</v>
      </c>
      <c r="L40" s="1">
        <v>5</v>
      </c>
      <c r="M40" s="1">
        <v>5</v>
      </c>
      <c r="N40" s="7" t="s">
        <v>44</v>
      </c>
      <c r="O40" s="6" t="s">
        <v>21</v>
      </c>
    </row>
    <row r="41" spans="1:15" ht="15.75" x14ac:dyDescent="0.25">
      <c r="A41" s="1" t="s">
        <v>103</v>
      </c>
      <c r="B41" s="8" t="s">
        <v>72</v>
      </c>
      <c r="C41" s="1" t="s">
        <v>104</v>
      </c>
      <c r="D41" s="1" t="s">
        <v>105</v>
      </c>
      <c r="E41" s="1" t="s">
        <v>106</v>
      </c>
      <c r="F41" s="1" t="s">
        <v>95</v>
      </c>
      <c r="G41" s="1">
        <v>0</v>
      </c>
      <c r="H41" s="1" t="s">
        <v>18</v>
      </c>
      <c r="I41" s="3" t="s">
        <v>18</v>
      </c>
      <c r="J41" s="4" t="s">
        <v>18</v>
      </c>
      <c r="K41" s="4" t="s">
        <v>18</v>
      </c>
      <c r="L41" s="1" t="s">
        <v>18</v>
      </c>
      <c r="M41" s="1" t="s">
        <v>18</v>
      </c>
      <c r="N41" s="1" t="s">
        <v>18</v>
      </c>
      <c r="O41" s="6" t="s">
        <v>21</v>
      </c>
    </row>
    <row r="42" spans="1:15" ht="15.75" x14ac:dyDescent="0.25">
      <c r="A42" s="1" t="s">
        <v>107</v>
      </c>
      <c r="B42" s="1" t="s">
        <v>108</v>
      </c>
      <c r="C42" s="1"/>
      <c r="D42" s="1" t="s">
        <v>18</v>
      </c>
      <c r="E42" s="1" t="s">
        <v>18</v>
      </c>
      <c r="F42" s="1" t="s">
        <v>95</v>
      </c>
      <c r="G42" s="1">
        <v>395.4418</v>
      </c>
      <c r="H42" s="1" t="s">
        <v>18</v>
      </c>
      <c r="I42" s="3" t="s">
        <v>18</v>
      </c>
      <c r="J42" s="4" t="s">
        <v>109</v>
      </c>
      <c r="K42" s="4" t="s">
        <v>109</v>
      </c>
      <c r="L42" s="1">
        <v>5</v>
      </c>
      <c r="M42" s="1">
        <v>5</v>
      </c>
      <c r="N42" s="5" t="s">
        <v>20</v>
      </c>
      <c r="O42" s="6" t="s">
        <v>21</v>
      </c>
    </row>
    <row r="43" spans="1:15" ht="15.75" x14ac:dyDescent="0.25">
      <c r="A43" s="1" t="s">
        <v>110</v>
      </c>
      <c r="B43" s="1" t="s">
        <v>111</v>
      </c>
      <c r="C43" s="1"/>
      <c r="D43" s="1" t="s">
        <v>18</v>
      </c>
      <c r="E43" s="1" t="s">
        <v>18</v>
      </c>
      <c r="F43" s="1" t="s">
        <v>95</v>
      </c>
      <c r="G43" s="1">
        <v>427.11799999999999</v>
      </c>
      <c r="H43" s="1" t="s">
        <v>18</v>
      </c>
      <c r="I43" s="3" t="s">
        <v>18</v>
      </c>
      <c r="J43" s="4" t="s">
        <v>112</v>
      </c>
      <c r="K43" s="4" t="s">
        <v>112</v>
      </c>
      <c r="L43" s="1">
        <v>4</v>
      </c>
      <c r="M43" s="1">
        <v>5</v>
      </c>
      <c r="N43" s="7" t="s">
        <v>44</v>
      </c>
      <c r="O43" s="6" t="s">
        <v>21</v>
      </c>
    </row>
    <row r="44" spans="1:15" ht="15.75" x14ac:dyDescent="0.25">
      <c r="A44" s="1" t="s">
        <v>113</v>
      </c>
      <c r="B44" s="1" t="s">
        <v>114</v>
      </c>
      <c r="C44" s="1"/>
      <c r="D44" s="1" t="s">
        <v>18</v>
      </c>
      <c r="E44" s="1" t="s">
        <v>18</v>
      </c>
      <c r="F44" s="1" t="s">
        <v>95</v>
      </c>
      <c r="G44" s="1">
        <v>0</v>
      </c>
      <c r="H44" s="1" t="s">
        <v>18</v>
      </c>
      <c r="I44" s="3" t="s">
        <v>18</v>
      </c>
      <c r="J44" s="4" t="s">
        <v>115</v>
      </c>
      <c r="K44" s="4" t="s">
        <v>18</v>
      </c>
      <c r="L44" s="1">
        <v>4</v>
      </c>
      <c r="M44" s="1">
        <v>4</v>
      </c>
      <c r="N44" s="5" t="s">
        <v>20</v>
      </c>
      <c r="O44" s="6" t="s">
        <v>21</v>
      </c>
    </row>
    <row r="45" spans="1:15" ht="15.75" x14ac:dyDescent="0.25">
      <c r="A45" s="1" t="s">
        <v>116</v>
      </c>
      <c r="B45" s="1" t="s">
        <v>117</v>
      </c>
      <c r="C45" s="1"/>
      <c r="D45" s="1" t="s">
        <v>18</v>
      </c>
      <c r="E45" s="1" t="s">
        <v>18</v>
      </c>
      <c r="F45" s="1" t="s">
        <v>95</v>
      </c>
      <c r="G45" s="1">
        <v>21.458100000000002</v>
      </c>
      <c r="H45" s="1" t="s">
        <v>18</v>
      </c>
      <c r="I45" s="3" t="s">
        <v>18</v>
      </c>
      <c r="J45" s="4" t="s">
        <v>118</v>
      </c>
      <c r="K45" s="4" t="s">
        <v>118</v>
      </c>
      <c r="L45" s="1">
        <v>5</v>
      </c>
      <c r="M45" s="1">
        <v>5</v>
      </c>
      <c r="N45" s="7" t="s">
        <v>44</v>
      </c>
      <c r="O45" s="6" t="s">
        <v>21</v>
      </c>
    </row>
    <row r="46" spans="1:15" ht="15.75" x14ac:dyDescent="0.25">
      <c r="A46" s="1" t="s">
        <v>119</v>
      </c>
      <c r="B46" s="1" t="s">
        <v>114</v>
      </c>
      <c r="C46" s="1"/>
      <c r="D46" s="1" t="s">
        <v>18</v>
      </c>
      <c r="E46" s="1" t="s">
        <v>18</v>
      </c>
      <c r="F46" s="1" t="s">
        <v>95</v>
      </c>
      <c r="G46" s="1">
        <v>0</v>
      </c>
      <c r="H46" s="1" t="s">
        <v>18</v>
      </c>
      <c r="I46" s="3" t="s">
        <v>18</v>
      </c>
      <c r="J46" s="4" t="s">
        <v>115</v>
      </c>
      <c r="K46" s="4" t="s">
        <v>115</v>
      </c>
      <c r="L46" s="1">
        <v>4</v>
      </c>
      <c r="M46" s="1">
        <v>4</v>
      </c>
      <c r="N46" s="5" t="s">
        <v>20</v>
      </c>
      <c r="O46" s="6" t="s">
        <v>21</v>
      </c>
    </row>
    <row r="47" spans="1:15" ht="15.75" x14ac:dyDescent="0.25">
      <c r="A47" s="1" t="s">
        <v>120</v>
      </c>
      <c r="B47" s="1" t="s">
        <v>111</v>
      </c>
      <c r="C47" s="1"/>
      <c r="D47" s="1" t="s">
        <v>18</v>
      </c>
      <c r="E47" s="1" t="s">
        <v>18</v>
      </c>
      <c r="F47" s="1" t="s">
        <v>95</v>
      </c>
      <c r="G47" s="1">
        <v>677.07910000000004</v>
      </c>
      <c r="H47" s="1" t="s">
        <v>18</v>
      </c>
      <c r="I47" s="3" t="s">
        <v>18</v>
      </c>
      <c r="J47" s="4" t="s">
        <v>121</v>
      </c>
      <c r="K47" s="4" t="s">
        <v>122</v>
      </c>
      <c r="L47" s="1">
        <v>4</v>
      </c>
      <c r="M47" s="1">
        <v>5</v>
      </c>
      <c r="N47" s="7" t="s">
        <v>44</v>
      </c>
      <c r="O47" s="6" t="s">
        <v>21</v>
      </c>
    </row>
    <row r="48" spans="1:15" ht="15.75" x14ac:dyDescent="0.25">
      <c r="A48" s="1" t="s">
        <v>123</v>
      </c>
      <c r="B48" s="1" t="s">
        <v>117</v>
      </c>
      <c r="C48" s="1"/>
      <c r="D48" s="1" t="s">
        <v>18</v>
      </c>
      <c r="E48" s="1" t="s">
        <v>18</v>
      </c>
      <c r="F48" s="1" t="s">
        <v>95</v>
      </c>
      <c r="G48" s="1">
        <v>13.794499999999999</v>
      </c>
      <c r="H48" s="1" t="s">
        <v>18</v>
      </c>
      <c r="I48" s="3" t="s">
        <v>18</v>
      </c>
      <c r="J48" s="4" t="s">
        <v>124</v>
      </c>
      <c r="K48" s="4" t="s">
        <v>124</v>
      </c>
      <c r="L48" s="1">
        <v>5</v>
      </c>
      <c r="M48" s="1">
        <v>5</v>
      </c>
      <c r="N48" s="7" t="s">
        <v>44</v>
      </c>
      <c r="O48" s="6" t="s">
        <v>21</v>
      </c>
    </row>
    <row r="49" spans="1:15" ht="15.75" x14ac:dyDescent="0.25">
      <c r="A49" s="1" t="s">
        <v>125</v>
      </c>
      <c r="B49" s="1" t="s">
        <v>126</v>
      </c>
      <c r="C49" s="1"/>
      <c r="D49" s="1" t="s">
        <v>18</v>
      </c>
      <c r="E49" s="1" t="s">
        <v>18</v>
      </c>
      <c r="F49" s="1" t="s">
        <v>95</v>
      </c>
      <c r="G49" s="1">
        <v>56.710599999999999</v>
      </c>
      <c r="H49" s="1" t="s">
        <v>18</v>
      </c>
      <c r="I49" s="3" t="s">
        <v>18</v>
      </c>
      <c r="J49" s="4" t="s">
        <v>127</v>
      </c>
      <c r="K49" s="4" t="s">
        <v>128</v>
      </c>
      <c r="L49" s="1">
        <v>5</v>
      </c>
      <c r="M49" s="1">
        <v>5</v>
      </c>
      <c r="N49" s="1" t="s">
        <v>18</v>
      </c>
      <c r="O49" s="6" t="s">
        <v>21</v>
      </c>
    </row>
    <row r="50" spans="1:15" ht="15.75" x14ac:dyDescent="0.25">
      <c r="A50" s="1" t="s">
        <v>129</v>
      </c>
      <c r="B50" s="1" t="s">
        <v>114</v>
      </c>
      <c r="C50" s="1"/>
      <c r="D50" s="1" t="s">
        <v>18</v>
      </c>
      <c r="E50" s="1" t="s">
        <v>18</v>
      </c>
      <c r="F50" s="1" t="s">
        <v>95</v>
      </c>
      <c r="G50" s="1">
        <v>0</v>
      </c>
      <c r="H50" s="1" t="s">
        <v>18</v>
      </c>
      <c r="I50" s="3" t="s">
        <v>18</v>
      </c>
      <c r="J50" s="4" t="s">
        <v>115</v>
      </c>
      <c r="K50" s="4" t="s">
        <v>18</v>
      </c>
      <c r="L50" s="1">
        <v>4</v>
      </c>
      <c r="M50" s="1">
        <v>4</v>
      </c>
      <c r="N50" s="5" t="s">
        <v>20</v>
      </c>
      <c r="O50" s="6" t="s">
        <v>21</v>
      </c>
    </row>
    <row r="51" spans="1:15" ht="15.75" x14ac:dyDescent="0.25">
      <c r="A51" s="1" t="s">
        <v>130</v>
      </c>
      <c r="B51" s="1" t="s">
        <v>111</v>
      </c>
      <c r="C51" s="1"/>
      <c r="D51" s="1" t="s">
        <v>18</v>
      </c>
      <c r="E51" s="1" t="s">
        <v>18</v>
      </c>
      <c r="F51" s="1" t="s">
        <v>95</v>
      </c>
      <c r="G51" s="1">
        <v>365.23439999999999</v>
      </c>
      <c r="H51" s="1" t="s">
        <v>18</v>
      </c>
      <c r="I51" s="3" t="s">
        <v>18</v>
      </c>
      <c r="J51" s="4" t="s">
        <v>131</v>
      </c>
      <c r="K51" s="4" t="s">
        <v>132</v>
      </c>
      <c r="L51" s="1">
        <v>4</v>
      </c>
      <c r="M51" s="1">
        <v>5</v>
      </c>
      <c r="N51" s="7" t="s">
        <v>44</v>
      </c>
      <c r="O51" s="6" t="s">
        <v>21</v>
      </c>
    </row>
    <row r="52" spans="1:15" ht="15.75" x14ac:dyDescent="0.25">
      <c r="A52" s="1" t="s">
        <v>133</v>
      </c>
      <c r="B52" s="1" t="s">
        <v>117</v>
      </c>
      <c r="C52" s="1"/>
      <c r="D52" s="1" t="s">
        <v>18</v>
      </c>
      <c r="E52" s="1" t="s">
        <v>18</v>
      </c>
      <c r="F52" s="1" t="s">
        <v>95</v>
      </c>
      <c r="G52" s="1">
        <v>12.261799999999999</v>
      </c>
      <c r="H52" s="1" t="s">
        <v>18</v>
      </c>
      <c r="I52" s="3" t="s">
        <v>18</v>
      </c>
      <c r="J52" s="4" t="s">
        <v>134</v>
      </c>
      <c r="K52" s="4" t="s">
        <v>134</v>
      </c>
      <c r="L52" s="1">
        <v>5</v>
      </c>
      <c r="M52" s="1">
        <v>5</v>
      </c>
      <c r="N52" s="7" t="s">
        <v>44</v>
      </c>
      <c r="O52" s="6" t="s">
        <v>21</v>
      </c>
    </row>
    <row r="53" spans="1:15" ht="15.75" x14ac:dyDescent="0.25">
      <c r="A53" s="1" t="s">
        <v>135</v>
      </c>
      <c r="B53" s="1" t="s">
        <v>114</v>
      </c>
      <c r="C53" s="1"/>
      <c r="D53" s="1" t="s">
        <v>18</v>
      </c>
      <c r="E53" s="1" t="s">
        <v>18</v>
      </c>
      <c r="F53" s="1" t="s">
        <v>95</v>
      </c>
      <c r="G53" s="1">
        <v>0</v>
      </c>
      <c r="H53" s="1" t="s">
        <v>18</v>
      </c>
      <c r="I53" s="3" t="s">
        <v>18</v>
      </c>
      <c r="J53" s="4" t="s">
        <v>115</v>
      </c>
      <c r="K53" s="4" t="s">
        <v>18</v>
      </c>
      <c r="L53" s="1">
        <v>4</v>
      </c>
      <c r="M53" s="1">
        <v>4</v>
      </c>
      <c r="N53" s="5" t="s">
        <v>20</v>
      </c>
      <c r="O53" s="6" t="s">
        <v>21</v>
      </c>
    </row>
    <row r="54" spans="1:15" ht="15.75" x14ac:dyDescent="0.25">
      <c r="A54" s="1" t="s">
        <v>136</v>
      </c>
      <c r="B54" s="1" t="s">
        <v>111</v>
      </c>
      <c r="C54" s="1"/>
      <c r="D54" s="1" t="s">
        <v>18</v>
      </c>
      <c r="E54" s="1" t="s">
        <v>18</v>
      </c>
      <c r="F54" s="1" t="s">
        <v>95</v>
      </c>
      <c r="G54" s="1">
        <v>459.87990000000002</v>
      </c>
      <c r="H54" s="1" t="s">
        <v>18</v>
      </c>
      <c r="I54" s="3" t="s">
        <v>18</v>
      </c>
      <c r="J54" s="4" t="s">
        <v>137</v>
      </c>
      <c r="K54" s="4" t="s">
        <v>137</v>
      </c>
      <c r="L54" s="1">
        <v>4</v>
      </c>
      <c r="M54" s="1">
        <v>5</v>
      </c>
      <c r="N54" s="7" t="s">
        <v>44</v>
      </c>
      <c r="O54" s="6" t="s">
        <v>21</v>
      </c>
    </row>
    <row r="55" spans="1:15" ht="15.75" x14ac:dyDescent="0.25">
      <c r="A55" s="1" t="s">
        <v>138</v>
      </c>
      <c r="B55" s="1" t="s">
        <v>117</v>
      </c>
      <c r="C55" s="1"/>
      <c r="D55" s="1" t="s">
        <v>18</v>
      </c>
      <c r="E55" s="1" t="s">
        <v>18</v>
      </c>
      <c r="F55" s="1" t="s">
        <v>95</v>
      </c>
      <c r="G55" s="1">
        <v>22.9908</v>
      </c>
      <c r="H55" s="1" t="s">
        <v>18</v>
      </c>
      <c r="I55" s="3" t="s">
        <v>18</v>
      </c>
      <c r="J55" s="4" t="s">
        <v>30</v>
      </c>
      <c r="K55" s="4" t="s">
        <v>30</v>
      </c>
      <c r="L55" s="1">
        <v>5</v>
      </c>
      <c r="M55" s="1">
        <v>5</v>
      </c>
      <c r="N55" s="7" t="s">
        <v>44</v>
      </c>
      <c r="O55" s="6" t="s">
        <v>21</v>
      </c>
    </row>
    <row r="56" spans="1:15" ht="15.75" x14ac:dyDescent="0.25">
      <c r="A56" s="1" t="s">
        <v>139</v>
      </c>
      <c r="B56" s="8" t="s">
        <v>140</v>
      </c>
      <c r="C56" s="1" t="s">
        <v>141</v>
      </c>
      <c r="D56" s="1" t="s">
        <v>142</v>
      </c>
      <c r="E56" s="1" t="s">
        <v>143</v>
      </c>
      <c r="F56" s="1" t="s">
        <v>95</v>
      </c>
      <c r="G56" s="1">
        <v>0</v>
      </c>
      <c r="H56" s="1" t="s">
        <v>18</v>
      </c>
      <c r="I56" s="3" t="s">
        <v>18</v>
      </c>
      <c r="J56" s="4" t="s">
        <v>18</v>
      </c>
      <c r="K56" s="4" t="s">
        <v>18</v>
      </c>
      <c r="L56" s="1" t="s">
        <v>18</v>
      </c>
      <c r="M56" s="1" t="s">
        <v>18</v>
      </c>
      <c r="N56" s="1" t="s">
        <v>18</v>
      </c>
      <c r="O56" s="6" t="s">
        <v>21</v>
      </c>
    </row>
    <row r="57" spans="1:15" ht="15.75" x14ac:dyDescent="0.25">
      <c r="A57" s="1" t="s">
        <v>144</v>
      </c>
      <c r="B57" s="1" t="s">
        <v>114</v>
      </c>
      <c r="C57" s="1"/>
      <c r="D57" s="1" t="s">
        <v>18</v>
      </c>
      <c r="E57" s="1" t="s">
        <v>18</v>
      </c>
      <c r="F57" s="1" t="s">
        <v>95</v>
      </c>
      <c r="G57" s="1">
        <v>0</v>
      </c>
      <c r="H57" s="1" t="s">
        <v>18</v>
      </c>
      <c r="I57" s="3" t="s">
        <v>18</v>
      </c>
      <c r="J57" s="4" t="s">
        <v>115</v>
      </c>
      <c r="K57" s="4" t="s">
        <v>18</v>
      </c>
      <c r="L57" s="1">
        <v>4</v>
      </c>
      <c r="M57" s="1">
        <v>4</v>
      </c>
      <c r="N57" s="5" t="s">
        <v>20</v>
      </c>
      <c r="O57" s="6" t="s">
        <v>21</v>
      </c>
    </row>
    <row r="58" spans="1:15" ht="15.75" x14ac:dyDescent="0.25">
      <c r="A58" s="1" t="s">
        <v>145</v>
      </c>
      <c r="B58" s="1" t="s">
        <v>111</v>
      </c>
      <c r="C58" s="1"/>
      <c r="D58" s="1" t="s">
        <v>18</v>
      </c>
      <c r="E58" s="1" t="s">
        <v>18</v>
      </c>
      <c r="F58" s="1" t="s">
        <v>95</v>
      </c>
      <c r="G58" s="1">
        <v>738.96259999999995</v>
      </c>
      <c r="H58" s="1" t="s">
        <v>18</v>
      </c>
      <c r="I58" s="3" t="s">
        <v>18</v>
      </c>
      <c r="J58" s="4" t="s">
        <v>146</v>
      </c>
      <c r="K58" s="4" t="s">
        <v>147</v>
      </c>
      <c r="L58" s="1">
        <v>4</v>
      </c>
      <c r="M58" s="1">
        <v>5</v>
      </c>
      <c r="N58" s="7" t="s">
        <v>44</v>
      </c>
      <c r="O58" s="6" t="s">
        <v>21</v>
      </c>
    </row>
    <row r="59" spans="1:15" ht="15.75" x14ac:dyDescent="0.25">
      <c r="A59" s="1" t="s">
        <v>148</v>
      </c>
      <c r="B59" s="1" t="s">
        <v>117</v>
      </c>
      <c r="C59" s="1"/>
      <c r="D59" s="1" t="s">
        <v>18</v>
      </c>
      <c r="E59" s="1" t="s">
        <v>18</v>
      </c>
      <c r="F59" s="1" t="s">
        <v>95</v>
      </c>
      <c r="G59" s="1">
        <v>7.6635999999999997</v>
      </c>
      <c r="H59" s="1" t="s">
        <v>18</v>
      </c>
      <c r="I59" s="3" t="s">
        <v>18</v>
      </c>
      <c r="J59" s="4" t="s">
        <v>76</v>
      </c>
      <c r="K59" s="4" t="s">
        <v>18</v>
      </c>
      <c r="L59" s="1">
        <v>5</v>
      </c>
      <c r="M59" s="1">
        <v>5</v>
      </c>
      <c r="N59" s="7" t="s">
        <v>44</v>
      </c>
      <c r="O59" s="6" t="s">
        <v>21</v>
      </c>
    </row>
    <row r="60" spans="1:15" ht="15.75" x14ac:dyDescent="0.25">
      <c r="A60" s="1" t="s">
        <v>149</v>
      </c>
      <c r="B60" s="1" t="s">
        <v>114</v>
      </c>
      <c r="C60" s="1"/>
      <c r="D60" s="1" t="s">
        <v>18</v>
      </c>
      <c r="E60" s="1" t="s">
        <v>18</v>
      </c>
      <c r="F60" s="1" t="s">
        <v>95</v>
      </c>
      <c r="G60" s="1">
        <v>0</v>
      </c>
      <c r="H60" s="1" t="s">
        <v>18</v>
      </c>
      <c r="I60" s="3" t="s">
        <v>18</v>
      </c>
      <c r="J60" s="4" t="s">
        <v>115</v>
      </c>
      <c r="K60" s="4" t="s">
        <v>18</v>
      </c>
      <c r="L60" s="1">
        <v>4</v>
      </c>
      <c r="M60" s="1">
        <v>4</v>
      </c>
      <c r="N60" s="5" t="s">
        <v>20</v>
      </c>
      <c r="O60" s="6" t="s">
        <v>21</v>
      </c>
    </row>
    <row r="61" spans="1:15" ht="15.75" x14ac:dyDescent="0.25">
      <c r="A61" s="1" t="s">
        <v>150</v>
      </c>
      <c r="B61" s="1" t="s">
        <v>111</v>
      </c>
      <c r="C61" s="1"/>
      <c r="D61" s="1" t="s">
        <v>18</v>
      </c>
      <c r="E61" s="1" t="s">
        <v>18</v>
      </c>
      <c r="F61" s="1" t="s">
        <v>95</v>
      </c>
      <c r="G61" s="1">
        <v>510.84280000000001</v>
      </c>
      <c r="H61" s="1" t="s">
        <v>18</v>
      </c>
      <c r="I61" s="3" t="s">
        <v>18</v>
      </c>
      <c r="J61" s="4" t="s">
        <v>151</v>
      </c>
      <c r="K61" s="4" t="s">
        <v>151</v>
      </c>
      <c r="L61" s="1">
        <v>4</v>
      </c>
      <c r="M61" s="1">
        <v>5</v>
      </c>
      <c r="N61" s="7" t="s">
        <v>44</v>
      </c>
      <c r="O61" s="6" t="s">
        <v>21</v>
      </c>
    </row>
    <row r="62" spans="1:15" ht="15.75" x14ac:dyDescent="0.25">
      <c r="A62" s="1" t="s">
        <v>152</v>
      </c>
      <c r="B62" s="1" t="s">
        <v>117</v>
      </c>
      <c r="C62" s="1"/>
      <c r="D62" s="1" t="s">
        <v>18</v>
      </c>
      <c r="E62" s="1" t="s">
        <v>18</v>
      </c>
      <c r="F62" s="1" t="s">
        <v>95</v>
      </c>
      <c r="G62" s="1">
        <v>4.5982000000000003</v>
      </c>
      <c r="H62" s="1" t="s">
        <v>18</v>
      </c>
      <c r="I62" s="3" t="s">
        <v>18</v>
      </c>
      <c r="J62" s="4" t="s">
        <v>153</v>
      </c>
      <c r="K62" s="4" t="s">
        <v>154</v>
      </c>
      <c r="L62" s="1">
        <v>5</v>
      </c>
      <c r="M62" s="1">
        <v>5</v>
      </c>
      <c r="N62" s="7" t="s">
        <v>44</v>
      </c>
      <c r="O62" s="6" t="s">
        <v>21</v>
      </c>
    </row>
    <row r="63" spans="1:15" ht="15.75" x14ac:dyDescent="0.25">
      <c r="A63" s="1" t="s">
        <v>155</v>
      </c>
      <c r="B63" s="1" t="s">
        <v>156</v>
      </c>
      <c r="C63" s="1"/>
      <c r="D63" s="1" t="s">
        <v>18</v>
      </c>
      <c r="E63" s="1" t="s">
        <v>18</v>
      </c>
      <c r="F63" s="1" t="s">
        <v>95</v>
      </c>
      <c r="G63" s="1">
        <v>827.66880000000003</v>
      </c>
      <c r="H63" s="1" t="s">
        <v>18</v>
      </c>
      <c r="I63" s="3" t="s">
        <v>18</v>
      </c>
      <c r="J63" s="4" t="s">
        <v>157</v>
      </c>
      <c r="K63" s="4" t="s">
        <v>157</v>
      </c>
      <c r="L63" s="1">
        <v>5</v>
      </c>
      <c r="M63" s="1">
        <v>5</v>
      </c>
      <c r="N63" s="7" t="s">
        <v>44</v>
      </c>
      <c r="O63" s="6" t="s">
        <v>80</v>
      </c>
    </row>
    <row r="64" spans="1:15" ht="15.75" x14ac:dyDescent="0.25">
      <c r="A64" s="1" t="s">
        <v>158</v>
      </c>
      <c r="B64" s="8" t="s">
        <v>140</v>
      </c>
      <c r="C64" s="1" t="s">
        <v>159</v>
      </c>
      <c r="D64" s="1" t="s">
        <v>160</v>
      </c>
      <c r="E64" s="1" t="s">
        <v>161</v>
      </c>
      <c r="F64" s="1" t="s">
        <v>95</v>
      </c>
      <c r="G64" s="1">
        <v>0</v>
      </c>
      <c r="H64" s="1" t="s">
        <v>18</v>
      </c>
      <c r="I64" s="3" t="s">
        <v>18</v>
      </c>
      <c r="J64" s="4" t="s">
        <v>18</v>
      </c>
      <c r="K64" s="4" t="s">
        <v>18</v>
      </c>
      <c r="L64" s="1" t="s">
        <v>18</v>
      </c>
      <c r="M64" s="1" t="s">
        <v>18</v>
      </c>
      <c r="N64" s="1" t="s">
        <v>18</v>
      </c>
      <c r="O64" s="6" t="s">
        <v>21</v>
      </c>
    </row>
    <row r="65" spans="1:15" ht="20.100000000000001" customHeight="1" x14ac:dyDescent="0.25">
      <c r="A65" s="1" t="s">
        <v>162</v>
      </c>
      <c r="B65" s="8" t="s">
        <v>140</v>
      </c>
      <c r="C65" s="1" t="s">
        <v>163</v>
      </c>
      <c r="D65" s="1" t="s">
        <v>164</v>
      </c>
      <c r="E65" s="1" t="s">
        <v>165</v>
      </c>
      <c r="F65" s="1" t="s">
        <v>95</v>
      </c>
      <c r="G65" s="1">
        <v>0</v>
      </c>
      <c r="H65" s="1" t="s">
        <v>18</v>
      </c>
      <c r="I65" s="3" t="s">
        <v>18</v>
      </c>
      <c r="J65" s="4" t="s">
        <v>18</v>
      </c>
      <c r="K65" s="4" t="s">
        <v>18</v>
      </c>
      <c r="L65" s="1" t="s">
        <v>18</v>
      </c>
      <c r="M65" s="1" t="s">
        <v>18</v>
      </c>
      <c r="N65" s="1" t="s">
        <v>18</v>
      </c>
      <c r="O65" s="6" t="s">
        <v>21</v>
      </c>
    </row>
    <row r="66" spans="1:15" ht="15.75" x14ac:dyDescent="0.25">
      <c r="A66" s="1" t="s">
        <v>166</v>
      </c>
      <c r="B66" s="8" t="s">
        <v>167</v>
      </c>
      <c r="C66" s="1" t="s">
        <v>168</v>
      </c>
      <c r="D66" s="1" t="s">
        <v>169</v>
      </c>
      <c r="E66" s="1" t="s">
        <v>170</v>
      </c>
      <c r="F66" s="1" t="s">
        <v>95</v>
      </c>
      <c r="G66" s="1">
        <v>0</v>
      </c>
      <c r="H66" s="1" t="s">
        <v>18</v>
      </c>
      <c r="I66" s="3" t="s">
        <v>18</v>
      </c>
      <c r="J66" s="4" t="s">
        <v>18</v>
      </c>
      <c r="K66" s="4" t="s">
        <v>18</v>
      </c>
      <c r="L66" s="1" t="s">
        <v>18</v>
      </c>
      <c r="M66" s="1" t="s">
        <v>18</v>
      </c>
      <c r="N66" s="1" t="s">
        <v>18</v>
      </c>
      <c r="O66" s="6" t="s">
        <v>21</v>
      </c>
    </row>
    <row r="67" spans="1:15" ht="15.75" x14ac:dyDescent="0.25">
      <c r="A67" s="1" t="s">
        <v>171</v>
      </c>
      <c r="B67" s="1" t="s">
        <v>111</v>
      </c>
      <c r="C67" s="1"/>
      <c r="D67" s="1" t="s">
        <v>18</v>
      </c>
      <c r="E67" s="1" t="s">
        <v>18</v>
      </c>
      <c r="F67" s="1" t="s">
        <v>95</v>
      </c>
      <c r="G67" s="1">
        <v>448.95920000000001</v>
      </c>
      <c r="H67" s="1" t="s">
        <v>18</v>
      </c>
      <c r="I67" s="3" t="s">
        <v>18</v>
      </c>
      <c r="J67" s="4" t="s">
        <v>172</v>
      </c>
      <c r="K67" s="4" t="s">
        <v>173</v>
      </c>
      <c r="L67" s="1">
        <v>4</v>
      </c>
      <c r="M67" s="1">
        <v>5</v>
      </c>
      <c r="N67" s="7" t="s">
        <v>44</v>
      </c>
      <c r="O67" s="6" t="s">
        <v>21</v>
      </c>
    </row>
    <row r="68" spans="1:15" ht="15.75" x14ac:dyDescent="0.25">
      <c r="A68" s="1" t="s">
        <v>174</v>
      </c>
      <c r="B68" s="1" t="s">
        <v>114</v>
      </c>
      <c r="C68" s="1"/>
      <c r="D68" s="1" t="s">
        <v>18</v>
      </c>
      <c r="E68" s="1" t="s">
        <v>18</v>
      </c>
      <c r="F68" s="1" t="s">
        <v>95</v>
      </c>
      <c r="G68" s="1">
        <v>0</v>
      </c>
      <c r="H68" s="1" t="s">
        <v>18</v>
      </c>
      <c r="I68" s="3" t="s">
        <v>18</v>
      </c>
      <c r="J68" s="4" t="s">
        <v>115</v>
      </c>
      <c r="K68" s="4" t="s">
        <v>18</v>
      </c>
      <c r="L68" s="1">
        <v>4</v>
      </c>
      <c r="M68" s="1">
        <v>4</v>
      </c>
      <c r="N68" s="5" t="s">
        <v>20</v>
      </c>
      <c r="O68" s="6" t="s">
        <v>21</v>
      </c>
    </row>
    <row r="69" spans="1:15" ht="15.75" x14ac:dyDescent="0.25">
      <c r="A69" s="1" t="s">
        <v>175</v>
      </c>
      <c r="B69" s="1" t="s">
        <v>117</v>
      </c>
      <c r="C69" s="1"/>
      <c r="D69" s="1" t="s">
        <v>18</v>
      </c>
      <c r="E69" s="1" t="s">
        <v>18</v>
      </c>
      <c r="F69" s="1" t="s">
        <v>95</v>
      </c>
      <c r="G69" s="1">
        <v>4.5982000000000003</v>
      </c>
      <c r="H69" s="1" t="s">
        <v>18</v>
      </c>
      <c r="I69" s="3" t="s">
        <v>18</v>
      </c>
      <c r="J69" s="4" t="s">
        <v>153</v>
      </c>
      <c r="K69" s="4" t="s">
        <v>154</v>
      </c>
      <c r="L69" s="1">
        <v>5</v>
      </c>
      <c r="M69" s="1">
        <v>5</v>
      </c>
      <c r="N69" s="7" t="s">
        <v>44</v>
      </c>
      <c r="O69" s="6" t="s">
        <v>21</v>
      </c>
    </row>
    <row r="70" spans="1:15" ht="15.75" x14ac:dyDescent="0.25">
      <c r="A70" s="1" t="s">
        <v>176</v>
      </c>
      <c r="B70" s="8" t="s">
        <v>167</v>
      </c>
      <c r="C70" s="1" t="s">
        <v>177</v>
      </c>
      <c r="D70" s="1" t="s">
        <v>178</v>
      </c>
      <c r="E70" s="1" t="s">
        <v>179</v>
      </c>
      <c r="F70" s="1" t="s">
        <v>95</v>
      </c>
      <c r="G70" s="1">
        <v>0</v>
      </c>
      <c r="H70" s="1" t="s">
        <v>18</v>
      </c>
      <c r="I70" s="3" t="s">
        <v>18</v>
      </c>
      <c r="J70" s="4" t="s">
        <v>18</v>
      </c>
      <c r="K70" s="4" t="s">
        <v>18</v>
      </c>
      <c r="L70" s="1" t="s">
        <v>18</v>
      </c>
      <c r="M70" s="1" t="s">
        <v>18</v>
      </c>
      <c r="N70" s="1" t="s">
        <v>18</v>
      </c>
      <c r="O70" s="6" t="s">
        <v>21</v>
      </c>
    </row>
    <row r="71" spans="1:15" ht="15.75" x14ac:dyDescent="0.25">
      <c r="A71" s="1" t="s">
        <v>180</v>
      </c>
      <c r="B71" s="8" t="s">
        <v>140</v>
      </c>
      <c r="C71" s="1" t="s">
        <v>181</v>
      </c>
      <c r="D71" s="1" t="s">
        <v>182</v>
      </c>
      <c r="E71" s="1" t="s">
        <v>183</v>
      </c>
      <c r="F71" s="1" t="s">
        <v>95</v>
      </c>
      <c r="G71" s="1">
        <v>0</v>
      </c>
      <c r="H71" s="1" t="s">
        <v>18</v>
      </c>
      <c r="I71" s="3" t="s">
        <v>18</v>
      </c>
      <c r="J71" s="4" t="s">
        <v>18</v>
      </c>
      <c r="K71" s="4" t="s">
        <v>18</v>
      </c>
      <c r="L71" s="1" t="s">
        <v>18</v>
      </c>
      <c r="M71" s="1" t="s">
        <v>18</v>
      </c>
      <c r="N71" s="1" t="s">
        <v>18</v>
      </c>
      <c r="O71" s="6" t="s">
        <v>21</v>
      </c>
    </row>
    <row r="72" spans="1:15" ht="15.75" x14ac:dyDescent="0.25">
      <c r="A72" s="1" t="s">
        <v>23</v>
      </c>
      <c r="B72" s="1" t="s">
        <v>24</v>
      </c>
      <c r="C72" s="1"/>
      <c r="D72" s="1" t="s">
        <v>18</v>
      </c>
      <c r="E72" s="1" t="s">
        <v>18</v>
      </c>
      <c r="F72" s="1" t="s">
        <v>22</v>
      </c>
      <c r="G72" s="1">
        <f>145.6084/2</f>
        <v>72.804199999999994</v>
      </c>
      <c r="H72" s="1" t="s">
        <v>18</v>
      </c>
      <c r="I72" s="3" t="s">
        <v>18</v>
      </c>
      <c r="J72" s="4" t="s">
        <v>25</v>
      </c>
      <c r="K72" s="4" t="s">
        <v>47</v>
      </c>
      <c r="L72" s="1">
        <v>4</v>
      </c>
      <c r="M72" s="1">
        <v>5</v>
      </c>
      <c r="N72" s="5" t="s">
        <v>20</v>
      </c>
      <c r="O72" s="6" t="s">
        <v>21</v>
      </c>
    </row>
    <row r="73" spans="1:15" x14ac:dyDescent="0.25">
      <c r="F73" s="9" t="s">
        <v>189</v>
      </c>
      <c r="G73">
        <f>SUM(G39:G72)</f>
        <v>5377.9952999999996</v>
      </c>
    </row>
    <row r="74" spans="1:15" ht="15.75" x14ac:dyDescent="0.25">
      <c r="A74" s="1" t="s">
        <v>184</v>
      </c>
    </row>
    <row r="75" spans="1:15" ht="15.75" x14ac:dyDescent="0.25">
      <c r="A75" s="2" t="s">
        <v>1</v>
      </c>
      <c r="B75" s="2" t="s">
        <v>2</v>
      </c>
      <c r="C75" s="2" t="s">
        <v>3</v>
      </c>
      <c r="D75" s="2" t="s">
        <v>4</v>
      </c>
      <c r="E75" s="2" t="s">
        <v>5</v>
      </c>
      <c r="F75" s="2" t="s">
        <v>6</v>
      </c>
      <c r="G75" s="2" t="s">
        <v>7</v>
      </c>
      <c r="H75" s="2" t="s">
        <v>8</v>
      </c>
      <c r="I75" s="2" t="s">
        <v>9</v>
      </c>
      <c r="J75" s="2" t="s">
        <v>10</v>
      </c>
      <c r="K75" s="2" t="s">
        <v>11</v>
      </c>
      <c r="L75" s="2" t="s">
        <v>12</v>
      </c>
      <c r="M75" s="2" t="s">
        <v>13</v>
      </c>
      <c r="N75" s="2" t="s">
        <v>14</v>
      </c>
      <c r="O75" s="2" t="s">
        <v>15</v>
      </c>
    </row>
    <row r="76" spans="1:15" ht="15.75" x14ac:dyDescent="0.25">
      <c r="A76" s="1" t="s">
        <v>185</v>
      </c>
      <c r="B76" s="1" t="s">
        <v>186</v>
      </c>
      <c r="C76" s="1"/>
      <c r="D76" s="1" t="s">
        <v>18</v>
      </c>
      <c r="E76" s="1" t="s">
        <v>18</v>
      </c>
      <c r="F76" s="1" t="s">
        <v>184</v>
      </c>
      <c r="G76" s="1">
        <v>14.049899999999999</v>
      </c>
      <c r="H76" s="1" t="s">
        <v>18</v>
      </c>
      <c r="I76" s="3" t="s">
        <v>18</v>
      </c>
      <c r="J76" s="4" t="s">
        <v>34</v>
      </c>
      <c r="K76" s="4" t="s">
        <v>18</v>
      </c>
      <c r="L76" s="1">
        <v>4</v>
      </c>
      <c r="M76" s="1">
        <v>3</v>
      </c>
      <c r="N76" s="1" t="s">
        <v>18</v>
      </c>
      <c r="O76" s="6" t="s">
        <v>21</v>
      </c>
    </row>
    <row r="77" spans="1:15" ht="15.75" x14ac:dyDescent="0.25">
      <c r="A77" s="1" t="s">
        <v>187</v>
      </c>
      <c r="B77" s="1" t="s">
        <v>188</v>
      </c>
      <c r="C77" s="1"/>
      <c r="D77" s="1" t="s">
        <v>18</v>
      </c>
      <c r="E77" s="1" t="s">
        <v>18</v>
      </c>
      <c r="F77" s="1" t="s">
        <v>184</v>
      </c>
      <c r="G77" s="1">
        <v>28.738499999999998</v>
      </c>
      <c r="H77" s="1" t="s">
        <v>18</v>
      </c>
      <c r="I77" s="3" t="s">
        <v>18</v>
      </c>
      <c r="J77" s="4" t="s">
        <v>37</v>
      </c>
      <c r="K77" s="4" t="s">
        <v>18</v>
      </c>
      <c r="L77" s="1">
        <v>4</v>
      </c>
      <c r="M77" s="1">
        <v>4</v>
      </c>
      <c r="N77" s="1" t="s">
        <v>18</v>
      </c>
      <c r="O77" s="6" t="s">
        <v>21</v>
      </c>
    </row>
    <row r="78" spans="1:15" x14ac:dyDescent="0.25">
      <c r="A78" t="s">
        <v>191</v>
      </c>
      <c r="B78" t="s">
        <v>192</v>
      </c>
      <c r="E78" t="s">
        <v>190</v>
      </c>
      <c r="G78">
        <v>594.31219999999996</v>
      </c>
      <c r="J78" t="s">
        <v>193</v>
      </c>
    </row>
    <row r="79" spans="1:15" x14ac:dyDescent="0.25">
      <c r="F79" s="9" t="s">
        <v>189</v>
      </c>
      <c r="G79">
        <f>SUM(G76:G78)</f>
        <v>637.10059999999999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2022-05-22T11:11:39Z</dcterms:created>
  <dcterms:modified xsi:type="dcterms:W3CDTF">2022-05-22T11:55:34Z</dcterms:modified>
  <cp:category/>
</cp:coreProperties>
</file>