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2492"/>
  </bookViews>
  <sheets>
    <sheet name="Tasks" sheetId="1" r:id="rId1"/>
  </sheets>
  <definedNames>
    <definedName name="_xlnm.Print_Area" localSheetId="0">Tasks!$A$1:$P$93</definedName>
  </definedNames>
  <calcPr calcId="152511"/>
</workbook>
</file>

<file path=xl/calcChain.xml><?xml version="1.0" encoding="utf-8"?>
<calcChain xmlns="http://schemas.openxmlformats.org/spreadsheetml/2006/main">
  <c r="G86" i="1" l="1"/>
  <c r="G34" i="1"/>
  <c r="G92" i="1"/>
  <c r="G85" i="1"/>
  <c r="G53" i="1"/>
  <c r="G50" i="1"/>
  <c r="G20" i="1"/>
  <c r="G9" i="1"/>
  <c r="I5" i="1"/>
  <c r="G5" i="1"/>
</calcChain>
</file>

<file path=xl/sharedStrings.xml><?xml version="1.0" encoding="utf-8"?>
<sst xmlns="http://schemas.openxmlformats.org/spreadsheetml/2006/main" count="963" uniqueCount="231">
  <si>
    <t>Mike Sinn, Andreas Melhede</t>
  </si>
  <si>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</si>
  <si>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</si>
  <si>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</si>
  <si>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</si>
  <si>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</si>
  <si>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</si>
  <si>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</si>
  <si>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</si>
  <si>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</si>
  <si>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</si>
  <si>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</si>
  <si>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</si>
  <si>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</si>
  <si>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</si>
  <si>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</si>
  <si>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25zkymm</t>
  </si>
  <si>
    <t>Import relevant blog post pages, save local copy, and post on DeWork</t>
  </si>
  <si>
    <t/>
  </si>
  <si>
    <t>5h</t>
  </si>
  <si>
    <t>URGENT</t>
  </si>
  <si>
    <t>CLOSED</t>
  </si>
  <si>
    <t>Wouter van der Linden</t>
  </si>
  <si>
    <t>25mabgc</t>
  </si>
  <si>
    <t>Add CureDAO Calendar to Google Calendar</t>
  </si>
  <si>
    <t>3m</t>
  </si>
  <si>
    <t>HIGH</t>
  </si>
  <si>
    <t>25mabhp</t>
  </si>
  <si>
    <t>Do this last: How would you improve the onboarding process?</t>
  </si>
  <si>
    <t>12m</t>
  </si>
  <si>
    <t>Vincenzo Domina</t>
  </si>
  <si>
    <t>25zknfj</t>
  </si>
  <si>
    <t>Home and Prioritizing your team's tasks</t>
  </si>
  <si>
    <t>25zknfb</t>
  </si>
  <si>
    <t>Save your team time with reusable templates!</t>
  </si>
  <si>
    <t>25zknfx</t>
  </si>
  <si>
    <t>Task Statuses and Priorities</t>
  </si>
  <si>
    <t>25zknfq</t>
  </si>
  <si>
    <t>Add $GCURES to MetaMask</t>
  </si>
  <si>
    <t>13m</t>
  </si>
  <si>
    <t>25zknf8</t>
  </si>
  <si>
    <t>1m</t>
  </si>
  <si>
    <t>25zknf6</t>
  </si>
  <si>
    <t>Filter and sort your tasks</t>
  </si>
  <si>
    <t>NORMAL</t>
  </si>
  <si>
    <t>25zknfm</t>
  </si>
  <si>
    <t>Recurring tasks: this task will restart when closed</t>
  </si>
  <si>
    <t>25zknf5</t>
  </si>
  <si>
    <t>Managing ClickUp Notifications</t>
  </si>
  <si>
    <t>4m</t>
  </si>
  <si>
    <t>25zknf4</t>
  </si>
  <si>
    <t>How to make social media posts</t>
  </si>
  <si>
    <t>Mike Sinn</t>
  </si>
  <si>
    <t>2duhdnh</t>
  </si>
  <si>
    <t>Create Feedback Page</t>
  </si>
  <si>
    <t>1h</t>
  </si>
  <si>
    <t>1h 39m</t>
  </si>
  <si>
    <t>COMPLETE</t>
  </si>
  <si>
    <t>23efcqb</t>
  </si>
  <si>
    <t>QuantiModo skipped a word in his instructions</t>
  </si>
  <si>
    <t>1h 28m</t>
  </si>
  <si>
    <t>RESOLVED</t>
  </si>
  <si>
    <t>2j2nz2j</t>
  </si>
  <si>
    <t>Share gmail with Sandra Lastpass</t>
  </si>
  <si>
    <t>6m</t>
  </si>
  <si>
    <t>LOW</t>
  </si>
  <si>
    <t>2hbp75u</t>
  </si>
  <si>
    <t>Draft Whitepaper</t>
  </si>
  <si>
    <t>2hpzh9v</t>
  </si>
  <si>
    <t>Create proof-of-concept demo app for data sharing and analysis</t>
  </si>
  <si>
    <t>2jkpkua</t>
  </si>
  <si>
    <t xml:space="preserve">Sign up for $100K from Google Cloud for Startups </t>
  </si>
  <si>
    <t>2nn3y1w</t>
  </si>
  <si>
    <t>Setup Discord Discourse Integration</t>
  </si>
  <si>
    <t>24m</t>
  </si>
  <si>
    <t>11m</t>
  </si>
  <si>
    <t>2nun1an</t>
  </si>
  <si>
    <t>Create Collaborator Application Form</t>
  </si>
  <si>
    <t>CLOSED [WON]</t>
  </si>
  <si>
    <t>2hwt88e</t>
  </si>
  <si>
    <t>determine discover</t>
  </si>
  <si>
    <t>2hwt889</t>
  </si>
  <si>
    <t>Site terminology</t>
  </si>
  <si>
    <t>https://app.clickup.com/t/2hwt889</t>
  </si>
  <si>
    <t>2pbz0aj</t>
  </si>
  <si>
    <t>Fix favicons on study searches</t>
  </si>
  <si>
    <t>20m</t>
  </si>
  <si>
    <t>2pq918h</t>
  </si>
  <si>
    <t>Make Build Unnecessary: Handle missing buildInfo.json, ensure navigator is available, pre-compile CSS, etc.</t>
  </si>
  <si>
    <t>30m</t>
  </si>
  <si>
    <t>2h 47m</t>
  </si>
  <si>
    <t>2px2xym</t>
  </si>
  <si>
    <t>Fix broken connector images</t>
  </si>
  <si>
    <t>Mark Melnykowycz</t>
  </si>
  <si>
    <t>258zc91</t>
  </si>
  <si>
    <t>258zc8x</t>
  </si>
  <si>
    <t>How to Use Github</t>
  </si>
  <si>
    <t>258zc88</t>
  </si>
  <si>
    <t>258zc8k</t>
  </si>
  <si>
    <t>Collaborating with tasks</t>
  </si>
  <si>
    <t>258zc86</t>
  </si>
  <si>
    <t>258zc8v</t>
  </si>
  <si>
    <t>Organizing with the Hierarchy</t>
  </si>
  <si>
    <t>258zc87</t>
  </si>
  <si>
    <t>258zc8f</t>
  </si>
  <si>
    <t>Weekly Team Goals</t>
  </si>
  <si>
    <t>258zc8b</t>
  </si>
  <si>
    <t>Disable Hot Keys for Better Linking to Documents</t>
  </si>
  <si>
    <t>258zc8y</t>
  </si>
  <si>
    <t>Custom Fields</t>
  </si>
  <si>
    <t>258zc8t</t>
  </si>
  <si>
    <t>Communication with your team in ClickUp</t>
  </si>
  <si>
    <t>258zc89</t>
  </si>
  <si>
    <t>ClickUp Views</t>
  </si>
  <si>
    <t>258zc8w</t>
  </si>
  <si>
    <t>Dashboards at a high level to measure your team's progress</t>
  </si>
  <si>
    <t>258zc8m</t>
  </si>
  <si>
    <t>This is a subtask</t>
  </si>
  <si>
    <t>https://app.clickup.com/t/258zc8k</t>
  </si>
  <si>
    <t>Haneen</t>
  </si>
  <si>
    <t>25u14f4</t>
  </si>
  <si>
    <t>Setting due dates to keep your team on track</t>
  </si>
  <si>
    <t>5m</t>
  </si>
  <si>
    <t>Andreas Melhede</t>
  </si>
  <si>
    <t>2gmvp2u</t>
  </si>
  <si>
    <t>Create Lab Coordinator Forms</t>
  </si>
  <si>
    <t>8h</t>
  </si>
  <si>
    <t>6h 18m</t>
  </si>
  <si>
    <t>24c5krv</t>
  </si>
  <si>
    <t>Create another landing page version</t>
  </si>
  <si>
    <t>11h</t>
  </si>
  <si>
    <t>10h 41m</t>
  </si>
  <si>
    <t>2jdz44j</t>
  </si>
  <si>
    <t>Determine and include benefits and responsibilities of being a lab coordinator, qualifications, expected time commitments, etc</t>
  </si>
  <si>
    <t>https://app.clickup.com/t/2gmvp2u</t>
  </si>
  <si>
    <t>2hhg9a6</t>
  </si>
  <si>
    <t>Create compensation documentation</t>
  </si>
  <si>
    <t>7h</t>
  </si>
  <si>
    <t>7h 55m</t>
  </si>
  <si>
    <t>24c5krw</t>
  </si>
  <si>
    <t>Go through the landing page one more time</t>
  </si>
  <si>
    <t>https://app.clickup.com/t/24c5krv</t>
  </si>
  <si>
    <t>25u1kzu</t>
  </si>
  <si>
    <t>Optimize Onboarding Flow</t>
  </si>
  <si>
    <t>1h 30m</t>
  </si>
  <si>
    <t>25u46kt</t>
  </si>
  <si>
    <t>Update the compensation amounts for the onboarding tasks</t>
  </si>
  <si>
    <t>32m</t>
  </si>
  <si>
    <t>25zmtnk</t>
  </si>
  <si>
    <t>Re-evaluate tasks' urgency and importance</t>
  </si>
  <si>
    <t>33m</t>
  </si>
  <si>
    <t>2juqvrj</t>
  </si>
  <si>
    <t>Send them 10 $CURE1 Tokens</t>
  </si>
  <si>
    <t>2juqvr3</t>
  </si>
  <si>
    <t>Blair Z</t>
  </si>
  <si>
    <t>https://app.clickup.com/t/2juqvr3</t>
  </si>
  <si>
    <t>25zuq7y</t>
  </si>
  <si>
    <t>Restructure The Onboarding Tasks</t>
  </si>
  <si>
    <t>15m</t>
  </si>
  <si>
    <t>7m</t>
  </si>
  <si>
    <t>25zw3yz</t>
  </si>
  <si>
    <t>Ask people to set due dates for their tasks &amp; add some due dates</t>
  </si>
  <si>
    <t>1h 45m</t>
  </si>
  <si>
    <t>1h 43m</t>
  </si>
  <si>
    <t>25zw9fq</t>
  </si>
  <si>
    <t>Add valuable information about what the ClickUp App Can Do for the individual in the onboarding tasks</t>
  </si>
  <si>
    <t>25zwm68</t>
  </si>
  <si>
    <t>Send a Discord message to people including the doc linked above about our intentions</t>
  </si>
  <si>
    <t>https://app.clickup.com/t/25zw3yz</t>
  </si>
  <si>
    <t>265ak7m</t>
  </si>
  <si>
    <t>Add to Mike's based on the priority of his tasks without asking him.</t>
  </si>
  <si>
    <t>2juue66</t>
  </si>
  <si>
    <t>Have people submit their pre-ClickUp work estimates to be compensated</t>
  </si>
  <si>
    <t>26m</t>
  </si>
  <si>
    <t>265b1mx</t>
  </si>
  <si>
    <t>Add people's available hours to: https://app.clickup.com/10641228/v/wl/a4quc-13140</t>
  </si>
  <si>
    <t>265b1mv</t>
  </si>
  <si>
    <t>Onboard People</t>
  </si>
  <si>
    <t>https://app.clickup.com/t/265b1mv</t>
  </si>
  <si>
    <t>265b1mz</t>
  </si>
  <si>
    <t>Send them 10 $GCURES Tokens</t>
  </si>
  <si>
    <t>265cntz</t>
  </si>
  <si>
    <t>265cntw</t>
  </si>
  <si>
    <t>Ashleigh Nicole</t>
  </si>
  <si>
    <t>https://app.clickup.com/t/265cntw</t>
  </si>
  <si>
    <t>2juyga3</t>
  </si>
  <si>
    <t>2juyga2</t>
  </si>
  <si>
    <t>Shan</t>
  </si>
  <si>
    <t>https://app.clickup.com/t/2juyga2</t>
  </si>
  <si>
    <t>2juyga4</t>
  </si>
  <si>
    <t>Schedule an onboarding call</t>
  </si>
  <si>
    <t>265e073</t>
  </si>
  <si>
    <t>265e072</t>
  </si>
  <si>
    <t>https://app.clickup.com/t/265e072</t>
  </si>
  <si>
    <t>265f30z</t>
  </si>
  <si>
    <t>Assign "Y" Or "N" to tasks that can be put on Dework</t>
  </si>
  <si>
    <t>2h 15m</t>
  </si>
  <si>
    <t>2h 8m</t>
  </si>
  <si>
    <t>26vyqe7</t>
  </si>
  <si>
    <t>26vyqe6</t>
  </si>
  <si>
    <t>Keith Comito</t>
  </si>
  <si>
    <t>https://app.clickup.com/t/26vyqe6</t>
  </si>
  <si>
    <t>26vyqe9</t>
  </si>
  <si>
    <t>Invite and add to appropriate GitHub teams</t>
  </si>
  <si>
    <t>2ajjngq</t>
  </si>
  <si>
    <t>Onboarding feedback</t>
  </si>
  <si>
    <t>265fj9v</t>
  </si>
  <si>
    <t>Restructure the onboarding meeting</t>
  </si>
  <si>
    <t>27m</t>
  </si>
  <si>
    <t>265fnwc</t>
  </si>
  <si>
    <t>Add to Clickup</t>
  </si>
  <si>
    <t>265fjah</t>
  </si>
  <si>
    <t>Add the agenda to all the event descriptions</t>
  </si>
  <si>
    <t>https://app.clickup.com/t/265fj9v</t>
  </si>
  <si>
    <t>Ageless Partners</t>
  </si>
  <si>
    <t>258w00z</t>
  </si>
  <si>
    <t>270vp9m</t>
  </si>
  <si>
    <t>Researched how to add tokens to various blockchains and all the components involved.</t>
  </si>
  <si>
    <t>https://app.clickup.com/t/258w00z</t>
  </si>
  <si>
    <t xml:space="preserve"> Mike: 4:29:29 &amp; Andreas: 0:58:22</t>
  </si>
  <si>
    <t>Mike Compensation</t>
  </si>
  <si>
    <t>Andreas Compensation</t>
  </si>
  <si>
    <t>Mike Sinn &amp; Andreas Melhede</t>
  </si>
  <si>
    <t>Total Compensation:</t>
  </si>
  <si>
    <t>3h 28m</t>
  </si>
  <si>
    <t>3h 27m 35s</t>
  </si>
  <si>
    <t>9h 45m</t>
  </si>
  <si>
    <t>9h 46m 16s</t>
  </si>
  <si>
    <t>Onbard The New People that Filled Out the Form</t>
  </si>
  <si>
    <t>https://app.clickup.com/t/2gmv4hh</t>
  </si>
  <si>
    <t>Total compensation: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</si>
</sst>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USD&quot;\ #,###.00"/>
    <numFmt numFmtId="165" formatCode="[h]:mm"/>
  </numFmts>
  <fonts count="9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2"/>
      <name val="Roboto"/>
    </font>
    <font>
      <u/>
      <sz val="11"/>
      <color theme="10"/>
      <name val="Calibri"/>
      <family val="2"/>
      <scheme val="minor"/>
    </font>
    <font>
      <i/>
      <sz val="12"/>
      <name val="Roboto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50000"/>
      </patternFill>
    </fill>
    <fill>
      <patternFill patternType="solid">
        <fgColor rgb="FF6BC950"/>
      </patternFill>
    </fill>
    <fill>
      <patternFill patternType="solid">
        <fgColor rgb="FFFFCC00"/>
      </patternFill>
    </fill>
    <fill>
      <patternFill patternType="solid">
        <fgColor rgb="FF6FDDFF"/>
      </patternFill>
    </fill>
    <fill>
      <patternFill patternType="solid">
        <fgColor rgb="FFD8D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1"/>
    <xf numFmtId="0" fontId="7" fillId="0" borderId="0" xfId="0" applyFont="1"/>
    <xf numFmtId="0" fontId="8" fillId="0" borderId="0" xfId="0" applyFont="1"/>
    <xf numFmtId="11" fontId="0" fillId="0" borderId="0" xfId="0" applyNumberFormat="1"/>
    <xf numFmtId="11" fontId="6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.clickup.com/t/265e072" TargetMode="External"/><Relationship Id="rId1" Type="http://schemas.openxmlformats.org/officeDocument/2006/relationships/hyperlink" Target="https://app.clickup.com/t/2hwt8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view="pageBreakPreview" topLeftCell="A70" zoomScale="60" zoomScaleNormal="100" workbookViewId="0">
      <selection activeCell="J48" sqref="J48"/>
    </sheetView>
  </sheetViews>
  <sheetFormatPr defaultRowHeight="14.4" x14ac:dyDescent="0.3"/>
  <cols>
    <col min="1" max="1" width="12" customWidth="1"/>
    <col min="2" max="3" width="15.44140625" customWidth="1"/>
    <col min="4" max="4" width="18.44140625" customWidth="1"/>
    <col min="5" max="5" width="17" customWidth="1"/>
    <col min="6" max="6" width="14" customWidth="1"/>
    <col min="7" max="7" width="26" customWidth="1"/>
    <col min="8" max="8" width="20" customWidth="1"/>
    <col min="9" max="9" width="35" customWidth="1"/>
    <col min="10" max="10" width="21.44140625" customWidth="1"/>
    <col min="11" max="11" width="18" customWidth="1"/>
    <col min="12" max="12" width="35" customWidth="1"/>
    <col min="13" max="13" width="39.44140625" customWidth="1"/>
    <col min="14" max="14" width="12" customWidth="1"/>
    <col min="15" max="15" width="11" customWidth="1"/>
  </cols>
  <sheetData>
    <row r="1" spans="1:15" ht="40.049999999999997" customHeight="1" x14ac:dyDescent="0.3"/>
    <row r="2" spans="1:15" ht="34.950000000000003" customHeight="1" x14ac:dyDescent="0.3">
      <c r="A2" s="12" t="s">
        <v>222</v>
      </c>
    </row>
    <row r="3" spans="1:15" ht="34.950000000000003" customHeigh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spans="1:15" ht="34.950000000000003" customHeight="1" x14ac:dyDescent="0.3">
      <c r="A4" s="1" t="s">
        <v>16</v>
      </c>
      <c r="B4" s="1" t="s">
        <v>17</v>
      </c>
      <c r="C4" s="1"/>
      <c r="D4" s="1" t="s">
        <v>18</v>
      </c>
      <c r="E4" s="1" t="s">
        <v>18</v>
      </c>
      <c r="F4" s="1" t="s">
        <v>0</v>
      </c>
      <c r="G4" s="1">
        <v>364.02100000000002</v>
      </c>
      <c r="H4" s="1" t="s">
        <v>18</v>
      </c>
      <c r="I4" s="3" t="s">
        <v>18</v>
      </c>
      <c r="J4" s="4" t="s">
        <v>19</v>
      </c>
      <c r="K4" s="4" t="s">
        <v>219</v>
      </c>
      <c r="L4" s="1">
        <v>4</v>
      </c>
      <c r="M4" s="1">
        <v>5</v>
      </c>
      <c r="N4" s="5" t="s">
        <v>20</v>
      </c>
      <c r="O4" s="6" t="s">
        <v>21</v>
      </c>
    </row>
    <row r="5" spans="1:15" ht="34.950000000000003" customHeight="1" x14ac:dyDescent="0.3">
      <c r="A5" s="12" t="s">
        <v>22</v>
      </c>
      <c r="F5" s="15" t="s">
        <v>220</v>
      </c>
      <c r="G5">
        <f>4.16/5*364.021</f>
        <v>302.86547200000001</v>
      </c>
      <c r="H5" s="15" t="s">
        <v>221</v>
      </c>
      <c r="I5" s="11">
        <f>0.84/5*364.021</f>
        <v>61.155527999999997</v>
      </c>
    </row>
    <row r="6" spans="1:15" ht="34.950000000000003" customHeight="1" x14ac:dyDescent="0.3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</row>
    <row r="7" spans="1:15" ht="34.950000000000003" customHeight="1" x14ac:dyDescent="0.3">
      <c r="A7" s="1" t="s">
        <v>23</v>
      </c>
      <c r="B7" s="1" t="s">
        <v>24</v>
      </c>
      <c r="C7" s="1"/>
      <c r="D7" s="1" t="s">
        <v>18</v>
      </c>
      <c r="E7" s="1" t="s">
        <v>18</v>
      </c>
      <c r="F7" s="1" t="s">
        <v>22</v>
      </c>
      <c r="G7" s="1">
        <v>2.6822600000000008</v>
      </c>
      <c r="H7" s="1" t="s">
        <v>18</v>
      </c>
      <c r="I7" s="3" t="s">
        <v>18</v>
      </c>
      <c r="J7" s="4" t="s">
        <v>25</v>
      </c>
      <c r="K7" s="4" t="s">
        <v>18</v>
      </c>
      <c r="L7" s="1">
        <v>3</v>
      </c>
      <c r="M7" s="1">
        <v>5</v>
      </c>
      <c r="N7" s="7" t="s">
        <v>26</v>
      </c>
      <c r="O7" s="6" t="s">
        <v>21</v>
      </c>
    </row>
    <row r="8" spans="1:15" ht="34.950000000000003" customHeight="1" x14ac:dyDescent="0.3">
      <c r="A8" s="1" t="s">
        <v>27</v>
      </c>
      <c r="B8" s="1" t="s">
        <v>28</v>
      </c>
      <c r="C8" s="1"/>
      <c r="D8" s="1" t="s">
        <v>18</v>
      </c>
      <c r="E8" s="1" t="s">
        <v>18</v>
      </c>
      <c r="F8" s="1" t="s">
        <v>22</v>
      </c>
      <c r="G8" s="1">
        <v>14.560840000000002</v>
      </c>
      <c r="H8" s="1" t="s">
        <v>18</v>
      </c>
      <c r="I8" s="3" t="s">
        <v>18</v>
      </c>
      <c r="J8" s="4" t="s">
        <v>29</v>
      </c>
      <c r="K8" s="4" t="s">
        <v>18</v>
      </c>
      <c r="L8" s="1">
        <v>4</v>
      </c>
      <c r="M8" s="1">
        <v>5</v>
      </c>
      <c r="N8" s="7" t="s">
        <v>26</v>
      </c>
      <c r="O8" s="6" t="s">
        <v>21</v>
      </c>
    </row>
    <row r="9" spans="1:15" ht="34.950000000000003" customHeight="1" x14ac:dyDescent="0.3">
      <c r="A9" s="12" t="s">
        <v>30</v>
      </c>
      <c r="F9" s="14" t="s">
        <v>223</v>
      </c>
      <c r="G9">
        <f>SUM(G7:G8)</f>
        <v>17.243100000000002</v>
      </c>
    </row>
    <row r="10" spans="1:15" ht="34.950000000000003" customHeigh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ht="34.950000000000003" customHeight="1" x14ac:dyDescent="0.3">
      <c r="A11" s="1" t="s">
        <v>31</v>
      </c>
      <c r="B11" s="1" t="s">
        <v>32</v>
      </c>
      <c r="C11" s="1"/>
      <c r="D11" s="1" t="s">
        <v>18</v>
      </c>
      <c r="E11" s="1" t="s">
        <v>18</v>
      </c>
      <c r="F11" s="1" t="s">
        <v>30</v>
      </c>
      <c r="G11" s="1">
        <v>2.6822600000000008</v>
      </c>
      <c r="H11" s="1" t="s">
        <v>18</v>
      </c>
      <c r="I11" s="3" t="s">
        <v>18</v>
      </c>
      <c r="J11" s="4" t="s">
        <v>25</v>
      </c>
      <c r="K11" s="4" t="s">
        <v>18</v>
      </c>
      <c r="L11" s="1">
        <v>3</v>
      </c>
      <c r="M11" s="1">
        <v>5</v>
      </c>
      <c r="N11" s="7" t="s">
        <v>26</v>
      </c>
      <c r="O11" s="6" t="s">
        <v>21</v>
      </c>
    </row>
    <row r="12" spans="1:15" ht="34.950000000000003" customHeight="1" x14ac:dyDescent="0.3">
      <c r="A12" s="1" t="s">
        <v>33</v>
      </c>
      <c r="B12" s="1" t="s">
        <v>34</v>
      </c>
      <c r="C12" s="1"/>
      <c r="D12" s="1" t="s">
        <v>18</v>
      </c>
      <c r="E12" s="1" t="s">
        <v>18</v>
      </c>
      <c r="F12" s="1" t="s">
        <v>30</v>
      </c>
      <c r="G12" s="1">
        <v>2.6822600000000008</v>
      </c>
      <c r="H12" s="1" t="s">
        <v>18</v>
      </c>
      <c r="I12" s="3" t="s">
        <v>18</v>
      </c>
      <c r="J12" s="4" t="s">
        <v>25</v>
      </c>
      <c r="K12" s="4" t="s">
        <v>18</v>
      </c>
      <c r="L12" s="1">
        <v>3</v>
      </c>
      <c r="M12" s="1">
        <v>5</v>
      </c>
      <c r="N12" s="7" t="s">
        <v>26</v>
      </c>
      <c r="O12" s="6" t="s">
        <v>21</v>
      </c>
    </row>
    <row r="13" spans="1:15" ht="34.950000000000003" customHeight="1" x14ac:dyDescent="0.3">
      <c r="A13" s="1" t="s">
        <v>35</v>
      </c>
      <c r="B13" s="1" t="s">
        <v>36</v>
      </c>
      <c r="C13" s="1"/>
      <c r="D13" s="1" t="s">
        <v>18</v>
      </c>
      <c r="E13" s="1" t="s">
        <v>18</v>
      </c>
      <c r="F13" s="1" t="s">
        <v>30</v>
      </c>
      <c r="G13" s="1">
        <v>2.6822600000000008</v>
      </c>
      <c r="H13" s="1" t="s">
        <v>18</v>
      </c>
      <c r="I13" s="3" t="s">
        <v>18</v>
      </c>
      <c r="J13" s="4" t="s">
        <v>25</v>
      </c>
      <c r="K13" s="4" t="s">
        <v>18</v>
      </c>
      <c r="L13" s="1">
        <v>3</v>
      </c>
      <c r="M13" s="1">
        <v>5</v>
      </c>
      <c r="N13" s="7" t="s">
        <v>26</v>
      </c>
      <c r="O13" s="6" t="s">
        <v>21</v>
      </c>
    </row>
    <row r="14" spans="1:15" ht="34.950000000000003" customHeight="1" x14ac:dyDescent="0.3">
      <c r="A14" s="1" t="s">
        <v>37</v>
      </c>
      <c r="B14" s="1" t="s">
        <v>38</v>
      </c>
      <c r="C14" s="1"/>
      <c r="D14" s="1" t="s">
        <v>18</v>
      </c>
      <c r="E14" s="1" t="s">
        <v>18</v>
      </c>
      <c r="F14" s="1" t="s">
        <v>30</v>
      </c>
      <c r="G14" s="1">
        <v>11.623126666666668</v>
      </c>
      <c r="H14" s="1" t="s">
        <v>18</v>
      </c>
      <c r="I14" s="3" t="s">
        <v>18</v>
      </c>
      <c r="J14" s="4" t="s">
        <v>39</v>
      </c>
      <c r="K14" s="4" t="s">
        <v>18</v>
      </c>
      <c r="L14" s="1">
        <v>3</v>
      </c>
      <c r="M14" s="1">
        <v>5</v>
      </c>
      <c r="N14" s="7" t="s">
        <v>26</v>
      </c>
      <c r="O14" s="6" t="s">
        <v>21</v>
      </c>
    </row>
    <row r="15" spans="1:15" ht="34.950000000000003" customHeight="1" x14ac:dyDescent="0.3">
      <c r="A15" s="1" t="s">
        <v>40</v>
      </c>
      <c r="B15" s="1" t="s">
        <v>24</v>
      </c>
      <c r="C15" s="1"/>
      <c r="D15" s="1" t="s">
        <v>18</v>
      </c>
      <c r="E15" s="1" t="s">
        <v>18</v>
      </c>
      <c r="F15" s="1" t="s">
        <v>30</v>
      </c>
      <c r="G15" s="1">
        <v>0.8940866666666667</v>
      </c>
      <c r="H15" s="1" t="s">
        <v>18</v>
      </c>
      <c r="I15" s="3" t="s">
        <v>18</v>
      </c>
      <c r="J15" s="4" t="s">
        <v>41</v>
      </c>
      <c r="K15" s="4" t="s">
        <v>18</v>
      </c>
      <c r="L15" s="1">
        <v>3</v>
      </c>
      <c r="M15" s="1">
        <v>5</v>
      </c>
      <c r="N15" s="7" t="s">
        <v>26</v>
      </c>
      <c r="O15" s="6" t="s">
        <v>21</v>
      </c>
    </row>
    <row r="16" spans="1:15" ht="34.950000000000003" customHeight="1" x14ac:dyDescent="0.3">
      <c r="A16" s="1" t="s">
        <v>42</v>
      </c>
      <c r="B16" s="1" t="s">
        <v>43</v>
      </c>
      <c r="C16" s="1"/>
      <c r="D16" s="1" t="s">
        <v>18</v>
      </c>
      <c r="E16" s="1" t="s">
        <v>18</v>
      </c>
      <c r="F16" s="1" t="s">
        <v>30</v>
      </c>
      <c r="G16" s="1">
        <v>1.3411299999999999</v>
      </c>
      <c r="H16" s="1" t="s">
        <v>18</v>
      </c>
      <c r="I16" s="3" t="s">
        <v>18</v>
      </c>
      <c r="J16" s="4" t="s">
        <v>25</v>
      </c>
      <c r="K16" s="4" t="s">
        <v>18</v>
      </c>
      <c r="L16" s="1">
        <v>2</v>
      </c>
      <c r="M16" s="1">
        <v>4</v>
      </c>
      <c r="N16" s="8" t="s">
        <v>44</v>
      </c>
      <c r="O16" s="6" t="s">
        <v>21</v>
      </c>
    </row>
    <row r="17" spans="1:15" ht="34.950000000000003" customHeight="1" x14ac:dyDescent="0.3">
      <c r="A17" s="1" t="s">
        <v>45</v>
      </c>
      <c r="B17" s="1" t="s">
        <v>46</v>
      </c>
      <c r="C17" s="1"/>
      <c r="D17" s="1" t="s">
        <v>18</v>
      </c>
      <c r="E17" s="1" t="s">
        <v>18</v>
      </c>
      <c r="F17" s="1" t="s">
        <v>30</v>
      </c>
      <c r="G17" s="1">
        <v>1.3411299999999999</v>
      </c>
      <c r="H17" s="1" t="s">
        <v>18</v>
      </c>
      <c r="I17" s="3" t="s">
        <v>18</v>
      </c>
      <c r="J17" s="4" t="s">
        <v>25</v>
      </c>
      <c r="K17" s="4" t="s">
        <v>18</v>
      </c>
      <c r="L17" s="1">
        <v>2</v>
      </c>
      <c r="M17" s="1">
        <v>4</v>
      </c>
      <c r="N17" s="8" t="s">
        <v>44</v>
      </c>
      <c r="O17" s="6" t="s">
        <v>21</v>
      </c>
    </row>
    <row r="18" spans="1:15" ht="34.950000000000003" customHeight="1" x14ac:dyDescent="0.3">
      <c r="A18" s="1" t="s">
        <v>47</v>
      </c>
      <c r="B18" s="1" t="s">
        <v>48</v>
      </c>
      <c r="C18" s="1"/>
      <c r="D18" s="1" t="s">
        <v>18</v>
      </c>
      <c r="E18" s="1" t="s">
        <v>18</v>
      </c>
      <c r="F18" s="1" t="s">
        <v>30</v>
      </c>
      <c r="G18" s="1">
        <v>1.7881733333333329</v>
      </c>
      <c r="H18" s="1" t="s">
        <v>18</v>
      </c>
      <c r="I18" s="3" t="s">
        <v>18</v>
      </c>
      <c r="J18" s="4" t="s">
        <v>49</v>
      </c>
      <c r="K18" s="4" t="s">
        <v>18</v>
      </c>
      <c r="L18" s="1">
        <v>2</v>
      </c>
      <c r="M18" s="1">
        <v>4</v>
      </c>
      <c r="N18" s="8" t="s">
        <v>44</v>
      </c>
      <c r="O18" s="6" t="s">
        <v>21</v>
      </c>
    </row>
    <row r="19" spans="1:15" ht="34.950000000000003" customHeight="1" x14ac:dyDescent="0.3">
      <c r="A19" s="1" t="s">
        <v>50</v>
      </c>
      <c r="B19" s="1" t="s">
        <v>51</v>
      </c>
      <c r="C19" s="1"/>
      <c r="D19" s="1" t="s">
        <v>18</v>
      </c>
      <c r="E19" s="1" t="s">
        <v>18</v>
      </c>
      <c r="F19" s="1" t="s">
        <v>30</v>
      </c>
      <c r="G19" s="1">
        <v>1.3411299999999999</v>
      </c>
      <c r="H19" s="1" t="s">
        <v>18</v>
      </c>
      <c r="I19" s="3" t="s">
        <v>18</v>
      </c>
      <c r="J19" s="4" t="s">
        <v>25</v>
      </c>
      <c r="K19" s="4" t="s">
        <v>18</v>
      </c>
      <c r="L19" s="1">
        <v>2</v>
      </c>
      <c r="M19" s="1">
        <v>4</v>
      </c>
      <c r="N19" s="8" t="s">
        <v>44</v>
      </c>
      <c r="O19" s="6" t="s">
        <v>21</v>
      </c>
    </row>
    <row r="20" spans="1:15" ht="34.950000000000003" customHeight="1" x14ac:dyDescent="0.3">
      <c r="A20" s="12" t="s">
        <v>52</v>
      </c>
      <c r="F20" s="14" t="s">
        <v>223</v>
      </c>
      <c r="G20">
        <f>SUM(G11:G19)</f>
        <v>26.375556666666668</v>
      </c>
    </row>
    <row r="21" spans="1:15" ht="34.950000000000003" customHeight="1" x14ac:dyDescent="0.3">
      <c r="A21" s="2" t="s">
        <v>1</v>
      </c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H21" s="2" t="s">
        <v>8</v>
      </c>
      <c r="I21" s="2" t="s">
        <v>9</v>
      </c>
      <c r="J21" s="2" t="s">
        <v>10</v>
      </c>
      <c r="K21" s="2" t="s">
        <v>11</v>
      </c>
      <c r="L21" s="2" t="s">
        <v>12</v>
      </c>
      <c r="M21" s="2" t="s">
        <v>13</v>
      </c>
      <c r="N21" s="2" t="s">
        <v>14</v>
      </c>
      <c r="O21" s="2" t="s">
        <v>15</v>
      </c>
    </row>
    <row r="22" spans="1:15" ht="34.950000000000003" customHeight="1" x14ac:dyDescent="0.3">
      <c r="A22" s="1" t="s">
        <v>53</v>
      </c>
      <c r="B22" s="1" t="s">
        <v>54</v>
      </c>
      <c r="C22" s="1"/>
      <c r="D22" s="1" t="s">
        <v>18</v>
      </c>
      <c r="E22" s="1" t="s">
        <v>18</v>
      </c>
      <c r="F22" s="1" t="s">
        <v>52</v>
      </c>
      <c r="G22" s="1">
        <v>42.149799999999999</v>
      </c>
      <c r="H22" s="1" t="s">
        <v>18</v>
      </c>
      <c r="I22" s="3" t="s">
        <v>18</v>
      </c>
      <c r="J22" s="4" t="s">
        <v>55</v>
      </c>
      <c r="K22" s="4" t="s">
        <v>56</v>
      </c>
      <c r="L22" s="1">
        <v>3</v>
      </c>
      <c r="M22" s="1">
        <v>4</v>
      </c>
      <c r="N22" s="7" t="s">
        <v>26</v>
      </c>
      <c r="O22" s="6" t="s">
        <v>57</v>
      </c>
    </row>
    <row r="23" spans="1:15" ht="34.950000000000003" customHeight="1" x14ac:dyDescent="0.3">
      <c r="A23" s="1" t="s">
        <v>58</v>
      </c>
      <c r="B23" s="1" t="s">
        <v>59</v>
      </c>
      <c r="C23" s="1"/>
      <c r="D23" s="1" t="s">
        <v>18</v>
      </c>
      <c r="E23" s="1" t="s">
        <v>18</v>
      </c>
      <c r="F23" s="1" t="s">
        <v>52</v>
      </c>
      <c r="G23" s="1">
        <v>72.804199999999994</v>
      </c>
      <c r="H23" s="1" t="s">
        <v>18</v>
      </c>
      <c r="I23" s="3" t="s">
        <v>18</v>
      </c>
      <c r="J23" s="4" t="s">
        <v>55</v>
      </c>
      <c r="K23" s="4" t="s">
        <v>60</v>
      </c>
      <c r="L23" s="1">
        <v>4</v>
      </c>
      <c r="M23" s="1">
        <v>5</v>
      </c>
      <c r="N23" s="8" t="s">
        <v>44</v>
      </c>
      <c r="O23" s="6" t="s">
        <v>61</v>
      </c>
    </row>
    <row r="24" spans="1:15" ht="34.950000000000003" customHeight="1" x14ac:dyDescent="0.3">
      <c r="A24" s="1" t="s">
        <v>62</v>
      </c>
      <c r="B24" s="1" t="s">
        <v>63</v>
      </c>
      <c r="C24" s="1"/>
      <c r="D24" s="1" t="s">
        <v>18</v>
      </c>
      <c r="E24" s="1" t="s">
        <v>18</v>
      </c>
      <c r="F24" s="1" t="s">
        <v>52</v>
      </c>
      <c r="G24" s="1">
        <v>7.2804200000000012</v>
      </c>
      <c r="H24" s="1" t="s">
        <v>18</v>
      </c>
      <c r="I24" s="3" t="s">
        <v>18</v>
      </c>
      <c r="J24" s="4" t="s">
        <v>64</v>
      </c>
      <c r="K24" s="4" t="s">
        <v>18</v>
      </c>
      <c r="L24" s="1">
        <v>4</v>
      </c>
      <c r="M24" s="1">
        <v>5</v>
      </c>
      <c r="N24" s="9" t="s">
        <v>65</v>
      </c>
      <c r="O24" s="6" t="s">
        <v>21</v>
      </c>
    </row>
    <row r="25" spans="1:15" ht="34.950000000000003" customHeight="1" x14ac:dyDescent="0.3">
      <c r="A25" s="1" t="s">
        <v>66</v>
      </c>
      <c r="B25" s="1" t="s">
        <v>67</v>
      </c>
      <c r="C25" s="1"/>
      <c r="D25" s="1" t="s">
        <v>18</v>
      </c>
      <c r="E25" s="1" t="s">
        <v>18</v>
      </c>
      <c r="F25" s="1" t="s">
        <v>52</v>
      </c>
      <c r="G25" s="1">
        <v>91.963200000000001</v>
      </c>
      <c r="H25" s="1" t="s">
        <v>18</v>
      </c>
      <c r="I25" s="3" t="s">
        <v>18</v>
      </c>
      <c r="J25" s="4" t="s">
        <v>18</v>
      </c>
      <c r="K25" s="4" t="s">
        <v>18</v>
      </c>
      <c r="L25" s="1">
        <v>5</v>
      </c>
      <c r="M25" s="1">
        <v>5</v>
      </c>
      <c r="N25" s="1" t="s">
        <v>18</v>
      </c>
      <c r="O25" s="6" t="s">
        <v>21</v>
      </c>
    </row>
    <row r="26" spans="1:15" ht="34.950000000000003" customHeight="1" x14ac:dyDescent="0.3">
      <c r="A26" s="1" t="s">
        <v>68</v>
      </c>
      <c r="B26" s="1" t="s">
        <v>69</v>
      </c>
      <c r="C26" s="1"/>
      <c r="D26" s="1" t="s">
        <v>18</v>
      </c>
      <c r="E26" s="1" t="s">
        <v>18</v>
      </c>
      <c r="F26" s="1" t="s">
        <v>52</v>
      </c>
      <c r="G26" s="1">
        <v>364.02100000000002</v>
      </c>
      <c r="H26" s="1" t="s">
        <v>18</v>
      </c>
      <c r="I26" s="3" t="s">
        <v>18</v>
      </c>
      <c r="J26" s="4" t="s">
        <v>19</v>
      </c>
      <c r="K26" s="4" t="s">
        <v>18</v>
      </c>
      <c r="L26" s="1">
        <v>4</v>
      </c>
      <c r="M26" s="1">
        <v>5</v>
      </c>
      <c r="N26" s="5" t="s">
        <v>20</v>
      </c>
      <c r="O26" s="6" t="s">
        <v>21</v>
      </c>
    </row>
    <row r="27" spans="1:15" ht="34.950000000000003" customHeight="1" x14ac:dyDescent="0.3">
      <c r="A27" s="1" t="s">
        <v>70</v>
      </c>
      <c r="B27" s="1" t="s">
        <v>71</v>
      </c>
      <c r="C27" s="1"/>
      <c r="D27" s="1" t="s">
        <v>18</v>
      </c>
      <c r="E27" s="1" t="s">
        <v>18</v>
      </c>
      <c r="F27" s="1" t="s">
        <v>52</v>
      </c>
      <c r="G27" s="1">
        <v>15.327199999999999</v>
      </c>
      <c r="H27" s="1" t="s">
        <v>18</v>
      </c>
      <c r="I27" s="3" t="s">
        <v>18</v>
      </c>
      <c r="J27" s="4" t="s">
        <v>55</v>
      </c>
      <c r="K27" s="4" t="s">
        <v>18</v>
      </c>
      <c r="L27" s="1">
        <v>1</v>
      </c>
      <c r="M27" s="1">
        <v>5</v>
      </c>
      <c r="N27" s="9" t="s">
        <v>65</v>
      </c>
      <c r="O27" s="6" t="s">
        <v>21</v>
      </c>
    </row>
    <row r="28" spans="1:15" ht="34.950000000000003" customHeight="1" x14ac:dyDescent="0.3">
      <c r="A28" s="1" t="s">
        <v>72</v>
      </c>
      <c r="B28" s="1" t="s">
        <v>73</v>
      </c>
      <c r="C28" s="1"/>
      <c r="D28" s="1" t="s">
        <v>18</v>
      </c>
      <c r="E28" s="1" t="s">
        <v>18</v>
      </c>
      <c r="F28" s="1" t="s">
        <v>52</v>
      </c>
      <c r="G28" s="1">
        <v>6.1308800000000003</v>
      </c>
      <c r="H28" s="1" t="s">
        <v>18</v>
      </c>
      <c r="I28" s="3" t="s">
        <v>18</v>
      </c>
      <c r="J28" s="4" t="s">
        <v>74</v>
      </c>
      <c r="K28" s="4" t="s">
        <v>75</v>
      </c>
      <c r="L28" s="1">
        <v>1</v>
      </c>
      <c r="M28" s="1">
        <v>5</v>
      </c>
      <c r="N28" s="9" t="s">
        <v>65</v>
      </c>
      <c r="O28" s="6" t="s">
        <v>21</v>
      </c>
    </row>
    <row r="29" spans="1:15" ht="34.950000000000003" customHeight="1" x14ac:dyDescent="0.3">
      <c r="A29" s="1" t="s">
        <v>76</v>
      </c>
      <c r="B29" s="1" t="s">
        <v>77</v>
      </c>
      <c r="C29" s="1"/>
      <c r="D29" s="1" t="s">
        <v>18</v>
      </c>
      <c r="E29" s="1" t="s">
        <v>18</v>
      </c>
      <c r="F29" s="1" t="s">
        <v>52</v>
      </c>
      <c r="G29" s="1">
        <v>42.149799999999999</v>
      </c>
      <c r="H29" s="1" t="s">
        <v>18</v>
      </c>
      <c r="I29" s="3" t="s">
        <v>18</v>
      </c>
      <c r="J29" s="4" t="s">
        <v>55</v>
      </c>
      <c r="K29" s="4" t="s">
        <v>18</v>
      </c>
      <c r="L29" s="1">
        <v>3</v>
      </c>
      <c r="M29" s="1">
        <v>4</v>
      </c>
      <c r="N29" s="8" t="s">
        <v>44</v>
      </c>
      <c r="O29" s="6" t="s">
        <v>78</v>
      </c>
    </row>
    <row r="30" spans="1:15" ht="34.950000000000003" customHeight="1" x14ac:dyDescent="0.3">
      <c r="A30" s="1" t="s">
        <v>79</v>
      </c>
      <c r="B30" s="10" t="s">
        <v>80</v>
      </c>
      <c r="C30" s="1" t="s">
        <v>81</v>
      </c>
      <c r="D30" s="1" t="s">
        <v>82</v>
      </c>
      <c r="E30" s="13" t="s">
        <v>83</v>
      </c>
      <c r="F30" s="1" t="s">
        <v>52</v>
      </c>
      <c r="G30" s="1">
        <v>0</v>
      </c>
      <c r="H30" s="1" t="s">
        <v>18</v>
      </c>
      <c r="I30" s="3" t="s">
        <v>18</v>
      </c>
      <c r="J30" s="4" t="s">
        <v>18</v>
      </c>
      <c r="K30" s="4" t="s">
        <v>18</v>
      </c>
      <c r="L30" s="1" t="s">
        <v>18</v>
      </c>
      <c r="M30" s="1" t="s">
        <v>18</v>
      </c>
      <c r="N30" s="1" t="s">
        <v>18</v>
      </c>
      <c r="O30" s="6" t="s">
        <v>21</v>
      </c>
    </row>
    <row r="31" spans="1:15" ht="34.950000000000003" customHeight="1" x14ac:dyDescent="0.3">
      <c r="A31" s="1" t="s">
        <v>84</v>
      </c>
      <c r="B31" s="1" t="s">
        <v>85</v>
      </c>
      <c r="C31" s="1"/>
      <c r="D31" s="1" t="s">
        <v>18</v>
      </c>
      <c r="E31" s="1" t="s">
        <v>18</v>
      </c>
      <c r="F31" s="1" t="s">
        <v>52</v>
      </c>
      <c r="G31" s="1">
        <v>3.8317999999999999</v>
      </c>
      <c r="H31" s="1" t="s">
        <v>18</v>
      </c>
      <c r="I31" s="3" t="s">
        <v>18</v>
      </c>
      <c r="J31" s="4" t="s">
        <v>86</v>
      </c>
      <c r="K31" s="4" t="s">
        <v>18</v>
      </c>
      <c r="L31" s="1">
        <v>2</v>
      </c>
      <c r="M31" s="1">
        <v>2</v>
      </c>
      <c r="N31" s="8" t="s">
        <v>44</v>
      </c>
      <c r="O31" s="6" t="s">
        <v>21</v>
      </c>
    </row>
    <row r="32" spans="1:15" ht="34.950000000000003" customHeight="1" x14ac:dyDescent="0.3">
      <c r="A32" s="1" t="s">
        <v>87</v>
      </c>
      <c r="B32" s="1" t="s">
        <v>88</v>
      </c>
      <c r="C32" s="1"/>
      <c r="D32" s="1" t="s">
        <v>18</v>
      </c>
      <c r="E32" s="1" t="s">
        <v>18</v>
      </c>
      <c r="F32" s="1" t="s">
        <v>52</v>
      </c>
      <c r="G32" s="1">
        <v>26.822600000000001</v>
      </c>
      <c r="H32" s="1" t="s">
        <v>18</v>
      </c>
      <c r="I32" s="3" t="s">
        <v>18</v>
      </c>
      <c r="J32" s="4" t="s">
        <v>89</v>
      </c>
      <c r="K32" s="4" t="s">
        <v>90</v>
      </c>
      <c r="L32" s="1">
        <v>3</v>
      </c>
      <c r="M32" s="1">
        <v>5</v>
      </c>
      <c r="N32" s="7" t="s">
        <v>26</v>
      </c>
      <c r="O32" s="6" t="s">
        <v>21</v>
      </c>
    </row>
    <row r="33" spans="1:15" ht="34.950000000000003" customHeight="1" x14ac:dyDescent="0.3">
      <c r="A33" s="1" t="s">
        <v>91</v>
      </c>
      <c r="B33" s="1" t="s">
        <v>92</v>
      </c>
      <c r="C33" s="1"/>
      <c r="D33" s="1" t="s">
        <v>18</v>
      </c>
      <c r="E33" s="1" t="s">
        <v>18</v>
      </c>
      <c r="F33" s="1" t="s">
        <v>52</v>
      </c>
      <c r="G33" s="1">
        <v>36.402099999999997</v>
      </c>
      <c r="H33" s="1" t="s">
        <v>18</v>
      </c>
      <c r="I33" s="3" t="s">
        <v>18</v>
      </c>
      <c r="J33" s="4" t="s">
        <v>89</v>
      </c>
      <c r="K33" s="4" t="s">
        <v>18</v>
      </c>
      <c r="L33" s="1">
        <v>4</v>
      </c>
      <c r="M33" s="1">
        <v>5</v>
      </c>
      <c r="N33" s="7" t="s">
        <v>26</v>
      </c>
      <c r="O33" s="6" t="s">
        <v>21</v>
      </c>
    </row>
    <row r="34" spans="1:15" ht="34.950000000000003" customHeight="1" x14ac:dyDescent="0.3">
      <c r="A34" s="12" t="s">
        <v>93</v>
      </c>
      <c r="F34" s="14" t="s">
        <v>223</v>
      </c>
      <c r="G34">
        <f>SUM(G22:G33)+G5</f>
        <v>1011.748472</v>
      </c>
    </row>
    <row r="35" spans="1:15" ht="34.950000000000003" customHeight="1" x14ac:dyDescent="0.3">
      <c r="A35" s="2" t="s">
        <v>1</v>
      </c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8</v>
      </c>
      <c r="I35" s="2" t="s">
        <v>9</v>
      </c>
      <c r="J35" s="2" t="s">
        <v>10</v>
      </c>
      <c r="K35" s="2" t="s">
        <v>11</v>
      </c>
      <c r="L35" s="2" t="s">
        <v>12</v>
      </c>
      <c r="M35" s="2" t="s">
        <v>13</v>
      </c>
      <c r="N35" s="2" t="s">
        <v>14</v>
      </c>
      <c r="O35" s="2" t="s">
        <v>15</v>
      </c>
    </row>
    <row r="36" spans="1:15" ht="34.950000000000003" customHeight="1" x14ac:dyDescent="0.3">
      <c r="A36" s="1" t="s">
        <v>94</v>
      </c>
      <c r="B36" s="1" t="s">
        <v>51</v>
      </c>
      <c r="C36" s="1"/>
      <c r="D36" s="1" t="s">
        <v>18</v>
      </c>
      <c r="E36" s="1" t="s">
        <v>18</v>
      </c>
      <c r="F36" s="1" t="s">
        <v>93</v>
      </c>
      <c r="G36" s="1">
        <v>2.6822600000000008</v>
      </c>
      <c r="H36" s="1"/>
      <c r="I36" s="3" t="s">
        <v>18</v>
      </c>
      <c r="J36" s="4" t="s">
        <v>25</v>
      </c>
      <c r="K36" s="4" t="s">
        <v>18</v>
      </c>
      <c r="L36" s="1">
        <v>3</v>
      </c>
      <c r="M36" s="1">
        <v>5</v>
      </c>
      <c r="N36" s="8" t="s">
        <v>44</v>
      </c>
      <c r="O36" s="6" t="s">
        <v>21</v>
      </c>
    </row>
    <row r="37" spans="1:15" ht="34.950000000000003" customHeight="1" x14ac:dyDescent="0.3">
      <c r="A37" s="1" t="s">
        <v>95</v>
      </c>
      <c r="B37" s="1" t="s">
        <v>96</v>
      </c>
      <c r="C37" s="1"/>
      <c r="D37" s="1" t="s">
        <v>18</v>
      </c>
      <c r="E37" s="1" t="s">
        <v>18</v>
      </c>
      <c r="F37" s="1" t="s">
        <v>93</v>
      </c>
      <c r="G37" s="1">
        <v>2.6822600000000008</v>
      </c>
      <c r="H37" s="1" t="s">
        <v>18</v>
      </c>
      <c r="I37" s="3" t="s">
        <v>18</v>
      </c>
      <c r="J37" s="4" t="s">
        <v>25</v>
      </c>
      <c r="K37" s="4" t="s">
        <v>18</v>
      </c>
      <c r="L37" s="1">
        <v>3</v>
      </c>
      <c r="M37" s="1">
        <v>5</v>
      </c>
      <c r="N37" s="8" t="s">
        <v>44</v>
      </c>
      <c r="O37" s="6" t="s">
        <v>21</v>
      </c>
    </row>
    <row r="38" spans="1:15" ht="34.950000000000003" customHeight="1" x14ac:dyDescent="0.3">
      <c r="A38" s="1" t="s">
        <v>97</v>
      </c>
      <c r="B38" s="1" t="s">
        <v>43</v>
      </c>
      <c r="C38" s="1"/>
      <c r="D38" s="1" t="s">
        <v>18</v>
      </c>
      <c r="E38" s="1" t="s">
        <v>18</v>
      </c>
      <c r="F38" s="1" t="s">
        <v>93</v>
      </c>
      <c r="G38" s="1">
        <v>2.6822600000000008</v>
      </c>
      <c r="H38" s="1" t="s">
        <v>18</v>
      </c>
      <c r="I38" s="3" t="s">
        <v>18</v>
      </c>
      <c r="J38" s="4" t="s">
        <v>25</v>
      </c>
      <c r="K38" s="4" t="s">
        <v>18</v>
      </c>
      <c r="L38" s="1">
        <v>3</v>
      </c>
      <c r="M38" s="1">
        <v>5</v>
      </c>
      <c r="N38" s="8" t="s">
        <v>44</v>
      </c>
      <c r="O38" s="6" t="s">
        <v>21</v>
      </c>
    </row>
    <row r="39" spans="1:15" ht="34.950000000000003" customHeight="1" x14ac:dyDescent="0.3">
      <c r="A39" s="1" t="s">
        <v>98</v>
      </c>
      <c r="B39" s="1" t="s">
        <v>99</v>
      </c>
      <c r="C39" s="1"/>
      <c r="D39" s="1" t="s">
        <v>18</v>
      </c>
      <c r="E39" s="1" t="s">
        <v>18</v>
      </c>
      <c r="F39" s="1" t="s">
        <v>93</v>
      </c>
      <c r="G39" s="1">
        <v>2.6822600000000008</v>
      </c>
      <c r="H39" s="1" t="s">
        <v>18</v>
      </c>
      <c r="I39" s="3" t="s">
        <v>18</v>
      </c>
      <c r="J39" s="4" t="s">
        <v>25</v>
      </c>
      <c r="K39" s="4" t="s">
        <v>18</v>
      </c>
      <c r="L39" s="1">
        <v>3</v>
      </c>
      <c r="M39" s="1">
        <v>5</v>
      </c>
      <c r="N39" s="8" t="s">
        <v>44</v>
      </c>
      <c r="O39" s="6" t="s">
        <v>21</v>
      </c>
    </row>
    <row r="40" spans="1:15" ht="34.950000000000003" customHeight="1" x14ac:dyDescent="0.3">
      <c r="A40" s="1" t="s">
        <v>100</v>
      </c>
      <c r="B40" s="1" t="s">
        <v>46</v>
      </c>
      <c r="C40" s="1"/>
      <c r="D40" s="1" t="s">
        <v>18</v>
      </c>
      <c r="E40" s="1" t="s">
        <v>18</v>
      </c>
      <c r="F40" s="1" t="s">
        <v>93</v>
      </c>
      <c r="G40" s="1">
        <v>2.6822600000000008</v>
      </c>
      <c r="H40" s="1" t="s">
        <v>18</v>
      </c>
      <c r="I40" s="3" t="s">
        <v>18</v>
      </c>
      <c r="J40" s="4" t="s">
        <v>25</v>
      </c>
      <c r="K40" s="4" t="s">
        <v>18</v>
      </c>
      <c r="L40" s="1">
        <v>3</v>
      </c>
      <c r="M40" s="1">
        <v>5</v>
      </c>
      <c r="N40" s="8" t="s">
        <v>44</v>
      </c>
      <c r="O40" s="6" t="s">
        <v>21</v>
      </c>
    </row>
    <row r="41" spans="1:15" ht="34.950000000000003" customHeight="1" x14ac:dyDescent="0.3">
      <c r="A41" s="1" t="s">
        <v>101</v>
      </c>
      <c r="B41" s="1" t="s">
        <v>102</v>
      </c>
      <c r="C41" s="1"/>
      <c r="D41" s="1" t="s">
        <v>18</v>
      </c>
      <c r="E41" s="1" t="s">
        <v>18</v>
      </c>
      <c r="F41" s="1" t="s">
        <v>93</v>
      </c>
      <c r="G41" s="1">
        <v>2.6822600000000008</v>
      </c>
      <c r="H41" s="1" t="s">
        <v>18</v>
      </c>
      <c r="I41" s="3" t="s">
        <v>18</v>
      </c>
      <c r="J41" s="4" t="s">
        <v>25</v>
      </c>
      <c r="K41" s="4" t="s">
        <v>18</v>
      </c>
      <c r="L41" s="1">
        <v>3</v>
      </c>
      <c r="M41" s="1">
        <v>5</v>
      </c>
      <c r="N41" s="8" t="s">
        <v>44</v>
      </c>
      <c r="O41" s="6" t="s">
        <v>21</v>
      </c>
    </row>
    <row r="42" spans="1:15" ht="34.950000000000003" customHeight="1" x14ac:dyDescent="0.3">
      <c r="A42" s="1" t="s">
        <v>103</v>
      </c>
      <c r="B42" s="1" t="s">
        <v>48</v>
      </c>
      <c r="C42" s="1"/>
      <c r="D42" s="1" t="s">
        <v>18</v>
      </c>
      <c r="E42" s="1" t="s">
        <v>18</v>
      </c>
      <c r="F42" s="1" t="s">
        <v>93</v>
      </c>
      <c r="G42" s="1">
        <v>2.6822600000000008</v>
      </c>
      <c r="H42" s="1" t="s">
        <v>18</v>
      </c>
      <c r="I42" s="3" t="s">
        <v>18</v>
      </c>
      <c r="J42" s="4" t="s">
        <v>25</v>
      </c>
      <c r="K42" s="4" t="s">
        <v>18</v>
      </c>
      <c r="L42" s="1">
        <v>3</v>
      </c>
      <c r="M42" s="1">
        <v>5</v>
      </c>
      <c r="N42" s="8" t="s">
        <v>44</v>
      </c>
      <c r="O42" s="6" t="s">
        <v>21</v>
      </c>
    </row>
    <row r="43" spans="1:15" ht="34.950000000000003" customHeight="1" x14ac:dyDescent="0.3">
      <c r="A43" s="1" t="s">
        <v>104</v>
      </c>
      <c r="B43" s="1" t="s">
        <v>105</v>
      </c>
      <c r="C43" s="1"/>
      <c r="D43" s="1" t="s">
        <v>18</v>
      </c>
      <c r="E43" s="1" t="s">
        <v>18</v>
      </c>
      <c r="F43" s="1" t="s">
        <v>93</v>
      </c>
      <c r="G43" s="1">
        <v>2.6822600000000008</v>
      </c>
      <c r="H43" s="1" t="s">
        <v>18</v>
      </c>
      <c r="I43" s="3" t="s">
        <v>18</v>
      </c>
      <c r="J43" s="4" t="s">
        <v>25</v>
      </c>
      <c r="K43" s="4" t="s">
        <v>18</v>
      </c>
      <c r="L43" s="1">
        <v>3</v>
      </c>
      <c r="M43" s="1">
        <v>5</v>
      </c>
      <c r="N43" s="8" t="s">
        <v>44</v>
      </c>
      <c r="O43" s="6" t="s">
        <v>21</v>
      </c>
    </row>
    <row r="44" spans="1:15" ht="34.950000000000003" customHeight="1" x14ac:dyDescent="0.3">
      <c r="A44" s="1" t="s">
        <v>106</v>
      </c>
      <c r="B44" s="1" t="s">
        <v>107</v>
      </c>
      <c r="C44" s="1"/>
      <c r="D44" s="1" t="s">
        <v>18</v>
      </c>
      <c r="E44" s="1" t="s">
        <v>18</v>
      </c>
      <c r="F44" s="1" t="s">
        <v>93</v>
      </c>
      <c r="G44" s="1">
        <v>1.5327200000000001</v>
      </c>
      <c r="H44" s="1" t="s">
        <v>18</v>
      </c>
      <c r="I44" s="3" t="s">
        <v>18</v>
      </c>
      <c r="J44" s="4" t="s">
        <v>25</v>
      </c>
      <c r="K44" s="4" t="s">
        <v>18</v>
      </c>
      <c r="L44" s="1">
        <v>3</v>
      </c>
      <c r="M44" s="1">
        <v>3</v>
      </c>
      <c r="N44" s="8" t="s">
        <v>44</v>
      </c>
      <c r="O44" s="6" t="s">
        <v>21</v>
      </c>
    </row>
    <row r="45" spans="1:15" ht="34.950000000000003" customHeight="1" x14ac:dyDescent="0.3">
      <c r="A45" s="1" t="s">
        <v>108</v>
      </c>
      <c r="B45" s="1" t="s">
        <v>109</v>
      </c>
      <c r="C45" s="1"/>
      <c r="D45" s="1" t="s">
        <v>18</v>
      </c>
      <c r="E45" s="1" t="s">
        <v>18</v>
      </c>
      <c r="F45" s="1" t="s">
        <v>93</v>
      </c>
      <c r="G45" s="1">
        <v>2.1074900000000003</v>
      </c>
      <c r="H45" s="1" t="s">
        <v>18</v>
      </c>
      <c r="I45" s="3" t="s">
        <v>18</v>
      </c>
      <c r="J45" s="4" t="s">
        <v>25</v>
      </c>
      <c r="K45" s="4" t="s">
        <v>18</v>
      </c>
      <c r="L45" s="1">
        <v>3</v>
      </c>
      <c r="M45" s="1">
        <v>4</v>
      </c>
      <c r="N45" s="8" t="s">
        <v>44</v>
      </c>
      <c r="O45" s="6" t="s">
        <v>21</v>
      </c>
    </row>
    <row r="46" spans="1:15" ht="34.950000000000003" customHeight="1" x14ac:dyDescent="0.3">
      <c r="A46" s="1" t="s">
        <v>110</v>
      </c>
      <c r="B46" s="1" t="s">
        <v>111</v>
      </c>
      <c r="C46" s="1"/>
      <c r="D46" s="1" t="s">
        <v>18</v>
      </c>
      <c r="E46" s="1" t="s">
        <v>18</v>
      </c>
      <c r="F46" s="1" t="s">
        <v>93</v>
      </c>
      <c r="G46" s="1">
        <v>1.5327200000000001</v>
      </c>
      <c r="H46" s="1" t="s">
        <v>18</v>
      </c>
      <c r="I46" s="3" t="s">
        <v>18</v>
      </c>
      <c r="J46" s="4" t="s">
        <v>25</v>
      </c>
      <c r="K46" s="4" t="s">
        <v>18</v>
      </c>
      <c r="L46" s="1">
        <v>3</v>
      </c>
      <c r="M46" s="1">
        <v>3</v>
      </c>
      <c r="N46" s="9" t="s">
        <v>65</v>
      </c>
      <c r="O46" s="6" t="s">
        <v>21</v>
      </c>
    </row>
    <row r="47" spans="1:15" ht="34.950000000000003" customHeight="1" x14ac:dyDescent="0.3">
      <c r="A47" s="1" t="s">
        <v>112</v>
      </c>
      <c r="B47" s="1" t="s">
        <v>113</v>
      </c>
      <c r="C47" s="1"/>
      <c r="D47" s="1" t="s">
        <v>18</v>
      </c>
      <c r="E47" s="1" t="s">
        <v>18</v>
      </c>
      <c r="F47" s="1" t="s">
        <v>93</v>
      </c>
      <c r="G47" s="1">
        <v>1.5327200000000001</v>
      </c>
      <c r="H47" s="1" t="s">
        <v>18</v>
      </c>
      <c r="I47" s="3" t="s">
        <v>18</v>
      </c>
      <c r="J47" s="4" t="s">
        <v>25</v>
      </c>
      <c r="K47" s="4" t="s">
        <v>18</v>
      </c>
      <c r="L47" s="1">
        <v>3</v>
      </c>
      <c r="M47" s="1">
        <v>3</v>
      </c>
      <c r="N47" s="9" t="s">
        <v>65</v>
      </c>
      <c r="O47" s="6" t="s">
        <v>21</v>
      </c>
    </row>
    <row r="48" spans="1:15" ht="34.950000000000003" customHeight="1" x14ac:dyDescent="0.3">
      <c r="A48" s="1" t="s">
        <v>114</v>
      </c>
      <c r="B48" s="1" t="s">
        <v>115</v>
      </c>
      <c r="C48" s="1"/>
      <c r="D48" s="1" t="s">
        <v>18</v>
      </c>
      <c r="E48" s="1" t="s">
        <v>18</v>
      </c>
      <c r="F48" s="1" t="s">
        <v>93</v>
      </c>
      <c r="G48" s="1">
        <v>1.5327200000000001</v>
      </c>
      <c r="H48" s="1" t="s">
        <v>18</v>
      </c>
      <c r="I48" s="3" t="s">
        <v>18</v>
      </c>
      <c r="J48" s="4" t="s">
        <v>25</v>
      </c>
      <c r="K48" s="4" t="s">
        <v>18</v>
      </c>
      <c r="L48" s="1">
        <v>3</v>
      </c>
      <c r="M48" s="1">
        <v>3</v>
      </c>
      <c r="N48" s="9" t="s">
        <v>65</v>
      </c>
      <c r="O48" s="6" t="s">
        <v>21</v>
      </c>
    </row>
    <row r="49" spans="1:15" ht="34.950000000000003" customHeight="1" x14ac:dyDescent="0.3">
      <c r="A49" s="1" t="s">
        <v>116</v>
      </c>
      <c r="B49" s="10" t="s">
        <v>117</v>
      </c>
      <c r="C49" s="1" t="s">
        <v>98</v>
      </c>
      <c r="D49" s="1" t="s">
        <v>99</v>
      </c>
      <c r="E49" s="1" t="s">
        <v>118</v>
      </c>
      <c r="F49" s="1" t="s">
        <v>93</v>
      </c>
      <c r="G49" s="1">
        <v>0</v>
      </c>
      <c r="H49" s="1" t="s">
        <v>18</v>
      </c>
      <c r="I49" s="3" t="s">
        <v>18</v>
      </c>
      <c r="J49" s="4" t="s">
        <v>18</v>
      </c>
      <c r="K49" s="4" t="s">
        <v>18</v>
      </c>
      <c r="L49" s="1" t="s">
        <v>18</v>
      </c>
      <c r="M49" s="1" t="s">
        <v>18</v>
      </c>
      <c r="N49" s="1" t="s">
        <v>18</v>
      </c>
      <c r="O49" s="6" t="s">
        <v>21</v>
      </c>
    </row>
    <row r="50" spans="1:15" ht="34.950000000000003" customHeight="1" x14ac:dyDescent="0.3">
      <c r="A50" s="12" t="s">
        <v>119</v>
      </c>
      <c r="F50" s="1" t="s">
        <v>223</v>
      </c>
      <c r="G50">
        <f>SUM(G36:G49)</f>
        <v>29.696450000000009</v>
      </c>
    </row>
    <row r="51" spans="1:15" ht="34.950000000000003" customHeight="1" x14ac:dyDescent="0.3">
      <c r="A51" s="2" t="s">
        <v>1</v>
      </c>
      <c r="B51" s="2" t="s">
        <v>2</v>
      </c>
      <c r="C51" s="2" t="s">
        <v>3</v>
      </c>
      <c r="D51" s="2" t="s">
        <v>4</v>
      </c>
      <c r="E51" s="2" t="s">
        <v>5</v>
      </c>
      <c r="F51" s="2" t="s">
        <v>6</v>
      </c>
      <c r="G51" s="2" t="s">
        <v>7</v>
      </c>
      <c r="H51" s="2" t="s">
        <v>8</v>
      </c>
      <c r="I51" s="2" t="s">
        <v>9</v>
      </c>
      <c r="J51" s="2" t="s">
        <v>10</v>
      </c>
      <c r="K51" s="2" t="s">
        <v>11</v>
      </c>
      <c r="L51" s="2" t="s">
        <v>12</v>
      </c>
      <c r="M51" s="2" t="s">
        <v>13</v>
      </c>
      <c r="N51" s="2" t="s">
        <v>14</v>
      </c>
      <c r="O51" s="2" t="s">
        <v>15</v>
      </c>
    </row>
    <row r="52" spans="1:15" ht="34.950000000000003" customHeight="1" x14ac:dyDescent="0.3">
      <c r="A52" s="1" t="s">
        <v>120</v>
      </c>
      <c r="B52" s="1" t="s">
        <v>121</v>
      </c>
      <c r="C52" s="1"/>
      <c r="D52" s="1" t="s">
        <v>18</v>
      </c>
      <c r="E52" s="1" t="s">
        <v>18</v>
      </c>
      <c r="F52" s="1" t="s">
        <v>119</v>
      </c>
      <c r="G52" s="1">
        <v>7.6635999999999997</v>
      </c>
      <c r="H52" s="1" t="s">
        <v>18</v>
      </c>
      <c r="I52" s="3" t="s">
        <v>18</v>
      </c>
      <c r="J52" s="4" t="s">
        <v>122</v>
      </c>
      <c r="K52" s="4" t="s">
        <v>18</v>
      </c>
      <c r="L52" s="1">
        <v>5</v>
      </c>
      <c r="M52" s="1">
        <v>5</v>
      </c>
      <c r="N52" s="7" t="s">
        <v>26</v>
      </c>
      <c r="O52" s="6" t="s">
        <v>21</v>
      </c>
    </row>
    <row r="53" spans="1:15" ht="34.950000000000003" customHeight="1" x14ac:dyDescent="0.3">
      <c r="A53" s="12" t="s">
        <v>123</v>
      </c>
      <c r="F53" s="1" t="s">
        <v>223</v>
      </c>
      <c r="G53">
        <f>SUM(G52)</f>
        <v>7.6635999999999997</v>
      </c>
    </row>
    <row r="54" spans="1:15" ht="34.950000000000003" customHeight="1" x14ac:dyDescent="0.3">
      <c r="A54" s="2" t="s">
        <v>1</v>
      </c>
      <c r="B54" s="2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8</v>
      </c>
      <c r="I54" s="2" t="s">
        <v>9</v>
      </c>
      <c r="J54" s="2" t="s">
        <v>10</v>
      </c>
      <c r="K54" s="2" t="s">
        <v>11</v>
      </c>
      <c r="L54" s="2" t="s">
        <v>12</v>
      </c>
      <c r="M54" s="2" t="s">
        <v>13</v>
      </c>
      <c r="N54" s="2" t="s">
        <v>14</v>
      </c>
      <c r="O54" s="2" t="s">
        <v>15</v>
      </c>
    </row>
    <row r="55" spans="1:15" ht="34.950000000000003" customHeight="1" x14ac:dyDescent="0.3">
      <c r="A55" s="1" t="s">
        <v>124</v>
      </c>
      <c r="B55" s="1" t="s">
        <v>125</v>
      </c>
      <c r="C55" s="1"/>
      <c r="D55" s="1" t="s">
        <v>18</v>
      </c>
      <c r="E55" s="1" t="s">
        <v>18</v>
      </c>
      <c r="F55" s="1" t="s">
        <v>123</v>
      </c>
      <c r="G55" s="1">
        <v>582.43359999999996</v>
      </c>
      <c r="H55" s="1" t="s">
        <v>18</v>
      </c>
      <c r="I55" s="3" t="s">
        <v>18</v>
      </c>
      <c r="J55" s="4" t="s">
        <v>126</v>
      </c>
      <c r="K55" s="4" t="s">
        <v>127</v>
      </c>
      <c r="L55" s="1">
        <v>4</v>
      </c>
      <c r="M55" s="1">
        <v>5</v>
      </c>
      <c r="N55" s="5" t="s">
        <v>20</v>
      </c>
      <c r="O55" s="6" t="s">
        <v>21</v>
      </c>
    </row>
    <row r="56" spans="1:15" ht="34.950000000000003" customHeight="1" x14ac:dyDescent="0.3">
      <c r="A56" s="1" t="s">
        <v>128</v>
      </c>
      <c r="B56" s="1" t="s">
        <v>129</v>
      </c>
      <c r="C56" s="1"/>
      <c r="D56" s="1" t="s">
        <v>18</v>
      </c>
      <c r="E56" s="1" t="s">
        <v>18</v>
      </c>
      <c r="F56" s="1" t="s">
        <v>123</v>
      </c>
      <c r="G56" s="1">
        <v>800.84619999999995</v>
      </c>
      <c r="H56" s="1" t="s">
        <v>18</v>
      </c>
      <c r="I56" s="3" t="s">
        <v>18</v>
      </c>
      <c r="J56" s="4" t="s">
        <v>130</v>
      </c>
      <c r="K56" s="4" t="s">
        <v>131</v>
      </c>
      <c r="L56" s="1">
        <v>4</v>
      </c>
      <c r="M56" s="1">
        <v>5</v>
      </c>
      <c r="N56" s="7" t="s">
        <v>26</v>
      </c>
      <c r="O56" s="6" t="s">
        <v>21</v>
      </c>
    </row>
    <row r="57" spans="1:15" ht="34.950000000000003" customHeight="1" x14ac:dyDescent="0.3">
      <c r="A57" s="1" t="s">
        <v>132</v>
      </c>
      <c r="B57" s="10" t="s">
        <v>133</v>
      </c>
      <c r="C57" s="1" t="s">
        <v>124</v>
      </c>
      <c r="D57" s="1" t="s">
        <v>125</v>
      </c>
      <c r="E57" s="1" t="s">
        <v>134</v>
      </c>
      <c r="F57" s="1" t="s">
        <v>123</v>
      </c>
      <c r="G57" s="1">
        <v>0</v>
      </c>
      <c r="H57" s="1" t="s">
        <v>18</v>
      </c>
      <c r="I57" s="3" t="s">
        <v>18</v>
      </c>
      <c r="J57" s="4" t="s">
        <v>18</v>
      </c>
      <c r="K57" s="4" t="s">
        <v>18</v>
      </c>
      <c r="L57" s="1" t="s">
        <v>18</v>
      </c>
      <c r="M57" s="1" t="s">
        <v>18</v>
      </c>
      <c r="N57" s="5" t="s">
        <v>20</v>
      </c>
      <c r="O57" s="6" t="s">
        <v>21</v>
      </c>
    </row>
    <row r="58" spans="1:15" ht="34.950000000000003" customHeight="1" x14ac:dyDescent="0.3">
      <c r="A58" s="1" t="s">
        <v>135</v>
      </c>
      <c r="B58" s="1" t="s">
        <v>136</v>
      </c>
      <c r="C58" s="1"/>
      <c r="D58" s="1" t="s">
        <v>18</v>
      </c>
      <c r="E58" s="1" t="s">
        <v>18</v>
      </c>
      <c r="F58" s="1" t="s">
        <v>123</v>
      </c>
      <c r="G58" s="1">
        <v>509.62939999999998</v>
      </c>
      <c r="H58" s="1" t="s">
        <v>18</v>
      </c>
      <c r="I58" s="3" t="s">
        <v>18</v>
      </c>
      <c r="J58" s="4" t="s">
        <v>137</v>
      </c>
      <c r="K58" s="4" t="s">
        <v>138</v>
      </c>
      <c r="L58" s="1">
        <v>4</v>
      </c>
      <c r="M58" s="1">
        <v>5</v>
      </c>
      <c r="N58" s="5" t="s">
        <v>20</v>
      </c>
      <c r="O58" s="6" t="s">
        <v>21</v>
      </c>
    </row>
    <row r="59" spans="1:15" ht="34.950000000000003" customHeight="1" x14ac:dyDescent="0.3">
      <c r="A59" s="1" t="s">
        <v>139</v>
      </c>
      <c r="B59" s="10" t="s">
        <v>140</v>
      </c>
      <c r="C59" s="1" t="s">
        <v>128</v>
      </c>
      <c r="D59" s="1" t="s">
        <v>129</v>
      </c>
      <c r="E59" s="1" t="s">
        <v>141</v>
      </c>
      <c r="F59" s="1" t="s">
        <v>123</v>
      </c>
      <c r="G59" s="1">
        <v>0</v>
      </c>
      <c r="H59" s="1" t="s">
        <v>18</v>
      </c>
      <c r="I59" s="3" t="s">
        <v>18</v>
      </c>
      <c r="J59" s="4" t="s">
        <v>18</v>
      </c>
      <c r="K59" s="4" t="s">
        <v>18</v>
      </c>
      <c r="L59" s="1" t="s">
        <v>18</v>
      </c>
      <c r="M59" s="1" t="s">
        <v>18</v>
      </c>
      <c r="N59" s="1" t="s">
        <v>18</v>
      </c>
      <c r="O59" s="6" t="s">
        <v>21</v>
      </c>
    </row>
    <row r="60" spans="1:15" ht="34.950000000000003" customHeight="1" x14ac:dyDescent="0.3">
      <c r="A60" s="1" t="s">
        <v>142</v>
      </c>
      <c r="B60" s="1" t="s">
        <v>143</v>
      </c>
      <c r="C60" s="1"/>
      <c r="D60" s="1" t="s">
        <v>18</v>
      </c>
      <c r="E60" s="1" t="s">
        <v>18</v>
      </c>
      <c r="F60" s="1" t="s">
        <v>123</v>
      </c>
      <c r="G60" s="1">
        <v>109.2063</v>
      </c>
      <c r="H60" s="1" t="s">
        <v>18</v>
      </c>
      <c r="I60" s="3" t="s">
        <v>18</v>
      </c>
      <c r="J60" s="4" t="s">
        <v>144</v>
      </c>
      <c r="K60" s="4" t="s">
        <v>60</v>
      </c>
      <c r="L60" s="1">
        <v>4</v>
      </c>
      <c r="M60" s="1">
        <v>5</v>
      </c>
      <c r="N60" s="5" t="s">
        <v>20</v>
      </c>
      <c r="O60" s="6" t="s">
        <v>21</v>
      </c>
    </row>
    <row r="61" spans="1:15" ht="34.950000000000003" customHeight="1" x14ac:dyDescent="0.3">
      <c r="A61" s="1" t="s">
        <v>145</v>
      </c>
      <c r="B61" s="1" t="s">
        <v>146</v>
      </c>
      <c r="C61" s="1"/>
      <c r="D61" s="1" t="s">
        <v>18</v>
      </c>
      <c r="E61" s="1" t="s">
        <v>18</v>
      </c>
      <c r="F61" s="1" t="s">
        <v>123</v>
      </c>
      <c r="G61" s="1">
        <v>36.402099999999997</v>
      </c>
      <c r="H61" s="1" t="s">
        <v>18</v>
      </c>
      <c r="I61" s="3" t="s">
        <v>18</v>
      </c>
      <c r="J61" s="4" t="s">
        <v>89</v>
      </c>
      <c r="K61" s="4" t="s">
        <v>147</v>
      </c>
      <c r="L61" s="1">
        <v>4</v>
      </c>
      <c r="M61" s="1">
        <v>5</v>
      </c>
      <c r="N61" s="5" t="s">
        <v>20</v>
      </c>
      <c r="O61" s="6" t="s">
        <v>21</v>
      </c>
    </row>
    <row r="62" spans="1:15" ht="34.950000000000003" customHeight="1" x14ac:dyDescent="0.3">
      <c r="A62" s="1" t="s">
        <v>148</v>
      </c>
      <c r="B62" s="1" t="s">
        <v>149</v>
      </c>
      <c r="C62" s="1"/>
      <c r="D62" s="1" t="s">
        <v>18</v>
      </c>
      <c r="E62" s="1" t="s">
        <v>18</v>
      </c>
      <c r="F62" s="1" t="s">
        <v>123</v>
      </c>
      <c r="G62" s="1">
        <v>72.804199999999994</v>
      </c>
      <c r="H62" s="1" t="s">
        <v>18</v>
      </c>
      <c r="I62" s="3" t="s">
        <v>18</v>
      </c>
      <c r="J62" s="4" t="s">
        <v>55</v>
      </c>
      <c r="K62" s="4" t="s">
        <v>150</v>
      </c>
      <c r="L62" s="1">
        <v>4</v>
      </c>
      <c r="M62" s="1">
        <v>5</v>
      </c>
      <c r="N62" s="1" t="s">
        <v>18</v>
      </c>
      <c r="O62" s="6" t="s">
        <v>21</v>
      </c>
    </row>
    <row r="63" spans="1:15" ht="34.950000000000003" customHeight="1" x14ac:dyDescent="0.3">
      <c r="A63" s="1" t="s">
        <v>151</v>
      </c>
      <c r="B63" s="10" t="s">
        <v>152</v>
      </c>
      <c r="C63" s="1" t="s">
        <v>153</v>
      </c>
      <c r="D63" s="1" t="s">
        <v>154</v>
      </c>
      <c r="E63" s="1" t="s">
        <v>155</v>
      </c>
      <c r="F63" s="1" t="s">
        <v>123</v>
      </c>
      <c r="G63" s="1">
        <v>0</v>
      </c>
      <c r="H63" s="1" t="s">
        <v>18</v>
      </c>
      <c r="I63" s="3" t="s">
        <v>18</v>
      </c>
      <c r="J63" s="4" t="s">
        <v>18</v>
      </c>
      <c r="K63" s="4" t="s">
        <v>18</v>
      </c>
      <c r="L63" s="1" t="s">
        <v>18</v>
      </c>
      <c r="M63" s="1" t="s">
        <v>18</v>
      </c>
      <c r="N63" s="1" t="s">
        <v>18</v>
      </c>
      <c r="O63" s="6" t="s">
        <v>21</v>
      </c>
    </row>
    <row r="64" spans="1:15" ht="34.950000000000003" customHeight="1" x14ac:dyDescent="0.3">
      <c r="A64" s="1" t="s">
        <v>156</v>
      </c>
      <c r="B64" s="1" t="s">
        <v>157</v>
      </c>
      <c r="C64" s="1"/>
      <c r="D64" s="1" t="s">
        <v>18</v>
      </c>
      <c r="E64" s="1" t="s">
        <v>18</v>
      </c>
      <c r="F64" s="1" t="s">
        <v>123</v>
      </c>
      <c r="G64" s="1">
        <v>18.201049999999999</v>
      </c>
      <c r="H64" s="1" t="s">
        <v>18</v>
      </c>
      <c r="I64" s="3" t="s">
        <v>18</v>
      </c>
      <c r="J64" s="4" t="s">
        <v>158</v>
      </c>
      <c r="K64" s="4" t="s">
        <v>159</v>
      </c>
      <c r="L64" s="1">
        <v>4</v>
      </c>
      <c r="M64" s="1">
        <v>5</v>
      </c>
      <c r="N64" s="5" t="s">
        <v>20</v>
      </c>
      <c r="O64" s="6" t="s">
        <v>21</v>
      </c>
    </row>
    <row r="65" spans="1:15" ht="34.950000000000003" customHeight="1" x14ac:dyDescent="0.3">
      <c r="A65" s="1" t="s">
        <v>160</v>
      </c>
      <c r="B65" s="1" t="s">
        <v>161</v>
      </c>
      <c r="C65" s="1"/>
      <c r="D65" s="1" t="s">
        <v>18</v>
      </c>
      <c r="E65" s="1" t="s">
        <v>18</v>
      </c>
      <c r="F65" s="1" t="s">
        <v>123</v>
      </c>
      <c r="G65" s="1">
        <v>127.40734999999999</v>
      </c>
      <c r="H65" s="1" t="s">
        <v>18</v>
      </c>
      <c r="I65" s="3" t="s">
        <v>18</v>
      </c>
      <c r="J65" s="4" t="s">
        <v>162</v>
      </c>
      <c r="K65" s="4" t="s">
        <v>163</v>
      </c>
      <c r="L65" s="1">
        <v>4</v>
      </c>
      <c r="M65" s="1">
        <v>5</v>
      </c>
      <c r="N65" s="7" t="s">
        <v>26</v>
      </c>
      <c r="O65" s="6" t="s">
        <v>21</v>
      </c>
    </row>
    <row r="66" spans="1:15" ht="34.950000000000003" customHeight="1" x14ac:dyDescent="0.3">
      <c r="A66" s="1" t="s">
        <v>164</v>
      </c>
      <c r="B66" s="1" t="s">
        <v>165</v>
      </c>
      <c r="C66" s="1"/>
      <c r="D66" s="1" t="s">
        <v>18</v>
      </c>
      <c r="E66" s="1" t="s">
        <v>18</v>
      </c>
      <c r="F66" s="1" t="s">
        <v>123</v>
      </c>
      <c r="G66" s="1">
        <v>14.369250000000001</v>
      </c>
      <c r="H66" s="1" t="s">
        <v>18</v>
      </c>
      <c r="I66" s="3" t="s">
        <v>18</v>
      </c>
      <c r="J66" s="4" t="s">
        <v>158</v>
      </c>
      <c r="K66" s="4" t="s">
        <v>39</v>
      </c>
      <c r="L66" s="1">
        <v>4</v>
      </c>
      <c r="M66" s="1">
        <v>4</v>
      </c>
      <c r="N66" s="7" t="s">
        <v>26</v>
      </c>
      <c r="O66" s="6" t="s">
        <v>21</v>
      </c>
    </row>
    <row r="67" spans="1:15" ht="34.950000000000003" customHeight="1" x14ac:dyDescent="0.3">
      <c r="A67" s="1" t="s">
        <v>166</v>
      </c>
      <c r="B67" s="10" t="s">
        <v>167</v>
      </c>
      <c r="C67" s="1" t="s">
        <v>160</v>
      </c>
      <c r="D67" s="1" t="s">
        <v>161</v>
      </c>
      <c r="E67" s="1" t="s">
        <v>168</v>
      </c>
      <c r="F67" s="1" t="s">
        <v>123</v>
      </c>
      <c r="G67" s="1">
        <v>0</v>
      </c>
      <c r="H67" s="1" t="s">
        <v>18</v>
      </c>
      <c r="I67" s="3" t="s">
        <v>18</v>
      </c>
      <c r="J67" s="4" t="s">
        <v>18</v>
      </c>
      <c r="K67" s="4" t="s">
        <v>18</v>
      </c>
      <c r="L67" s="1" t="s">
        <v>18</v>
      </c>
      <c r="M67" s="1" t="s">
        <v>18</v>
      </c>
      <c r="N67" s="1" t="s">
        <v>18</v>
      </c>
      <c r="O67" s="6" t="s">
        <v>21</v>
      </c>
    </row>
    <row r="68" spans="1:15" ht="34.950000000000003" customHeight="1" x14ac:dyDescent="0.3">
      <c r="A68" s="1" t="s">
        <v>169</v>
      </c>
      <c r="B68" s="10" t="s">
        <v>170</v>
      </c>
      <c r="C68" s="1" t="s">
        <v>160</v>
      </c>
      <c r="D68" s="1" t="s">
        <v>161</v>
      </c>
      <c r="E68" s="1" t="s">
        <v>168</v>
      </c>
      <c r="F68" s="1" t="s">
        <v>123</v>
      </c>
      <c r="G68" s="1">
        <v>0</v>
      </c>
      <c r="H68" s="1" t="s">
        <v>18</v>
      </c>
      <c r="I68" s="3" t="s">
        <v>18</v>
      </c>
      <c r="J68" s="4" t="s">
        <v>18</v>
      </c>
      <c r="K68" s="4" t="s">
        <v>18</v>
      </c>
      <c r="L68" s="1" t="s">
        <v>18</v>
      </c>
      <c r="M68" s="1" t="s">
        <v>18</v>
      </c>
      <c r="N68" s="1" t="s">
        <v>18</v>
      </c>
      <c r="O68" s="6" t="s">
        <v>21</v>
      </c>
    </row>
    <row r="69" spans="1:15" ht="34.950000000000003" customHeight="1" x14ac:dyDescent="0.3">
      <c r="A69" s="1" t="s">
        <v>171</v>
      </c>
      <c r="B69" s="1" t="s">
        <v>172</v>
      </c>
      <c r="C69" s="1"/>
      <c r="D69" s="1" t="s">
        <v>18</v>
      </c>
      <c r="E69" s="1" t="s">
        <v>18</v>
      </c>
      <c r="F69" s="1" t="s">
        <v>123</v>
      </c>
      <c r="G69" s="1">
        <v>36.402099999999997</v>
      </c>
      <c r="H69" s="1" t="s">
        <v>18</v>
      </c>
      <c r="I69" s="3" t="s">
        <v>18</v>
      </c>
      <c r="J69" s="4" t="s">
        <v>89</v>
      </c>
      <c r="K69" s="4" t="s">
        <v>173</v>
      </c>
      <c r="L69" s="1">
        <v>4</v>
      </c>
      <c r="M69" s="1">
        <v>5</v>
      </c>
      <c r="N69" s="8" t="s">
        <v>44</v>
      </c>
      <c r="O69" s="6" t="s">
        <v>21</v>
      </c>
    </row>
    <row r="70" spans="1:15" ht="34.950000000000003" customHeight="1" x14ac:dyDescent="0.3">
      <c r="A70" s="1" t="s">
        <v>174</v>
      </c>
      <c r="B70" s="10" t="s">
        <v>175</v>
      </c>
      <c r="C70" s="1" t="s">
        <v>176</v>
      </c>
      <c r="D70" s="1" t="s">
        <v>177</v>
      </c>
      <c r="E70" s="1" t="s">
        <v>178</v>
      </c>
      <c r="F70" s="1" t="s">
        <v>123</v>
      </c>
      <c r="G70" s="1">
        <v>0</v>
      </c>
      <c r="H70" s="1" t="s">
        <v>18</v>
      </c>
      <c r="I70" s="3" t="s">
        <v>18</v>
      </c>
      <c r="J70" s="4" t="s">
        <v>18</v>
      </c>
      <c r="K70" s="4" t="s">
        <v>18</v>
      </c>
      <c r="L70" s="1" t="s">
        <v>18</v>
      </c>
      <c r="M70" s="1" t="s">
        <v>18</v>
      </c>
      <c r="N70" s="1" t="s">
        <v>18</v>
      </c>
      <c r="O70" s="6" t="s">
        <v>21</v>
      </c>
    </row>
    <row r="71" spans="1:15" ht="34.950000000000003" customHeight="1" x14ac:dyDescent="0.3">
      <c r="A71" s="1" t="s">
        <v>179</v>
      </c>
      <c r="B71" s="10" t="s">
        <v>180</v>
      </c>
      <c r="C71" s="1" t="s">
        <v>176</v>
      </c>
      <c r="D71" s="1" t="s">
        <v>177</v>
      </c>
      <c r="E71" s="1" t="s">
        <v>178</v>
      </c>
      <c r="F71" s="1" t="s">
        <v>123</v>
      </c>
      <c r="G71" s="1">
        <v>0</v>
      </c>
      <c r="H71" s="1" t="s">
        <v>18</v>
      </c>
      <c r="I71" s="3" t="s">
        <v>18</v>
      </c>
      <c r="J71" s="4" t="s">
        <v>18</v>
      </c>
      <c r="K71" s="4" t="s">
        <v>18</v>
      </c>
      <c r="L71" s="1" t="s">
        <v>18</v>
      </c>
      <c r="M71" s="1" t="s">
        <v>18</v>
      </c>
      <c r="N71" s="1" t="s">
        <v>18</v>
      </c>
      <c r="O71" s="6" t="s">
        <v>21</v>
      </c>
    </row>
    <row r="72" spans="1:15" ht="34.950000000000003" customHeight="1" x14ac:dyDescent="0.3">
      <c r="A72" s="1" t="s">
        <v>181</v>
      </c>
      <c r="B72" s="10" t="s">
        <v>152</v>
      </c>
      <c r="C72" s="1" t="s">
        <v>182</v>
      </c>
      <c r="D72" s="1" t="s">
        <v>183</v>
      </c>
      <c r="E72" s="1" t="s">
        <v>184</v>
      </c>
      <c r="F72" s="1" t="s">
        <v>123</v>
      </c>
      <c r="G72" s="1">
        <v>0</v>
      </c>
      <c r="H72" s="1" t="s">
        <v>18</v>
      </c>
      <c r="I72" s="3" t="s">
        <v>18</v>
      </c>
      <c r="J72" s="4" t="s">
        <v>18</v>
      </c>
      <c r="K72" s="4" t="s">
        <v>18</v>
      </c>
      <c r="L72" s="1" t="s">
        <v>18</v>
      </c>
      <c r="M72" s="1" t="s">
        <v>18</v>
      </c>
      <c r="N72" s="1" t="s">
        <v>18</v>
      </c>
      <c r="O72" s="6" t="s">
        <v>21</v>
      </c>
    </row>
    <row r="73" spans="1:15" ht="34.950000000000003" customHeight="1" x14ac:dyDescent="0.3">
      <c r="A73" s="1" t="s">
        <v>185</v>
      </c>
      <c r="B73" s="10" t="s">
        <v>152</v>
      </c>
      <c r="C73" s="1" t="s">
        <v>186</v>
      </c>
      <c r="D73" s="1" t="s">
        <v>187</v>
      </c>
      <c r="E73" s="1" t="s">
        <v>188</v>
      </c>
      <c r="F73" s="1" t="s">
        <v>123</v>
      </c>
      <c r="G73" s="1">
        <v>0</v>
      </c>
      <c r="H73" s="1" t="s">
        <v>18</v>
      </c>
      <c r="I73" s="3" t="s">
        <v>18</v>
      </c>
      <c r="J73" s="4" t="s">
        <v>18</v>
      </c>
      <c r="K73" s="4" t="s">
        <v>18</v>
      </c>
      <c r="L73" s="1" t="s">
        <v>18</v>
      </c>
      <c r="M73" s="1" t="s">
        <v>18</v>
      </c>
      <c r="N73" s="1" t="s">
        <v>18</v>
      </c>
      <c r="O73" s="6" t="s">
        <v>21</v>
      </c>
    </row>
    <row r="74" spans="1:15" ht="34.950000000000003" customHeight="1" x14ac:dyDescent="0.3">
      <c r="A74" s="1" t="s">
        <v>189</v>
      </c>
      <c r="B74" s="10" t="s">
        <v>190</v>
      </c>
      <c r="C74" s="1" t="s">
        <v>186</v>
      </c>
      <c r="D74" s="1" t="s">
        <v>187</v>
      </c>
      <c r="E74" s="1" t="s">
        <v>188</v>
      </c>
      <c r="F74" s="1" t="s">
        <v>123</v>
      </c>
      <c r="G74" s="1">
        <v>0</v>
      </c>
      <c r="H74" s="1" t="s">
        <v>18</v>
      </c>
      <c r="I74" s="3" t="s">
        <v>18</v>
      </c>
      <c r="J74" s="4" t="s">
        <v>18</v>
      </c>
      <c r="K74" s="4" t="s">
        <v>18</v>
      </c>
      <c r="L74" s="1" t="s">
        <v>18</v>
      </c>
      <c r="M74" s="1" t="s">
        <v>18</v>
      </c>
      <c r="N74" s="1" t="s">
        <v>18</v>
      </c>
      <c r="O74" s="6" t="s">
        <v>21</v>
      </c>
    </row>
    <row r="75" spans="1:15" ht="34.950000000000003" customHeight="1" x14ac:dyDescent="0.3">
      <c r="A75" s="1" t="s">
        <v>191</v>
      </c>
      <c r="B75" s="10" t="s">
        <v>175</v>
      </c>
      <c r="C75" s="1" t="s">
        <v>192</v>
      </c>
      <c r="D75" s="1" t="s">
        <v>177</v>
      </c>
      <c r="E75" s="1" t="s">
        <v>193</v>
      </c>
      <c r="F75" s="1" t="s">
        <v>123</v>
      </c>
      <c r="G75" s="1">
        <v>0</v>
      </c>
      <c r="H75" s="1" t="s">
        <v>18</v>
      </c>
      <c r="I75" s="3" t="s">
        <v>18</v>
      </c>
      <c r="J75" s="4" t="s">
        <v>18</v>
      </c>
      <c r="K75" s="4" t="s">
        <v>18</v>
      </c>
      <c r="L75" s="1" t="s">
        <v>18</v>
      </c>
      <c r="M75" s="1" t="s">
        <v>18</v>
      </c>
      <c r="N75" s="1" t="s">
        <v>18</v>
      </c>
      <c r="O75" s="6" t="s">
        <v>21</v>
      </c>
    </row>
    <row r="76" spans="1:15" ht="34.950000000000003" customHeight="1" x14ac:dyDescent="0.3">
      <c r="A76" s="1" t="s">
        <v>194</v>
      </c>
      <c r="B76" s="1" t="s">
        <v>195</v>
      </c>
      <c r="C76" s="1"/>
      <c r="D76" s="1" t="s">
        <v>18</v>
      </c>
      <c r="E76" s="1" t="s">
        <v>18</v>
      </c>
      <c r="F76" s="1" t="s">
        <v>123</v>
      </c>
      <c r="G76" s="1">
        <v>163.80945</v>
      </c>
      <c r="H76" s="1" t="s">
        <v>18</v>
      </c>
      <c r="I76" s="3" t="s">
        <v>18</v>
      </c>
      <c r="J76" s="4" t="s">
        <v>196</v>
      </c>
      <c r="K76" s="4" t="s">
        <v>197</v>
      </c>
      <c r="L76" s="1">
        <v>4</v>
      </c>
      <c r="M76" s="1">
        <v>5</v>
      </c>
      <c r="N76" s="5" t="s">
        <v>20</v>
      </c>
      <c r="O76" s="6" t="s">
        <v>21</v>
      </c>
    </row>
    <row r="77" spans="1:15" ht="34.950000000000003" customHeight="1" x14ac:dyDescent="0.3">
      <c r="A77" s="1" t="s">
        <v>198</v>
      </c>
      <c r="B77" s="10" t="s">
        <v>152</v>
      </c>
      <c r="C77" s="1" t="s">
        <v>199</v>
      </c>
      <c r="D77" s="1" t="s">
        <v>200</v>
      </c>
      <c r="E77" s="1" t="s">
        <v>201</v>
      </c>
      <c r="F77" s="1" t="s">
        <v>123</v>
      </c>
      <c r="G77" s="1">
        <v>0</v>
      </c>
      <c r="H77" s="1" t="s">
        <v>18</v>
      </c>
      <c r="I77" s="3" t="s">
        <v>18</v>
      </c>
      <c r="J77" s="4" t="s">
        <v>18</v>
      </c>
      <c r="K77" s="4" t="s">
        <v>18</v>
      </c>
      <c r="L77" s="1" t="s">
        <v>18</v>
      </c>
      <c r="M77" s="1" t="s">
        <v>18</v>
      </c>
      <c r="N77" s="1" t="s">
        <v>18</v>
      </c>
      <c r="O77" s="6" t="s">
        <v>21</v>
      </c>
    </row>
    <row r="78" spans="1:15" ht="34.950000000000003" customHeight="1" x14ac:dyDescent="0.3">
      <c r="A78" s="1" t="s">
        <v>202</v>
      </c>
      <c r="B78" s="10" t="s">
        <v>203</v>
      </c>
      <c r="C78" s="1" t="s">
        <v>199</v>
      </c>
      <c r="D78" s="1" t="s">
        <v>200</v>
      </c>
      <c r="E78" s="1" t="s">
        <v>201</v>
      </c>
      <c r="F78" s="1" t="s">
        <v>123</v>
      </c>
      <c r="G78" s="1">
        <v>0</v>
      </c>
      <c r="H78" s="1" t="s">
        <v>18</v>
      </c>
      <c r="I78" s="3" t="s">
        <v>18</v>
      </c>
      <c r="J78" s="4" t="s">
        <v>18</v>
      </c>
      <c r="K78" s="4" t="s">
        <v>18</v>
      </c>
      <c r="L78" s="1" t="s">
        <v>18</v>
      </c>
      <c r="M78" s="1" t="s">
        <v>18</v>
      </c>
      <c r="N78" s="1" t="s">
        <v>18</v>
      </c>
      <c r="O78" s="6" t="s">
        <v>21</v>
      </c>
    </row>
    <row r="79" spans="1:15" ht="34.950000000000003" customHeight="1" x14ac:dyDescent="0.3">
      <c r="A79" s="1" t="s">
        <v>204</v>
      </c>
      <c r="B79" s="1" t="s">
        <v>205</v>
      </c>
      <c r="C79" s="1"/>
      <c r="D79" s="1" t="s">
        <v>18</v>
      </c>
      <c r="E79" s="1" t="s">
        <v>18</v>
      </c>
      <c r="F79" s="1" t="s">
        <v>123</v>
      </c>
      <c r="G79" s="1">
        <v>0</v>
      </c>
      <c r="H79" s="1" t="s">
        <v>18</v>
      </c>
      <c r="I79" s="3" t="s">
        <v>18</v>
      </c>
      <c r="J79" s="4" t="s">
        <v>18</v>
      </c>
      <c r="K79" s="4" t="s">
        <v>18</v>
      </c>
      <c r="L79" s="1" t="s">
        <v>18</v>
      </c>
      <c r="M79" s="1" t="s">
        <v>18</v>
      </c>
      <c r="N79" s="8" t="s">
        <v>44</v>
      </c>
      <c r="O79" s="6" t="s">
        <v>21</v>
      </c>
    </row>
    <row r="80" spans="1:15" ht="34.950000000000003" customHeight="1" x14ac:dyDescent="0.3">
      <c r="A80" s="1" t="s">
        <v>206</v>
      </c>
      <c r="B80" s="1" t="s">
        <v>207</v>
      </c>
      <c r="C80" s="1"/>
      <c r="D80" s="1" t="s">
        <v>18</v>
      </c>
      <c r="E80" s="1" t="s">
        <v>18</v>
      </c>
      <c r="F80" s="1" t="s">
        <v>123</v>
      </c>
      <c r="G80" s="1">
        <v>36.402099999999997</v>
      </c>
      <c r="H80" s="1" t="s">
        <v>18</v>
      </c>
      <c r="I80" s="3" t="s">
        <v>18</v>
      </c>
      <c r="J80" s="4" t="s">
        <v>89</v>
      </c>
      <c r="K80" s="4" t="s">
        <v>208</v>
      </c>
      <c r="L80" s="1">
        <v>4</v>
      </c>
      <c r="M80" s="1">
        <v>5</v>
      </c>
      <c r="N80" s="7" t="s">
        <v>26</v>
      </c>
      <c r="O80" s="6" t="s">
        <v>21</v>
      </c>
    </row>
    <row r="81" spans="1:15" ht="34.950000000000003" customHeight="1" x14ac:dyDescent="0.3">
      <c r="A81" s="1" t="s">
        <v>209</v>
      </c>
      <c r="B81" s="10" t="s">
        <v>210</v>
      </c>
      <c r="C81" s="1" t="s">
        <v>199</v>
      </c>
      <c r="D81" s="1" t="s">
        <v>200</v>
      </c>
      <c r="E81" s="1" t="s">
        <v>201</v>
      </c>
      <c r="F81" s="1" t="s">
        <v>123</v>
      </c>
      <c r="G81" s="1">
        <v>0</v>
      </c>
      <c r="H81" s="1" t="s">
        <v>18</v>
      </c>
      <c r="I81" s="3" t="s">
        <v>18</v>
      </c>
      <c r="J81" s="4" t="s">
        <v>18</v>
      </c>
      <c r="K81" s="4" t="s">
        <v>18</v>
      </c>
      <c r="L81" s="1" t="s">
        <v>18</v>
      </c>
      <c r="M81" s="1" t="s">
        <v>18</v>
      </c>
      <c r="N81" s="1" t="s">
        <v>18</v>
      </c>
      <c r="O81" s="6" t="s">
        <v>21</v>
      </c>
    </row>
    <row r="82" spans="1:15" ht="34.950000000000003" customHeight="1" x14ac:dyDescent="0.3">
      <c r="A82" s="1" t="s">
        <v>211</v>
      </c>
      <c r="B82" s="10" t="s">
        <v>212</v>
      </c>
      <c r="C82" s="1" t="s">
        <v>206</v>
      </c>
      <c r="D82" s="1" t="s">
        <v>207</v>
      </c>
      <c r="E82" s="1" t="s">
        <v>213</v>
      </c>
      <c r="F82" s="1" t="s">
        <v>123</v>
      </c>
      <c r="G82" s="1">
        <v>0</v>
      </c>
      <c r="H82" s="1" t="s">
        <v>18</v>
      </c>
      <c r="I82" s="3" t="s">
        <v>18</v>
      </c>
      <c r="J82" s="4" t="s">
        <v>18</v>
      </c>
      <c r="K82" s="4" t="s">
        <v>18</v>
      </c>
      <c r="L82" s="1" t="s">
        <v>18</v>
      </c>
      <c r="M82" s="1" t="s">
        <v>18</v>
      </c>
      <c r="N82" s="1" t="s">
        <v>18</v>
      </c>
      <c r="O82" s="6" t="s">
        <v>21</v>
      </c>
    </row>
    <row r="83" spans="1:15" ht="34.950000000000003" customHeight="1" x14ac:dyDescent="0.3">
      <c r="A83" s="16"/>
      <c r="B83" t="s">
        <v>177</v>
      </c>
      <c r="C83" s="16"/>
      <c r="E83" s="17" t="s">
        <v>193</v>
      </c>
      <c r="F83" s="1" t="s">
        <v>123</v>
      </c>
      <c r="G83" s="1">
        <v>252.3879</v>
      </c>
      <c r="J83" t="s">
        <v>224</v>
      </c>
      <c r="K83" t="s">
        <v>225</v>
      </c>
    </row>
    <row r="84" spans="1:15" ht="34.950000000000003" customHeight="1" x14ac:dyDescent="0.3">
      <c r="B84" t="s">
        <v>177</v>
      </c>
      <c r="E84" t="s">
        <v>178</v>
      </c>
      <c r="F84" s="1" t="s">
        <v>123</v>
      </c>
      <c r="G84" s="1">
        <v>709.84100000000001</v>
      </c>
      <c r="J84" t="s">
        <v>226</v>
      </c>
      <c r="K84" t="s">
        <v>227</v>
      </c>
    </row>
    <row r="85" spans="1:15" ht="34.950000000000003" customHeight="1" x14ac:dyDescent="0.3">
      <c r="B85" t="s">
        <v>228</v>
      </c>
      <c r="E85" t="s">
        <v>229</v>
      </c>
      <c r="F85" s="1" t="s">
        <v>123</v>
      </c>
      <c r="G85">
        <f>5969.94-5854</f>
        <v>115.9399999999996</v>
      </c>
    </row>
    <row r="86" spans="1:15" ht="34.950000000000003" customHeight="1" x14ac:dyDescent="0.3">
      <c r="G86">
        <f>SUM(G55:G85)+I5</f>
        <v>3647.2375279999992</v>
      </c>
    </row>
    <row r="87" spans="1:15" ht="34.950000000000003" customHeight="1" x14ac:dyDescent="0.3"/>
    <row r="88" spans="1:15" ht="34.950000000000003" customHeight="1" x14ac:dyDescent="0.3">
      <c r="A88" s="1" t="s">
        <v>214</v>
      </c>
    </row>
    <row r="89" spans="1:15" ht="34.950000000000003" customHeight="1" x14ac:dyDescent="0.3">
      <c r="A89" s="2" t="s">
        <v>1</v>
      </c>
      <c r="B89" s="2" t="s">
        <v>2</v>
      </c>
      <c r="C89" s="2" t="s">
        <v>3</v>
      </c>
      <c r="D89" s="2" t="s">
        <v>4</v>
      </c>
      <c r="E89" s="2" t="s">
        <v>5</v>
      </c>
      <c r="F89" s="2" t="s">
        <v>6</v>
      </c>
      <c r="G89" s="2" t="s">
        <v>7</v>
      </c>
      <c r="H89" s="2" t="s">
        <v>8</v>
      </c>
      <c r="I89" s="2" t="s">
        <v>9</v>
      </c>
      <c r="J89" s="2" t="s">
        <v>10</v>
      </c>
      <c r="K89" s="2" t="s">
        <v>11</v>
      </c>
      <c r="L89" s="2" t="s">
        <v>12</v>
      </c>
      <c r="M89" s="2" t="s">
        <v>13</v>
      </c>
      <c r="N89" s="2" t="s">
        <v>14</v>
      </c>
      <c r="O89" s="2" t="s">
        <v>15</v>
      </c>
    </row>
    <row r="90" spans="1:15" ht="34.950000000000003" customHeight="1" x14ac:dyDescent="0.3">
      <c r="A90" s="1" t="s">
        <v>215</v>
      </c>
      <c r="B90" s="1" t="s">
        <v>38</v>
      </c>
      <c r="C90" s="1"/>
      <c r="D90" s="1" t="s">
        <v>18</v>
      </c>
      <c r="E90" s="1" t="s">
        <v>18</v>
      </c>
      <c r="F90" s="1" t="s">
        <v>214</v>
      </c>
      <c r="G90" s="1">
        <v>13.411300000000001</v>
      </c>
      <c r="H90" s="1" t="s">
        <v>18</v>
      </c>
      <c r="I90" s="3" t="s">
        <v>18</v>
      </c>
      <c r="J90" s="4" t="s">
        <v>158</v>
      </c>
      <c r="K90" s="4" t="s">
        <v>55</v>
      </c>
      <c r="L90" s="1">
        <v>3</v>
      </c>
      <c r="M90" s="1">
        <v>5</v>
      </c>
      <c r="N90" s="7" t="s">
        <v>26</v>
      </c>
      <c r="O90" s="6" t="s">
        <v>21</v>
      </c>
    </row>
    <row r="91" spans="1:15" ht="34.950000000000003" customHeight="1" x14ac:dyDescent="0.3">
      <c r="A91" s="1" t="s">
        <v>216</v>
      </c>
      <c r="B91" s="10" t="s">
        <v>217</v>
      </c>
      <c r="C91" s="1" t="s">
        <v>215</v>
      </c>
      <c r="D91" s="1" t="s">
        <v>38</v>
      </c>
      <c r="E91" s="1" t="s">
        <v>218</v>
      </c>
      <c r="F91" s="1" t="s">
        <v>214</v>
      </c>
      <c r="G91" s="1">
        <v>0</v>
      </c>
      <c r="H91" s="1" t="s">
        <v>18</v>
      </c>
      <c r="I91" s="3" t="s">
        <v>18</v>
      </c>
      <c r="J91" s="4" t="s">
        <v>18</v>
      </c>
      <c r="K91" s="4" t="s">
        <v>18</v>
      </c>
      <c r="L91" s="1" t="s">
        <v>18</v>
      </c>
      <c r="M91" s="1" t="s">
        <v>18</v>
      </c>
      <c r="N91" s="1" t="s">
        <v>18</v>
      </c>
      <c r="O91" s="6" t="s">
        <v>21</v>
      </c>
    </row>
    <row r="92" spans="1:15" ht="34.950000000000003" customHeight="1" x14ac:dyDescent="0.3">
      <c r="F92" t="s">
        <v>230</v>
      </c>
      <c r="G92">
        <f>SUM(G90:G91)</f>
        <v>13.411300000000001</v>
      </c>
    </row>
  </sheetData>
  <hyperlinks>
    <hyperlink ref="E30" r:id="rId1"/>
    <hyperlink ref="E83" r:id="rId2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2022-04-10T07:58:29Z</dcterms:created>
  <dcterms:modified xsi:type="dcterms:W3CDTF">2022-04-11T15:49:47Z</dcterms:modified>
  <cp:category/>
</cp:coreProperties>
</file>