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My Documents\"/>
    </mc:Choice>
  </mc:AlternateContent>
  <bookViews>
    <workbookView xWindow="0" yWindow="0" windowWidth="23940" windowHeight="10260"/>
  </bookViews>
  <sheets>
    <sheet name="Amplifier" sheetId="1" r:id="rId1"/>
  </sheets>
  <externalReferences>
    <externalReference r:id="rId2"/>
  </externalReferences>
  <definedNames>
    <definedName name="_R1">Amplifier!$B$16</definedName>
    <definedName name="_R2">Amplifier!$B$18</definedName>
    <definedName name="_RB">Amplifier!$B$14</definedName>
    <definedName name="_RC">Amplifier!$B$9</definedName>
    <definedName name="_RE">Amplifier!$B$11</definedName>
    <definedName name="_REFF">Amplifier!$B$17</definedName>
    <definedName name="_RL">'[1]Voltage Divider'!$B$5</definedName>
    <definedName name="Alpha">Amplifier!$B$10</definedName>
    <definedName name="BETA">Amplifier!$B$2</definedName>
    <definedName name="GAIN">Amplifier!$B$3</definedName>
    <definedName name="IB">Amplifier!$B$15</definedName>
    <definedName name="IC">Amplifier!$B$6</definedName>
    <definedName name="REFF">'[1]Voltage Divider'!$B$10</definedName>
    <definedName name="RL">'[1]Voltage Divider'!#REF!</definedName>
    <definedName name="VB">Amplifier!$B$13</definedName>
    <definedName name="VC">Amplifier!$B$5</definedName>
    <definedName name="VCC">Amplifier!$B$4</definedName>
    <definedName name="VE">Amplifier!$B$12</definedName>
    <definedName name="VIN">'[1]Voltage Divider'!$B$3</definedName>
    <definedName name="VOUT">'[1]Voltage Divider'!$B$4</definedName>
    <definedName name="VOUTCALC">'[1]Voltage Divider'!$B$11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9" i="1"/>
  <c r="B11" i="1" s="1"/>
  <c r="B12" i="1" s="1"/>
  <c r="B13" i="1" s="1"/>
  <c r="B16" i="1" s="1"/>
  <c r="B10" i="1"/>
  <c r="B17" i="1" l="1"/>
  <c r="B18" i="1" s="1"/>
  <c r="B14" i="1"/>
</calcChain>
</file>

<file path=xl/sharedStrings.xml><?xml version="1.0" encoding="utf-8"?>
<sst xmlns="http://schemas.openxmlformats.org/spreadsheetml/2006/main" count="20" uniqueCount="20">
  <si>
    <t>R2</t>
  </si>
  <si>
    <t>R2||B*RE</t>
  </si>
  <si>
    <t>R1</t>
  </si>
  <si>
    <t>Ib</t>
  </si>
  <si>
    <t>Rb</t>
  </si>
  <si>
    <t>Vb</t>
  </si>
  <si>
    <t>Ve</t>
  </si>
  <si>
    <t>RE</t>
  </si>
  <si>
    <t>Alpha</t>
  </si>
  <si>
    <t>RC</t>
  </si>
  <si>
    <t>Values</t>
  </si>
  <si>
    <t>IC</t>
  </si>
  <si>
    <t xml:space="preserve">Vc </t>
  </si>
  <si>
    <t>Vcc</t>
  </si>
  <si>
    <t>Gain</t>
  </si>
  <si>
    <t>Beta</t>
  </si>
  <si>
    <t>Inputs</t>
  </si>
  <si>
    <t>Vbe drop</t>
  </si>
  <si>
    <t>Configuration</t>
  </si>
  <si>
    <t>Total Divider Current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</si>
</sst>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vi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tage Divider"/>
    </sheetNames>
    <sheetDataSet>
      <sheetData sheetId="0">
        <row r="3">
          <cell r="B3">
            <v>12</v>
          </cell>
        </row>
        <row r="4">
          <cell r="B4">
            <v>6</v>
          </cell>
        </row>
        <row r="5">
          <cell r="B5">
            <v>100</v>
          </cell>
        </row>
        <row r="10">
          <cell r="B10">
            <v>100</v>
          </cell>
        </row>
        <row r="11">
          <cell r="B11">
            <v>5.9999989236508737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16" sqref="H16"/>
    </sheetView>
  </sheetViews>
  <sheetFormatPr defaultRowHeight="15" x14ac:dyDescent="0.25"/>
  <sheetData>
    <row r="1" spans="1:7" s="2" customFormat="1" x14ac:dyDescent="0.25">
      <c r="A1" s="2" t="s">
        <v>16</v>
      </c>
    </row>
    <row r="2" spans="1:7" x14ac:dyDescent="0.25">
      <c r="A2" s="3" t="s">
        <v>15</v>
      </c>
      <c r="B2" s="3">
        <v>220</v>
      </c>
    </row>
    <row r="3" spans="1:7" x14ac:dyDescent="0.25">
      <c r="A3" s="3" t="s">
        <v>14</v>
      </c>
      <c r="B3" s="3">
        <v>3</v>
      </c>
    </row>
    <row r="4" spans="1:7" x14ac:dyDescent="0.25">
      <c r="A4" s="3" t="s">
        <v>13</v>
      </c>
      <c r="B4" s="3">
        <v>12</v>
      </c>
    </row>
    <row r="5" spans="1:7" x14ac:dyDescent="0.25">
      <c r="A5" s="3" t="s">
        <v>12</v>
      </c>
      <c r="B5" s="3">
        <v>6</v>
      </c>
    </row>
    <row r="6" spans="1:7" x14ac:dyDescent="0.25">
      <c r="A6" s="3" t="s">
        <v>11</v>
      </c>
      <c r="B6" s="3">
        <v>0.2</v>
      </c>
    </row>
    <row r="8" spans="1:7" s="2" customFormat="1" x14ac:dyDescent="0.25">
      <c r="A8" s="2" t="s">
        <v>10</v>
      </c>
      <c r="D8" s="2" t="s">
        <v>18</v>
      </c>
    </row>
    <row r="9" spans="1:7" x14ac:dyDescent="0.25">
      <c r="A9" s="1" t="s">
        <v>9</v>
      </c>
      <c r="B9" s="1">
        <f>(VCC-VC)/IC</f>
        <v>30</v>
      </c>
      <c r="D9" s="4" t="s">
        <v>17</v>
      </c>
      <c r="E9" s="4"/>
      <c r="F9" s="4"/>
      <c r="G9" s="4">
        <v>0.7</v>
      </c>
    </row>
    <row r="10" spans="1:7" x14ac:dyDescent="0.25">
      <c r="A10" s="1" t="s">
        <v>8</v>
      </c>
      <c r="B10" s="1">
        <f>BETA/(1+BETA)</f>
        <v>0.99547511312217196</v>
      </c>
      <c r="D10" s="4" t="s">
        <v>19</v>
      </c>
      <c r="E10" s="4"/>
      <c r="F10" s="4"/>
      <c r="G10" s="4">
        <v>5</v>
      </c>
    </row>
    <row r="11" spans="1:7" x14ac:dyDescent="0.25">
      <c r="A11" s="1" t="s">
        <v>7</v>
      </c>
      <c r="B11" s="1">
        <f>_RC/GAIN</f>
        <v>10</v>
      </c>
    </row>
    <row r="12" spans="1:7" x14ac:dyDescent="0.25">
      <c r="A12" s="1" t="s">
        <v>6</v>
      </c>
      <c r="B12" s="1">
        <f>IC*((BETA+1)/BETA)*_RE</f>
        <v>2.0090909090909093</v>
      </c>
    </row>
    <row r="13" spans="1:7" x14ac:dyDescent="0.25">
      <c r="A13" s="1" t="s">
        <v>5</v>
      </c>
      <c r="B13" s="1">
        <f>VE+$G9</f>
        <v>2.709090909090909</v>
      </c>
    </row>
    <row r="14" spans="1:7" x14ac:dyDescent="0.25">
      <c r="A14" s="1" t="s">
        <v>4</v>
      </c>
      <c r="B14" s="1">
        <f>BETA*_RE</f>
        <v>2200</v>
      </c>
    </row>
    <row r="15" spans="1:7" x14ac:dyDescent="0.25">
      <c r="A15" s="1" t="s">
        <v>3</v>
      </c>
      <c r="B15" s="1">
        <f>IC/BETA</f>
        <v>9.0909090909090909E-4</v>
      </c>
    </row>
    <row r="16" spans="1:7" x14ac:dyDescent="0.25">
      <c r="A16" s="1" t="s">
        <v>2</v>
      </c>
      <c r="B16" s="1">
        <f>(VCC-VB)/($G$10*IB)</f>
        <v>2044.0000000000002</v>
      </c>
    </row>
    <row r="17" spans="1:2" x14ac:dyDescent="0.25">
      <c r="A17" s="1" t="s">
        <v>1</v>
      </c>
      <c r="B17" s="1">
        <f>_R1*VB/(VCC-VB)</f>
        <v>596</v>
      </c>
    </row>
    <row r="18" spans="1:2" x14ac:dyDescent="0.25">
      <c r="A18" s="1" t="s">
        <v>0</v>
      </c>
      <c r="B18" s="1">
        <f>1/(1/_REFF-1/(BETA*_RE))</f>
        <v>817.45635910224451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Amplifier</vt:lpstr>
      <vt:lpstr>_R1</vt:lpstr>
      <vt:lpstr>_R2</vt:lpstr>
      <vt:lpstr>_RB</vt:lpstr>
      <vt:lpstr>_RC</vt:lpstr>
      <vt:lpstr>_RE</vt:lpstr>
      <vt:lpstr>_REFF</vt:lpstr>
      <vt:lpstr>Alpha</vt:lpstr>
      <vt:lpstr>BETA</vt:lpstr>
      <vt:lpstr>GAIN</vt:lpstr>
      <vt:lpstr>IB</vt:lpstr>
      <vt:lpstr>IC</vt:lpstr>
      <vt:lpstr>VB</vt:lpstr>
      <vt:lpstr>VC</vt:lpstr>
      <vt:lpstr>VCC</vt:lpstr>
      <vt:lpstr>VE</vt:lpstr>
    </vt:vector>
  </TitlesOfParts>
  <Company>Boardwalk Pipelines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Williams</dc:creator>
  <cp:lastModifiedBy>Al Williams</cp:lastModifiedBy>
  <dcterms:created xsi:type="dcterms:W3CDTF">2016-08-16T21:16:34Z</dcterms:created>
  <dcterms:modified xsi:type="dcterms:W3CDTF">2016-08-19T18:11:38Z</dcterms:modified>
</cp:coreProperties>
</file>