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My Documents\"/>
    </mc:Choice>
  </mc:AlternateContent>
  <bookViews>
    <workbookView xWindow="0" yWindow="0" windowWidth="11655" windowHeight="7680"/>
  </bookViews>
  <sheets>
    <sheet name="Voltage Divider" sheetId="1" r:id="rId1"/>
  </sheets>
  <externalReferences>
    <externalReference r:id="rId2"/>
  </externalReferences>
  <definedNames>
    <definedName name="_R1">'Voltage Divider'!$B$7</definedName>
    <definedName name="_R2">'Voltage Divider'!$B$8</definedName>
    <definedName name="_RB">[1]Amplifier!$B$14</definedName>
    <definedName name="_RC">[1]Amplifier!$B$9</definedName>
    <definedName name="_RE">[1]Amplifier!$B$11</definedName>
    <definedName name="_RL">'Voltage Divider'!$B$5</definedName>
    <definedName name="Alpha">[1]Amplifier!$B$10</definedName>
    <definedName name="BETA">[1]Amplifier!$B$2</definedName>
    <definedName name="GAIN">[1]Amplifier!$B$3</definedName>
    <definedName name="IB">[1]Amplifier!$B$15</definedName>
    <definedName name="IC">[1]Amplifier!$B$6</definedName>
    <definedName name="ILOAD">'Voltage Divider'!$B$12</definedName>
    <definedName name="ITOTAL">'Voltage Divider'!$B$13</definedName>
    <definedName name="REFF">'Voltage Divider'!$B$10</definedName>
    <definedName name="RESONE">'Voltage Divider'!$B$7</definedName>
    <definedName name="RESTWO">'Voltage Divider'!$B$8</definedName>
    <definedName name="RL">'Voltage Divider'!#REF!</definedName>
    <definedName name="solver_adj" localSheetId="0" hidden="1">'Voltage Divider'!$B$7:$B$8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'Voltage Divider'!$B$4</definedName>
    <definedName name="solver_lhs2" localSheetId="0" hidden="1">'Voltage Divider'!$B$7</definedName>
    <definedName name="solver_lhs3" localSheetId="0" hidden="1">'Voltage Divider'!$B$8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'Voltage Divider'!$D$18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3</definedName>
    <definedName name="solver_rhs1" localSheetId="0" hidden="1">VOUTCALC</definedName>
    <definedName name="solver_rhs2" localSheetId="0" hidden="1">1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0.05</definedName>
    <definedName name="solver_ver" localSheetId="0" hidden="1">3</definedName>
    <definedName name="VB">[1]Amplifier!$B$13</definedName>
    <definedName name="VC">[1]Amplifier!$B$5</definedName>
    <definedName name="VCC">[1]Amplifier!$B$4</definedName>
    <definedName name="VE">[1]Amplifier!$B$12</definedName>
    <definedName name="VIN">'Voltage Divider'!$B$3</definedName>
    <definedName name="VOUT">'Voltage Divider'!$B$4</definedName>
    <definedName name="VOUTCALC">'Voltage Divider'!$B$11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10" i="1" s="1"/>
  <c r="E11" i="1" s="1"/>
  <c r="E15" i="1" s="1"/>
  <c r="E16" i="1" s="1"/>
  <c r="D5" i="1"/>
  <c r="D10" i="1" s="1"/>
  <c r="D11" i="1" s="1"/>
  <c r="D15" i="1" s="1"/>
  <c r="D16" i="1" s="1"/>
  <c r="B12" i="1"/>
  <c r="B10" i="1"/>
  <c r="B13" i="1" s="1"/>
  <c r="D18" i="1" l="1"/>
  <c r="B11" i="1"/>
</calcChain>
</file>

<file path=xl/sharedStrings.xml><?xml version="1.0" encoding="utf-8"?>
<sst xmlns="http://schemas.openxmlformats.org/spreadsheetml/2006/main" count="18" uniqueCount="18">
  <si>
    <t>Vin</t>
  </si>
  <si>
    <t>Vout</t>
  </si>
  <si>
    <t>Rl</t>
  </si>
  <si>
    <t>R1</t>
  </si>
  <si>
    <t>R2</t>
  </si>
  <si>
    <t>Reff</t>
  </si>
  <si>
    <t>VoutCalc</t>
  </si>
  <si>
    <t>Iload</t>
  </si>
  <si>
    <t>Itotal</t>
  </si>
  <si>
    <t>High</t>
  </si>
  <si>
    <t>Low</t>
  </si>
  <si>
    <t>Error</t>
  </si>
  <si>
    <t>Max Error</t>
  </si>
  <si>
    <t>Inputs</t>
  </si>
  <si>
    <t>Values</t>
  </si>
  <si>
    <t>Calculations</t>
  </si>
  <si>
    <t>+/-</t>
  </si>
  <si>
    <t>Error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</si>
</sst>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quotePrefix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plifier"/>
    </sheetNames>
    <sheetDataSet>
      <sheetData sheetId="0">
        <row r="2">
          <cell r="B2">
            <v>220</v>
          </cell>
        </row>
        <row r="3">
          <cell r="B3">
            <v>2</v>
          </cell>
        </row>
        <row r="4">
          <cell r="B4">
            <v>12</v>
          </cell>
        </row>
        <row r="5">
          <cell r="B5">
            <v>6</v>
          </cell>
        </row>
        <row r="6">
          <cell r="B6">
            <v>0.05</v>
          </cell>
        </row>
        <row r="9">
          <cell r="B9">
            <v>120</v>
          </cell>
        </row>
        <row r="10">
          <cell r="B10">
            <v>0.99547511312217196</v>
          </cell>
        </row>
        <row r="11">
          <cell r="B11">
            <v>60</v>
          </cell>
        </row>
        <row r="12">
          <cell r="B12">
            <v>3.0136363636363637</v>
          </cell>
        </row>
        <row r="13">
          <cell r="B13">
            <v>3.7636363636363637</v>
          </cell>
        </row>
        <row r="14">
          <cell r="B14">
            <v>13200</v>
          </cell>
        </row>
        <row r="15">
          <cell r="B15">
            <v>2.2727272727272727E-4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21" sqref="B21"/>
    </sheetView>
  </sheetViews>
  <sheetFormatPr defaultRowHeight="15" x14ac:dyDescent="0.25"/>
  <cols>
    <col min="1" max="1" width="16.85546875" customWidth="1"/>
    <col min="5" max="5" width="10.42578125" customWidth="1"/>
  </cols>
  <sheetData>
    <row r="1" spans="1:5" s="1" customFormat="1" x14ac:dyDescent="0.25">
      <c r="A1" s="1" t="s">
        <v>13</v>
      </c>
    </row>
    <row r="2" spans="1:5" x14ac:dyDescent="0.25">
      <c r="A2" s="3"/>
      <c r="B2" s="3"/>
      <c r="C2" s="4" t="s">
        <v>16</v>
      </c>
      <c r="D2" s="3" t="s">
        <v>9</v>
      </c>
      <c r="E2" s="3" t="s">
        <v>10</v>
      </c>
    </row>
    <row r="3" spans="1:5" x14ac:dyDescent="0.25">
      <c r="A3" s="2" t="s">
        <v>0</v>
      </c>
      <c r="B3" s="2">
        <v>12</v>
      </c>
      <c r="C3" s="2"/>
      <c r="D3" s="2"/>
      <c r="E3" s="2"/>
    </row>
    <row r="4" spans="1:5" x14ac:dyDescent="0.25">
      <c r="A4" s="2" t="s">
        <v>1</v>
      </c>
      <c r="B4" s="2">
        <v>6</v>
      </c>
      <c r="C4" s="2"/>
      <c r="D4" s="2"/>
      <c r="E4" s="2"/>
    </row>
    <row r="5" spans="1:5" x14ac:dyDescent="0.25">
      <c r="A5" s="2" t="s">
        <v>2</v>
      </c>
      <c r="B5" s="2">
        <v>100</v>
      </c>
      <c r="C5" s="2">
        <v>0.05</v>
      </c>
      <c r="D5" s="6">
        <f>_RL*(1+C5)</f>
        <v>105</v>
      </c>
      <c r="E5" s="6">
        <f>_RL*(1-C5)</f>
        <v>95</v>
      </c>
    </row>
    <row r="6" spans="1:5" s="1" customFormat="1" x14ac:dyDescent="0.25">
      <c r="A6" s="1" t="s">
        <v>14</v>
      </c>
    </row>
    <row r="7" spans="1:5" x14ac:dyDescent="0.25">
      <c r="A7" s="5" t="s">
        <v>3</v>
      </c>
      <c r="B7" s="5">
        <v>100.00003587831064</v>
      </c>
      <c r="C7" s="5"/>
      <c r="D7" s="5"/>
      <c r="E7" s="5"/>
    </row>
    <row r="8" spans="1:5" x14ac:dyDescent="0.25">
      <c r="A8" s="5" t="s">
        <v>4</v>
      </c>
      <c r="B8" s="5">
        <v>1.11043028959173E+19</v>
      </c>
      <c r="C8" s="5"/>
      <c r="D8" s="5"/>
      <c r="E8" s="5"/>
    </row>
    <row r="9" spans="1:5" s="1" customFormat="1" x14ac:dyDescent="0.25">
      <c r="A9" s="1" t="s">
        <v>15</v>
      </c>
    </row>
    <row r="10" spans="1:5" x14ac:dyDescent="0.25">
      <c r="A10" s="6" t="s">
        <v>5</v>
      </c>
      <c r="B10" s="6">
        <f>1/(1/_R2+1/_RL)</f>
        <v>100</v>
      </c>
      <c r="C10" s="6"/>
      <c r="D10" s="6">
        <f>1/(1/_R2+1/D5)</f>
        <v>104.99999999999999</v>
      </c>
      <c r="E10" s="6">
        <f>1/(1/_R2+1/E5)</f>
        <v>95</v>
      </c>
    </row>
    <row r="11" spans="1:5" x14ac:dyDescent="0.25">
      <c r="A11" s="6" t="s">
        <v>6</v>
      </c>
      <c r="B11" s="6">
        <f>VIN*REFF/(_R1+REFF)</f>
        <v>5.9999989236508737</v>
      </c>
      <c r="C11" s="6"/>
      <c r="D11" s="6">
        <f>VIN*D10/(D10+_R1)</f>
        <v>6.1463403877058056</v>
      </c>
      <c r="E11" s="6">
        <f>VIN*E10/(E10+_R1)</f>
        <v>5.8461527705123837</v>
      </c>
    </row>
    <row r="12" spans="1:5" x14ac:dyDescent="0.25">
      <c r="A12" s="6" t="s">
        <v>7</v>
      </c>
      <c r="B12" s="6">
        <f>VOUT/_RL</f>
        <v>0.06</v>
      </c>
      <c r="C12" s="6"/>
      <c r="D12" s="6"/>
      <c r="E12" s="6"/>
    </row>
    <row r="13" spans="1:5" x14ac:dyDescent="0.25">
      <c r="A13" s="6" t="s">
        <v>8</v>
      </c>
      <c r="B13" s="6">
        <f>VIN/(_R1+REFF)</f>
        <v>5.9999989236508733E-2</v>
      </c>
      <c r="C13" s="6"/>
      <c r="D13" s="6"/>
      <c r="E13" s="6"/>
    </row>
    <row r="14" spans="1:5" x14ac:dyDescent="0.25">
      <c r="A14" s="6"/>
      <c r="B14" s="6"/>
      <c r="C14" s="6"/>
      <c r="D14" s="6"/>
      <c r="E14" s="6"/>
    </row>
    <row r="15" spans="1:5" x14ac:dyDescent="0.25">
      <c r="A15" s="6" t="s">
        <v>11</v>
      </c>
      <c r="B15" s="6"/>
      <c r="C15" s="6"/>
      <c r="D15" s="6">
        <f>D11-VOUT</f>
        <v>0.1463403877058056</v>
      </c>
      <c r="E15" s="6">
        <f>E11-VOUT</f>
        <v>-0.15384722948761631</v>
      </c>
    </row>
    <row r="16" spans="1:5" x14ac:dyDescent="0.25">
      <c r="A16" s="6" t="s">
        <v>17</v>
      </c>
      <c r="B16" s="6"/>
      <c r="C16" s="6"/>
      <c r="D16" s="6">
        <f>ABS(D15/VOUT)</f>
        <v>2.4390064617634266E-2</v>
      </c>
      <c r="E16" s="6">
        <f>ABS(E15/VOUT)</f>
        <v>2.5641204914602717E-2</v>
      </c>
    </row>
    <row r="17" spans="1:5" x14ac:dyDescent="0.25">
      <c r="A17" s="6"/>
      <c r="B17" s="6"/>
      <c r="C17" s="6"/>
      <c r="D17" s="6"/>
      <c r="E17" s="6"/>
    </row>
    <row r="18" spans="1:5" x14ac:dyDescent="0.25">
      <c r="A18" s="6" t="s">
        <v>12</v>
      </c>
      <c r="B18" s="6"/>
      <c r="C18" s="6"/>
      <c r="D18" s="6">
        <f>MAX(D16,E16)</f>
        <v>2.5641204914602717E-2</v>
      </c>
      <c r="E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Voltage Divider</vt:lpstr>
      <vt:lpstr>_R1</vt:lpstr>
      <vt:lpstr>_R2</vt:lpstr>
      <vt:lpstr>_RL</vt:lpstr>
      <vt:lpstr>ILOAD</vt:lpstr>
      <vt:lpstr>ITOTAL</vt:lpstr>
      <vt:lpstr>REFF</vt:lpstr>
      <vt:lpstr>RESONE</vt:lpstr>
      <vt:lpstr>RESTWO</vt:lpstr>
      <vt:lpstr>VIN</vt:lpstr>
      <vt:lpstr>VOUT</vt:lpstr>
      <vt:lpstr>VOUTCALC</vt:lpstr>
    </vt:vector>
  </TitlesOfParts>
  <Company>Boardwalk Pipelines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Williams</dc:creator>
  <cp:lastModifiedBy>Al Williams</cp:lastModifiedBy>
  <dcterms:created xsi:type="dcterms:W3CDTF">2016-08-15T14:26:32Z</dcterms:created>
  <dcterms:modified xsi:type="dcterms:W3CDTF">2016-08-17T02:05:26Z</dcterms:modified>
</cp:coreProperties>
</file>