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Air/Desktop/GoogleDrive/DATA/R/BusinessForecasting/timeseries-rady/"/>
    </mc:Choice>
  </mc:AlternateContent>
  <bookViews>
    <workbookView xWindow="560" yWindow="460" windowWidth="26620" windowHeight="17540" tabRatio="500"/>
  </bookViews>
  <sheets>
    <sheet name="Final_datas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7" i="1" l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1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AA171" i="1"/>
  <c r="Z171" i="1"/>
  <c r="Z172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47" i="1"/>
</calcChain>
</file>

<file path=xl/sharedStrings.xml><?xml version="1.0" encoding="utf-8"?>
<sst xmlns="http://schemas.openxmlformats.org/spreadsheetml/2006/main" count="28" uniqueCount="26">
  <si>
    <t>Date</t>
  </si>
  <si>
    <t>GDP.Price.Index</t>
  </si>
  <si>
    <t>Inflation.rate</t>
  </si>
  <si>
    <t>SPF.t.t.1.</t>
  </si>
  <si>
    <t>SPF.t.t.2.</t>
  </si>
  <si>
    <t>Greenbook.t.t.1.</t>
  </si>
  <si>
    <t>Greenbook.t.t.2.</t>
  </si>
  <si>
    <t>X3.month.T.bill.rate</t>
  </si>
  <si>
    <t>X5.year.Treasury.yield</t>
  </si>
  <si>
    <t>unempl..Rate</t>
  </si>
  <si>
    <t>S.P500.index</t>
  </si>
  <si>
    <t>BIC</t>
  </si>
  <si>
    <t>AIC</t>
  </si>
  <si>
    <t>Backward SW</t>
  </si>
  <si>
    <t>Forward SW</t>
  </si>
  <si>
    <t>LASSO</t>
  </si>
  <si>
    <t>Combination</t>
  </si>
  <si>
    <t>Kitchen Sink</t>
  </si>
  <si>
    <t>PM</t>
  </si>
  <si>
    <t>Realized values</t>
  </si>
  <si>
    <t>Combined SPF and Greenbook, quarter-ahead</t>
  </si>
  <si>
    <t>SPF 1QA</t>
  </si>
  <si>
    <t>Greenbook 1QA</t>
  </si>
  <si>
    <t>SE combined</t>
  </si>
  <si>
    <t>SE2 combined</t>
  </si>
  <si>
    <t>RSE combines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</si>
</sst>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MT"/>
      <family val="2"/>
    </font>
    <font>
      <sz val="12"/>
      <color rgb="FF00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73FEFF"/>
      <color rgb="FFFF2F92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Garamond" charset="0"/>
                <a:ea typeface="Garamond" charset="0"/>
                <a:cs typeface="Garamond" charset="0"/>
              </a:rPr>
              <a:t>Inflation Rate 1980 –</a:t>
            </a:r>
            <a:r>
              <a:rPr lang="en-US" sz="2400" baseline="0">
                <a:latin typeface="Garamond" charset="0"/>
                <a:ea typeface="Garamond" charset="0"/>
                <a:cs typeface="Garamond" charset="0"/>
              </a:rPr>
              <a:t> 2011</a:t>
            </a:r>
            <a:endParaRPr lang="en-US" sz="2400">
              <a:latin typeface="Garamond" charset="0"/>
              <a:ea typeface="Garamond" charset="0"/>
              <a:cs typeface="Garamond" charset="0"/>
            </a:endParaRPr>
          </a:p>
        </c:rich>
      </c:tx>
      <c:layout>
        <c:manualLayout>
          <c:xMode val="edge"/>
          <c:yMode val="edge"/>
          <c:x val="0.353449986424009"/>
          <c:y val="0.0273458468131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77009046084739"/>
          <c:y val="0.00883515305441329"/>
          <c:w val="0.95127654427119"/>
          <c:h val="0.931031975768464"/>
        </c:manualLayout>
      </c:layout>
      <c:lineChart>
        <c:grouping val="standard"/>
        <c:varyColors val="0"/>
        <c:ser>
          <c:idx val="9"/>
          <c:order val="0"/>
          <c:tx>
            <c:strRef>
              <c:f>Final_datas2!$M$46</c:f>
              <c:strCache>
                <c:ptCount val="1"/>
                <c:pt idx="0">
                  <c:v>AIC</c:v>
                </c:pt>
              </c:strCache>
            </c:strRef>
          </c:tx>
          <c:spPr>
            <a:ln w="12700" cap="sq">
              <a:solidFill>
                <a:schemeClr val="accent6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Final_datas2!$M$47:$M$169</c:f>
              <c:numCache>
                <c:formatCode>General</c:formatCode>
                <c:ptCount val="123"/>
                <c:pt idx="0">
                  <c:v>13.00772207</c:v>
                </c:pt>
                <c:pt idx="1">
                  <c:v>5.926277231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6.272481481</c:v>
                </c:pt>
                <c:pt idx="8">
                  <c:v>7.092687226</c:v>
                </c:pt>
                <c:pt idx="9">
                  <c:v>6.407889538</c:v>
                </c:pt>
                <c:pt idx="10">
                  <c:v>3.975832384</c:v>
                </c:pt>
                <c:pt idx="11">
                  <c:v>5.543102779</c:v>
                </c:pt>
                <c:pt idx="12">
                  <c:v>5.901822995</c:v>
                </c:pt>
                <c:pt idx="13">
                  <c:v>5.753805027</c:v>
                </c:pt>
                <c:pt idx="14">
                  <c:v>3.77116149</c:v>
                </c:pt>
                <c:pt idx="15">
                  <c:v>3.784969933</c:v>
                </c:pt>
                <c:pt idx="16">
                  <c:v>3.980557785</c:v>
                </c:pt>
                <c:pt idx="17">
                  <c:v>3.195242397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2.513776828</c:v>
                </c:pt>
                <c:pt idx="22">
                  <c:v>2.695940337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1.974118664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1.85091135</c:v>
                </c:pt>
                <c:pt idx="32">
                  <c:v>2.280620506</c:v>
                </c:pt>
                <c:pt idx="33">
                  <c:v>2.350733498</c:v>
                </c:pt>
                <c:pt idx="34">
                  <c:v>3.035299116</c:v>
                </c:pt>
                <c:pt idx="35">
                  <c:v>3.453282666</c:v>
                </c:pt>
                <c:pt idx="36">
                  <c:v>3.574744956</c:v>
                </c:pt>
                <c:pt idx="37">
                  <c:v>3.610634606</c:v>
                </c:pt>
                <c:pt idx="38">
                  <c:v>2.679523313</c:v>
                </c:pt>
                <c:pt idx="39">
                  <c:v>3.13117841</c:v>
                </c:pt>
                <c:pt idx="40">
                  <c:v>2.929483828</c:v>
                </c:pt>
                <c:pt idx="41">
                  <c:v>2.707441264</c:v>
                </c:pt>
                <c:pt idx="42">
                  <c:v>3.099023209</c:v>
                </c:pt>
                <c:pt idx="43">
                  <c:v>2.917503714</c:v>
                </c:pt>
                <c:pt idx="44">
                  <c:v>1.354938732</c:v>
                </c:pt>
                <c:pt idx="45">
                  <c:v>1.049320269</c:v>
                </c:pt>
                <c:pt idx="46">
                  <c:v>1.320909685</c:v>
                </c:pt>
                <c:pt idx="47">
                  <c:v>0.731622227</c:v>
                </c:pt>
                <c:pt idx="48">
                  <c:v>0.336283762</c:v>
                </c:pt>
                <c:pt idx="49">
                  <c:v>0.495239224</c:v>
                </c:pt>
                <c:pt idx="50">
                  <c:v>0.894659306</c:v>
                </c:pt>
                <c:pt idx="51">
                  <c:v>0.435422684</c:v>
                </c:pt>
                <c:pt idx="52">
                  <c:v>1.001389985</c:v>
                </c:pt>
                <c:pt idx="53">
                  <c:v>1.189226044</c:v>
                </c:pt>
                <c:pt idx="54">
                  <c:v>1.531994046</c:v>
                </c:pt>
                <c:pt idx="55">
                  <c:v>1.193205558</c:v>
                </c:pt>
                <c:pt idx="56">
                  <c:v>1.137010707</c:v>
                </c:pt>
                <c:pt idx="57">
                  <c:v>1.073629991</c:v>
                </c:pt>
                <c:pt idx="58">
                  <c:v>1.020849334</c:v>
                </c:pt>
                <c:pt idx="59">
                  <c:v>1.376011079</c:v>
                </c:pt>
                <c:pt idx="60">
                  <c:v>1.773397797</c:v>
                </c:pt>
                <c:pt idx="61">
                  <c:v>2.126063697</c:v>
                </c:pt>
                <c:pt idx="62">
                  <c:v>1.44320167</c:v>
                </c:pt>
                <c:pt idx="63">
                  <c:v>1.508565437</c:v>
                </c:pt>
                <c:pt idx="64">
                  <c:v>0.594567759</c:v>
                </c:pt>
                <c:pt idx="65">
                  <c:v>-0.113805089</c:v>
                </c:pt>
                <c:pt idx="66">
                  <c:v>-0.02427281</c:v>
                </c:pt>
                <c:pt idx="67">
                  <c:v>-0.009935684</c:v>
                </c:pt>
                <c:pt idx="68">
                  <c:v>-0.207714583</c:v>
                </c:pt>
                <c:pt idx="69">
                  <c:v>-1.265006494</c:v>
                </c:pt>
                <c:pt idx="70">
                  <c:v>-1.168422226</c:v>
                </c:pt>
                <c:pt idx="71">
                  <c:v>-0.580070312</c:v>
                </c:pt>
                <c:pt idx="72">
                  <c:v>-1.389209879</c:v>
                </c:pt>
                <c:pt idx="73">
                  <c:v>-1.159198845</c:v>
                </c:pt>
                <c:pt idx="74">
                  <c:v>0.516464222</c:v>
                </c:pt>
                <c:pt idx="75">
                  <c:v>-0.912259306</c:v>
                </c:pt>
                <c:pt idx="76">
                  <c:v>-1.617361658</c:v>
                </c:pt>
                <c:pt idx="77">
                  <c:v>-2.344648302</c:v>
                </c:pt>
                <c:pt idx="78">
                  <c:v>-1.130681791</c:v>
                </c:pt>
                <c:pt idx="79">
                  <c:v>-1.561044832</c:v>
                </c:pt>
                <c:pt idx="80">
                  <c:v>-1.020873233</c:v>
                </c:pt>
                <c:pt idx="81">
                  <c:v>-0.188198832</c:v>
                </c:pt>
                <c:pt idx="82">
                  <c:v>0.835451052</c:v>
                </c:pt>
                <c:pt idx="83">
                  <c:v>2.012697761</c:v>
                </c:pt>
                <c:pt idx="84">
                  <c:v>1.7972275</c:v>
                </c:pt>
                <c:pt idx="85">
                  <c:v>0.297549891</c:v>
                </c:pt>
                <c:pt idx="86">
                  <c:v>0.882949835</c:v>
                </c:pt>
                <c:pt idx="87">
                  <c:v>-0.879079299</c:v>
                </c:pt>
                <c:pt idx="88">
                  <c:v>-0.975537044</c:v>
                </c:pt>
                <c:pt idx="89">
                  <c:v>0.253834148</c:v>
                </c:pt>
                <c:pt idx="90">
                  <c:v>2.151669661</c:v>
                </c:pt>
                <c:pt idx="91">
                  <c:v>1.368922627</c:v>
                </c:pt>
                <c:pt idx="92">
                  <c:v>1.671235389</c:v>
                </c:pt>
                <c:pt idx="93">
                  <c:v>1.47184266</c:v>
                </c:pt>
                <c:pt idx="94">
                  <c:v>0.542274891</c:v>
                </c:pt>
                <c:pt idx="95">
                  <c:v>0.072476072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1.213887353</c:v>
                </c:pt>
                <c:pt idx="101">
                  <c:v>1.846692734</c:v>
                </c:pt>
                <c:pt idx="102">
                  <c:v>1.959540884</c:v>
                </c:pt>
                <c:pt idx="103">
                  <c:v>2.023115844</c:v>
                </c:pt>
                <c:pt idx="104">
                  <c:v>2.194644001</c:v>
                </c:pt>
                <c:pt idx="105">
                  <c:v>2.238944807</c:v>
                </c:pt>
                <c:pt idx="106">
                  <c:v>2.387455201</c:v>
                </c:pt>
                <c:pt idx="107">
                  <c:v>2.374334401</c:v>
                </c:pt>
                <c:pt idx="108">
                  <c:v>2.499619729</c:v>
                </c:pt>
                <c:pt idx="109">
                  <c:v>1.312433359</c:v>
                </c:pt>
                <c:pt idx="110">
                  <c:v>1.342524617</c:v>
                </c:pt>
                <c:pt idx="111">
                  <c:v>1.388698206</c:v>
                </c:pt>
                <c:pt idx="112">
                  <c:v>1.154082381</c:v>
                </c:pt>
                <c:pt idx="113">
                  <c:v>0.955653506</c:v>
                </c:pt>
                <c:pt idx="114">
                  <c:v>1.201374143</c:v>
                </c:pt>
                <c:pt idx="115">
                  <c:v>2.305212992</c:v>
                </c:pt>
                <c:pt idx="116">
                  <c:v>2.438130218</c:v>
                </c:pt>
                <c:pt idx="117">
                  <c:v>1.09351828</c:v>
                </c:pt>
                <c:pt idx="118">
                  <c:v>0.909223615</c:v>
                </c:pt>
                <c:pt idx="119">
                  <c:v>0.692040607</c:v>
                </c:pt>
                <c:pt idx="120">
                  <c:v>0.562562416</c:v>
                </c:pt>
                <c:pt idx="121">
                  <c:v>1.417992515</c:v>
                </c:pt>
                <c:pt idx="122">
                  <c:v>1.656446358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Final_datas2!$N$46</c:f>
              <c:strCache>
                <c:ptCount val="1"/>
                <c:pt idx="0">
                  <c:v>BIC</c:v>
                </c:pt>
              </c:strCache>
            </c:strRef>
          </c:tx>
          <c:spPr>
            <a:ln w="12700" cap="sq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Final_datas2!$N$47:$N$169</c:f>
              <c:numCache>
                <c:formatCode>General</c:formatCode>
                <c:ptCount val="123"/>
                <c:pt idx="0">
                  <c:v>13.00772207</c:v>
                </c:pt>
                <c:pt idx="1">
                  <c:v>6.889868672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7.885323413</c:v>
                </c:pt>
                <c:pt idx="8">
                  <c:v>7.092687226</c:v>
                </c:pt>
                <c:pt idx="9">
                  <c:v>6.407889538</c:v>
                </c:pt>
                <c:pt idx="10">
                  <c:v>3.975832384</c:v>
                </c:pt>
                <c:pt idx="11">
                  <c:v>5.543102779</c:v>
                </c:pt>
                <c:pt idx="12">
                  <c:v>5.901822995</c:v>
                </c:pt>
                <c:pt idx="13">
                  <c:v>5.753805027</c:v>
                </c:pt>
                <c:pt idx="14">
                  <c:v>5.076296598</c:v>
                </c:pt>
                <c:pt idx="15">
                  <c:v>4.910061499</c:v>
                </c:pt>
                <c:pt idx="16">
                  <c:v>4.852664145</c:v>
                </c:pt>
                <c:pt idx="17">
                  <c:v>3.195242397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2.513776828</c:v>
                </c:pt>
                <c:pt idx="22">
                  <c:v>2.695940337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1.974118664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1.85091135</c:v>
                </c:pt>
                <c:pt idx="32">
                  <c:v>2.280620506</c:v>
                </c:pt>
                <c:pt idx="33">
                  <c:v>2.350733498</c:v>
                </c:pt>
                <c:pt idx="34">
                  <c:v>3.035299116</c:v>
                </c:pt>
                <c:pt idx="35">
                  <c:v>3.453282666</c:v>
                </c:pt>
                <c:pt idx="36">
                  <c:v>3.574744956</c:v>
                </c:pt>
                <c:pt idx="37">
                  <c:v>3.610634606</c:v>
                </c:pt>
                <c:pt idx="38">
                  <c:v>2.679523313</c:v>
                </c:pt>
                <c:pt idx="39">
                  <c:v>3.13117841</c:v>
                </c:pt>
                <c:pt idx="40">
                  <c:v>2.929483828</c:v>
                </c:pt>
                <c:pt idx="41">
                  <c:v>2.707441264</c:v>
                </c:pt>
                <c:pt idx="42">
                  <c:v>3.099023209</c:v>
                </c:pt>
                <c:pt idx="43">
                  <c:v>2.917503714</c:v>
                </c:pt>
                <c:pt idx="44">
                  <c:v>1.354938732</c:v>
                </c:pt>
                <c:pt idx="45">
                  <c:v>1.049320269</c:v>
                </c:pt>
                <c:pt idx="46">
                  <c:v>1.320909685</c:v>
                </c:pt>
                <c:pt idx="47">
                  <c:v>0.731622227</c:v>
                </c:pt>
                <c:pt idx="48">
                  <c:v>0.336283762</c:v>
                </c:pt>
                <c:pt idx="49">
                  <c:v>0.495239224</c:v>
                </c:pt>
                <c:pt idx="50">
                  <c:v>0.894659306</c:v>
                </c:pt>
                <c:pt idx="51">
                  <c:v>0.435422684</c:v>
                </c:pt>
                <c:pt idx="52">
                  <c:v>1.001389985</c:v>
                </c:pt>
                <c:pt idx="53">
                  <c:v>1.189226044</c:v>
                </c:pt>
                <c:pt idx="54">
                  <c:v>1.531994046</c:v>
                </c:pt>
                <c:pt idx="55">
                  <c:v>1.193205558</c:v>
                </c:pt>
                <c:pt idx="56">
                  <c:v>1.137010707</c:v>
                </c:pt>
                <c:pt idx="57">
                  <c:v>1.073629991</c:v>
                </c:pt>
                <c:pt idx="58">
                  <c:v>1.020849334</c:v>
                </c:pt>
                <c:pt idx="59">
                  <c:v>1.376011079</c:v>
                </c:pt>
                <c:pt idx="60">
                  <c:v>1.773397797</c:v>
                </c:pt>
                <c:pt idx="61">
                  <c:v>2.126063697</c:v>
                </c:pt>
                <c:pt idx="62">
                  <c:v>1.44320167</c:v>
                </c:pt>
                <c:pt idx="63">
                  <c:v>1.508565437</c:v>
                </c:pt>
                <c:pt idx="64">
                  <c:v>0.594567759</c:v>
                </c:pt>
                <c:pt idx="65">
                  <c:v>-0.113805089</c:v>
                </c:pt>
                <c:pt idx="66">
                  <c:v>-0.02427281</c:v>
                </c:pt>
                <c:pt idx="67">
                  <c:v>-0.009935684</c:v>
                </c:pt>
                <c:pt idx="68">
                  <c:v>-0.207714583</c:v>
                </c:pt>
                <c:pt idx="69">
                  <c:v>-1.265006494</c:v>
                </c:pt>
                <c:pt idx="70">
                  <c:v>-1.168422226</c:v>
                </c:pt>
                <c:pt idx="71">
                  <c:v>-0.580070312</c:v>
                </c:pt>
                <c:pt idx="72">
                  <c:v>-1.389209879</c:v>
                </c:pt>
                <c:pt idx="73">
                  <c:v>-1.159198845</c:v>
                </c:pt>
                <c:pt idx="74">
                  <c:v>0.516464222</c:v>
                </c:pt>
                <c:pt idx="75">
                  <c:v>-0.912259306</c:v>
                </c:pt>
                <c:pt idx="76">
                  <c:v>-1.617361658</c:v>
                </c:pt>
                <c:pt idx="77">
                  <c:v>-2.344648302</c:v>
                </c:pt>
                <c:pt idx="78">
                  <c:v>-1.130681791</c:v>
                </c:pt>
                <c:pt idx="79">
                  <c:v>-1.561044832</c:v>
                </c:pt>
                <c:pt idx="80">
                  <c:v>-1.020873233</c:v>
                </c:pt>
                <c:pt idx="81">
                  <c:v>-0.188198832</c:v>
                </c:pt>
                <c:pt idx="82">
                  <c:v>0.835451052</c:v>
                </c:pt>
                <c:pt idx="83">
                  <c:v>2.012697761</c:v>
                </c:pt>
                <c:pt idx="84">
                  <c:v>1.7972275</c:v>
                </c:pt>
                <c:pt idx="85">
                  <c:v>0.297549891</c:v>
                </c:pt>
                <c:pt idx="86">
                  <c:v>0.882949835</c:v>
                </c:pt>
                <c:pt idx="87">
                  <c:v>-0.879079299</c:v>
                </c:pt>
                <c:pt idx="88">
                  <c:v>-0.975537044</c:v>
                </c:pt>
                <c:pt idx="89">
                  <c:v>0.253834148</c:v>
                </c:pt>
                <c:pt idx="90">
                  <c:v>2.151669661</c:v>
                </c:pt>
                <c:pt idx="91">
                  <c:v>1.368922627</c:v>
                </c:pt>
                <c:pt idx="92">
                  <c:v>1.671235389</c:v>
                </c:pt>
                <c:pt idx="93">
                  <c:v>1.47184266</c:v>
                </c:pt>
                <c:pt idx="94">
                  <c:v>0.542274891</c:v>
                </c:pt>
                <c:pt idx="95">
                  <c:v>0.072476072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1.213887353</c:v>
                </c:pt>
                <c:pt idx="101">
                  <c:v>1.846692734</c:v>
                </c:pt>
                <c:pt idx="102">
                  <c:v>1.959540884</c:v>
                </c:pt>
                <c:pt idx="103">
                  <c:v>2.023115844</c:v>
                </c:pt>
                <c:pt idx="104">
                  <c:v>2.194644001</c:v>
                </c:pt>
                <c:pt idx="105">
                  <c:v>2.238944807</c:v>
                </c:pt>
                <c:pt idx="106">
                  <c:v>2.387455201</c:v>
                </c:pt>
                <c:pt idx="107">
                  <c:v>2.374334401</c:v>
                </c:pt>
                <c:pt idx="108">
                  <c:v>2.499619729</c:v>
                </c:pt>
                <c:pt idx="109">
                  <c:v>1.312433359</c:v>
                </c:pt>
                <c:pt idx="110">
                  <c:v>1.342524617</c:v>
                </c:pt>
                <c:pt idx="111">
                  <c:v>1.388698206</c:v>
                </c:pt>
                <c:pt idx="112">
                  <c:v>1.154082381</c:v>
                </c:pt>
                <c:pt idx="113">
                  <c:v>0.955653506</c:v>
                </c:pt>
                <c:pt idx="114">
                  <c:v>1.201374143</c:v>
                </c:pt>
                <c:pt idx="115">
                  <c:v>2.305212992</c:v>
                </c:pt>
                <c:pt idx="116">
                  <c:v>2.438130218</c:v>
                </c:pt>
                <c:pt idx="117">
                  <c:v>1.09351828</c:v>
                </c:pt>
                <c:pt idx="118">
                  <c:v>0.909223615</c:v>
                </c:pt>
                <c:pt idx="119">
                  <c:v>0.692040607</c:v>
                </c:pt>
                <c:pt idx="120">
                  <c:v>0.562562416</c:v>
                </c:pt>
                <c:pt idx="121">
                  <c:v>1.417992515</c:v>
                </c:pt>
                <c:pt idx="122">
                  <c:v>1.656446358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Final_datas2!$O$46</c:f>
              <c:strCache>
                <c:ptCount val="1"/>
                <c:pt idx="0">
                  <c:v>Forward SW</c:v>
                </c:pt>
              </c:strCache>
            </c:strRef>
          </c:tx>
          <c:spPr>
            <a:ln w="12700" cap="sq">
              <a:solidFill>
                <a:srgbClr val="7030A0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Final_datas2!$O$47:$O$169</c:f>
              <c:numCache>
                <c:formatCode>General</c:formatCode>
                <c:ptCount val="123"/>
                <c:pt idx="0">
                  <c:v>12.46183573</c:v>
                </c:pt>
                <c:pt idx="1">
                  <c:v>5.926277231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6.272481481</c:v>
                </c:pt>
                <c:pt idx="8">
                  <c:v>7.092687226</c:v>
                </c:pt>
                <c:pt idx="9">
                  <c:v>6.407889538</c:v>
                </c:pt>
                <c:pt idx="10">
                  <c:v>3.975832384</c:v>
                </c:pt>
                <c:pt idx="11">
                  <c:v>5.543102779</c:v>
                </c:pt>
                <c:pt idx="12">
                  <c:v>5.901822995</c:v>
                </c:pt>
                <c:pt idx="13">
                  <c:v>5.753805027</c:v>
                </c:pt>
                <c:pt idx="14">
                  <c:v>3.77116149</c:v>
                </c:pt>
                <c:pt idx="15">
                  <c:v>3.784969933</c:v>
                </c:pt>
                <c:pt idx="16">
                  <c:v>3.980557785</c:v>
                </c:pt>
                <c:pt idx="17">
                  <c:v>3.195242397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2.513776828</c:v>
                </c:pt>
                <c:pt idx="22">
                  <c:v>2.695940337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1.974118664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1.85091135</c:v>
                </c:pt>
                <c:pt idx="32">
                  <c:v>2.280620506</c:v>
                </c:pt>
                <c:pt idx="33">
                  <c:v>2.350733498</c:v>
                </c:pt>
                <c:pt idx="34">
                  <c:v>3.035299116</c:v>
                </c:pt>
                <c:pt idx="35">
                  <c:v>3.453282666</c:v>
                </c:pt>
                <c:pt idx="36">
                  <c:v>3.574744956</c:v>
                </c:pt>
                <c:pt idx="37">
                  <c:v>3.610634606</c:v>
                </c:pt>
                <c:pt idx="38">
                  <c:v>2.679523313</c:v>
                </c:pt>
                <c:pt idx="39">
                  <c:v>3.13117841</c:v>
                </c:pt>
                <c:pt idx="40">
                  <c:v>2.929483828</c:v>
                </c:pt>
                <c:pt idx="41">
                  <c:v>2.707441264</c:v>
                </c:pt>
                <c:pt idx="42">
                  <c:v>3.099023209</c:v>
                </c:pt>
                <c:pt idx="43">
                  <c:v>2.917503714</c:v>
                </c:pt>
                <c:pt idx="44">
                  <c:v>1.354938732</c:v>
                </c:pt>
                <c:pt idx="45">
                  <c:v>1.049320269</c:v>
                </c:pt>
                <c:pt idx="46">
                  <c:v>1.320909685</c:v>
                </c:pt>
                <c:pt idx="47">
                  <c:v>0.731622227</c:v>
                </c:pt>
                <c:pt idx="48">
                  <c:v>0.336283762</c:v>
                </c:pt>
                <c:pt idx="49">
                  <c:v>0.495239224</c:v>
                </c:pt>
                <c:pt idx="50">
                  <c:v>0.894659306</c:v>
                </c:pt>
                <c:pt idx="51">
                  <c:v>0.435422684</c:v>
                </c:pt>
                <c:pt idx="52">
                  <c:v>1.001389985</c:v>
                </c:pt>
                <c:pt idx="53">
                  <c:v>1.189226044</c:v>
                </c:pt>
                <c:pt idx="54">
                  <c:v>1.531994046</c:v>
                </c:pt>
                <c:pt idx="55">
                  <c:v>1.193205558</c:v>
                </c:pt>
                <c:pt idx="56">
                  <c:v>1.137010707</c:v>
                </c:pt>
                <c:pt idx="57">
                  <c:v>1.073629991</c:v>
                </c:pt>
                <c:pt idx="58">
                  <c:v>1.020849334</c:v>
                </c:pt>
                <c:pt idx="59">
                  <c:v>1.376011079</c:v>
                </c:pt>
                <c:pt idx="60">
                  <c:v>1.773397797</c:v>
                </c:pt>
                <c:pt idx="61">
                  <c:v>2.126063697</c:v>
                </c:pt>
                <c:pt idx="62">
                  <c:v>1.44320167</c:v>
                </c:pt>
                <c:pt idx="63">
                  <c:v>1.508565437</c:v>
                </c:pt>
                <c:pt idx="64">
                  <c:v>0.594567759</c:v>
                </c:pt>
                <c:pt idx="65">
                  <c:v>-0.113805089</c:v>
                </c:pt>
                <c:pt idx="66">
                  <c:v>-0.02427281</c:v>
                </c:pt>
                <c:pt idx="67">
                  <c:v>-0.009935684</c:v>
                </c:pt>
                <c:pt idx="68">
                  <c:v>-0.207714583</c:v>
                </c:pt>
                <c:pt idx="69">
                  <c:v>-1.265006494</c:v>
                </c:pt>
                <c:pt idx="70">
                  <c:v>-1.168422226</c:v>
                </c:pt>
                <c:pt idx="71">
                  <c:v>-0.580070312</c:v>
                </c:pt>
                <c:pt idx="72">
                  <c:v>-1.389209879</c:v>
                </c:pt>
                <c:pt idx="73">
                  <c:v>-1.159198845</c:v>
                </c:pt>
                <c:pt idx="74">
                  <c:v>0.516464222</c:v>
                </c:pt>
                <c:pt idx="75">
                  <c:v>-0.912259306</c:v>
                </c:pt>
                <c:pt idx="76">
                  <c:v>-1.617361658</c:v>
                </c:pt>
                <c:pt idx="77">
                  <c:v>-2.344648302</c:v>
                </c:pt>
                <c:pt idx="78">
                  <c:v>-1.130681791</c:v>
                </c:pt>
                <c:pt idx="79">
                  <c:v>-1.561044832</c:v>
                </c:pt>
                <c:pt idx="80">
                  <c:v>-1.020873233</c:v>
                </c:pt>
                <c:pt idx="81">
                  <c:v>-0.188198832</c:v>
                </c:pt>
                <c:pt idx="82">
                  <c:v>0.835451052</c:v>
                </c:pt>
                <c:pt idx="83">
                  <c:v>2.012697761</c:v>
                </c:pt>
                <c:pt idx="84">
                  <c:v>1.7972275</c:v>
                </c:pt>
                <c:pt idx="85">
                  <c:v>0.297549891</c:v>
                </c:pt>
                <c:pt idx="86">
                  <c:v>0.882949835</c:v>
                </c:pt>
                <c:pt idx="87">
                  <c:v>-0.879079299</c:v>
                </c:pt>
                <c:pt idx="88">
                  <c:v>-0.975537044</c:v>
                </c:pt>
                <c:pt idx="89">
                  <c:v>0.253834148</c:v>
                </c:pt>
                <c:pt idx="90">
                  <c:v>2.151669661</c:v>
                </c:pt>
                <c:pt idx="91">
                  <c:v>1.368922627</c:v>
                </c:pt>
                <c:pt idx="92">
                  <c:v>1.671235389</c:v>
                </c:pt>
                <c:pt idx="93">
                  <c:v>1.47184266</c:v>
                </c:pt>
                <c:pt idx="94">
                  <c:v>0.542274891</c:v>
                </c:pt>
                <c:pt idx="95">
                  <c:v>0.072476072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1.213887353</c:v>
                </c:pt>
                <c:pt idx="101">
                  <c:v>1.846692734</c:v>
                </c:pt>
                <c:pt idx="102">
                  <c:v>1.959540884</c:v>
                </c:pt>
                <c:pt idx="103">
                  <c:v>2.023115844</c:v>
                </c:pt>
                <c:pt idx="104">
                  <c:v>2.194644001</c:v>
                </c:pt>
                <c:pt idx="105">
                  <c:v>2.238944807</c:v>
                </c:pt>
                <c:pt idx="106">
                  <c:v>2.387455201</c:v>
                </c:pt>
                <c:pt idx="107">
                  <c:v>2.374334401</c:v>
                </c:pt>
                <c:pt idx="108">
                  <c:v>2.499619729</c:v>
                </c:pt>
                <c:pt idx="109">
                  <c:v>1.312433359</c:v>
                </c:pt>
                <c:pt idx="110">
                  <c:v>1.342524617</c:v>
                </c:pt>
                <c:pt idx="111">
                  <c:v>1.388698206</c:v>
                </c:pt>
                <c:pt idx="112">
                  <c:v>1.154082381</c:v>
                </c:pt>
                <c:pt idx="113">
                  <c:v>0.955653506</c:v>
                </c:pt>
                <c:pt idx="114">
                  <c:v>1.201374143</c:v>
                </c:pt>
                <c:pt idx="115">
                  <c:v>2.305212992</c:v>
                </c:pt>
                <c:pt idx="116">
                  <c:v>2.438130218</c:v>
                </c:pt>
                <c:pt idx="117">
                  <c:v>1.09351828</c:v>
                </c:pt>
                <c:pt idx="118">
                  <c:v>0.909223615</c:v>
                </c:pt>
                <c:pt idx="119">
                  <c:v>0.692040607</c:v>
                </c:pt>
                <c:pt idx="120">
                  <c:v>0.562562416</c:v>
                </c:pt>
                <c:pt idx="121">
                  <c:v>1.417992515</c:v>
                </c:pt>
                <c:pt idx="122">
                  <c:v>1.656446358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Final_datas2!$P$46</c:f>
              <c:strCache>
                <c:ptCount val="1"/>
                <c:pt idx="0">
                  <c:v>Backward SW</c:v>
                </c:pt>
              </c:strCache>
            </c:strRef>
          </c:tx>
          <c:spPr>
            <a:ln w="19050" cap="sq">
              <a:solidFill>
                <a:srgbClr val="FF2F92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Final_datas2!$P$47:$P$169</c:f>
              <c:numCache>
                <c:formatCode>General</c:formatCode>
                <c:ptCount val="123"/>
                <c:pt idx="0">
                  <c:v>13.00772207</c:v>
                </c:pt>
                <c:pt idx="1">
                  <c:v>6.889868672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6.272481481</c:v>
                </c:pt>
                <c:pt idx="8">
                  <c:v>7.092687226</c:v>
                </c:pt>
                <c:pt idx="9">
                  <c:v>6.407889538</c:v>
                </c:pt>
                <c:pt idx="10">
                  <c:v>3.975832384</c:v>
                </c:pt>
                <c:pt idx="11">
                  <c:v>5.543102779</c:v>
                </c:pt>
                <c:pt idx="12">
                  <c:v>5.901822995</c:v>
                </c:pt>
                <c:pt idx="13">
                  <c:v>5.753805027</c:v>
                </c:pt>
                <c:pt idx="14">
                  <c:v>3.701303353</c:v>
                </c:pt>
                <c:pt idx="15">
                  <c:v>3.646877127</c:v>
                </c:pt>
                <c:pt idx="16">
                  <c:v>3.815061157</c:v>
                </c:pt>
                <c:pt idx="17">
                  <c:v>2.848445283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2.513776828</c:v>
                </c:pt>
                <c:pt idx="22">
                  <c:v>2.695940337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1.974118664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1.85091135</c:v>
                </c:pt>
                <c:pt idx="32">
                  <c:v>2.280620506</c:v>
                </c:pt>
                <c:pt idx="33">
                  <c:v>2.350733498</c:v>
                </c:pt>
                <c:pt idx="34">
                  <c:v>3.035299116</c:v>
                </c:pt>
                <c:pt idx="35">
                  <c:v>3.453282666</c:v>
                </c:pt>
                <c:pt idx="36">
                  <c:v>3.661274717</c:v>
                </c:pt>
                <c:pt idx="37">
                  <c:v>3.592610878</c:v>
                </c:pt>
                <c:pt idx="38">
                  <c:v>2.664720786</c:v>
                </c:pt>
                <c:pt idx="39">
                  <c:v>3.084370159</c:v>
                </c:pt>
                <c:pt idx="40">
                  <c:v>2.955902182</c:v>
                </c:pt>
                <c:pt idx="41">
                  <c:v>2.722963511</c:v>
                </c:pt>
                <c:pt idx="42">
                  <c:v>3.097021531</c:v>
                </c:pt>
                <c:pt idx="43">
                  <c:v>2.851527066</c:v>
                </c:pt>
                <c:pt idx="44">
                  <c:v>1.283241782</c:v>
                </c:pt>
                <c:pt idx="45">
                  <c:v>1.01301867</c:v>
                </c:pt>
                <c:pt idx="46">
                  <c:v>1.256356134</c:v>
                </c:pt>
                <c:pt idx="47">
                  <c:v>0.64330767</c:v>
                </c:pt>
                <c:pt idx="48">
                  <c:v>0.313168985</c:v>
                </c:pt>
                <c:pt idx="49">
                  <c:v>0.471656507</c:v>
                </c:pt>
                <c:pt idx="50">
                  <c:v>0.908442151</c:v>
                </c:pt>
                <c:pt idx="51">
                  <c:v>0.458638017</c:v>
                </c:pt>
                <c:pt idx="52">
                  <c:v>1.043294735</c:v>
                </c:pt>
                <c:pt idx="53">
                  <c:v>1.237503493</c:v>
                </c:pt>
                <c:pt idx="54">
                  <c:v>1.58787794</c:v>
                </c:pt>
                <c:pt idx="55">
                  <c:v>1.216540536</c:v>
                </c:pt>
                <c:pt idx="56">
                  <c:v>1.131295039</c:v>
                </c:pt>
                <c:pt idx="57">
                  <c:v>1.02542244</c:v>
                </c:pt>
                <c:pt idx="58">
                  <c:v>0.968511862</c:v>
                </c:pt>
                <c:pt idx="59">
                  <c:v>1.318751449</c:v>
                </c:pt>
                <c:pt idx="60">
                  <c:v>1.752143831</c:v>
                </c:pt>
                <c:pt idx="61">
                  <c:v>2.149411159</c:v>
                </c:pt>
                <c:pt idx="62">
                  <c:v>1.458012277</c:v>
                </c:pt>
                <c:pt idx="63">
                  <c:v>1.537589396</c:v>
                </c:pt>
                <c:pt idx="64">
                  <c:v>0.596368578</c:v>
                </c:pt>
                <c:pt idx="65">
                  <c:v>-0.141972369</c:v>
                </c:pt>
                <c:pt idx="66">
                  <c:v>-0.043831252</c:v>
                </c:pt>
                <c:pt idx="67">
                  <c:v>-0.009384347</c:v>
                </c:pt>
                <c:pt idx="68">
                  <c:v>-0.216819435</c:v>
                </c:pt>
                <c:pt idx="69">
                  <c:v>-1.27247589</c:v>
                </c:pt>
                <c:pt idx="70">
                  <c:v>-1.169764503</c:v>
                </c:pt>
                <c:pt idx="71">
                  <c:v>-0.579461671</c:v>
                </c:pt>
                <c:pt idx="72">
                  <c:v>-1.387169912</c:v>
                </c:pt>
                <c:pt idx="73">
                  <c:v>-1.157416586</c:v>
                </c:pt>
                <c:pt idx="74">
                  <c:v>0.526372919</c:v>
                </c:pt>
                <c:pt idx="75">
                  <c:v>-0.900184005</c:v>
                </c:pt>
                <c:pt idx="76">
                  <c:v>-1.623485165</c:v>
                </c:pt>
                <c:pt idx="77">
                  <c:v>-2.357889861</c:v>
                </c:pt>
                <c:pt idx="78">
                  <c:v>-1.130681791</c:v>
                </c:pt>
                <c:pt idx="79">
                  <c:v>-1.561044832</c:v>
                </c:pt>
                <c:pt idx="80">
                  <c:v>-1.020873233</c:v>
                </c:pt>
                <c:pt idx="81">
                  <c:v>-0.188198832</c:v>
                </c:pt>
                <c:pt idx="82">
                  <c:v>0.835451052</c:v>
                </c:pt>
                <c:pt idx="83">
                  <c:v>2.012697761</c:v>
                </c:pt>
                <c:pt idx="84">
                  <c:v>1.7972275</c:v>
                </c:pt>
                <c:pt idx="85">
                  <c:v>0.297549891</c:v>
                </c:pt>
                <c:pt idx="86">
                  <c:v>0.882949835</c:v>
                </c:pt>
                <c:pt idx="87">
                  <c:v>-0.879079299</c:v>
                </c:pt>
                <c:pt idx="88">
                  <c:v>-0.975537044</c:v>
                </c:pt>
                <c:pt idx="89">
                  <c:v>0.253834148</c:v>
                </c:pt>
                <c:pt idx="90">
                  <c:v>2.151669661</c:v>
                </c:pt>
                <c:pt idx="91">
                  <c:v>1.368922627</c:v>
                </c:pt>
                <c:pt idx="92">
                  <c:v>1.671235389</c:v>
                </c:pt>
                <c:pt idx="93">
                  <c:v>1.47184266</c:v>
                </c:pt>
                <c:pt idx="94">
                  <c:v>0.542274891</c:v>
                </c:pt>
                <c:pt idx="95">
                  <c:v>0.072476072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1.213887353</c:v>
                </c:pt>
                <c:pt idx="101">
                  <c:v>1.846692734</c:v>
                </c:pt>
                <c:pt idx="102">
                  <c:v>1.959540884</c:v>
                </c:pt>
                <c:pt idx="103">
                  <c:v>2.023115844</c:v>
                </c:pt>
                <c:pt idx="104">
                  <c:v>2.194644001</c:v>
                </c:pt>
                <c:pt idx="105">
                  <c:v>2.238944807</c:v>
                </c:pt>
                <c:pt idx="106">
                  <c:v>2.387455201</c:v>
                </c:pt>
                <c:pt idx="107">
                  <c:v>2.374334401</c:v>
                </c:pt>
                <c:pt idx="108">
                  <c:v>2.499619729</c:v>
                </c:pt>
                <c:pt idx="109">
                  <c:v>1.312433359</c:v>
                </c:pt>
                <c:pt idx="110">
                  <c:v>1.342524617</c:v>
                </c:pt>
                <c:pt idx="111">
                  <c:v>1.388698206</c:v>
                </c:pt>
                <c:pt idx="112">
                  <c:v>1.154082381</c:v>
                </c:pt>
                <c:pt idx="113">
                  <c:v>0.955653506</c:v>
                </c:pt>
                <c:pt idx="114">
                  <c:v>1.201374143</c:v>
                </c:pt>
                <c:pt idx="115">
                  <c:v>2.305212992</c:v>
                </c:pt>
                <c:pt idx="116">
                  <c:v>2.438130218</c:v>
                </c:pt>
                <c:pt idx="117">
                  <c:v>1.09351828</c:v>
                </c:pt>
                <c:pt idx="118">
                  <c:v>0.909223615</c:v>
                </c:pt>
                <c:pt idx="119">
                  <c:v>0.692040607</c:v>
                </c:pt>
                <c:pt idx="120">
                  <c:v>0.562562416</c:v>
                </c:pt>
                <c:pt idx="121">
                  <c:v>1.417992515</c:v>
                </c:pt>
                <c:pt idx="122">
                  <c:v>1.656446358</c:v>
                </c:pt>
              </c:numCache>
            </c:numRef>
          </c:val>
          <c:smooth val="0"/>
        </c:ser>
        <c:ser>
          <c:idx val="13"/>
          <c:order val="4"/>
          <c:tx>
            <c:strRef>
              <c:f>Final_datas2!$Q$46</c:f>
              <c:strCache>
                <c:ptCount val="1"/>
                <c:pt idx="0">
                  <c:v>LASSO</c:v>
                </c:pt>
              </c:strCache>
            </c:strRef>
          </c:tx>
          <c:spPr>
            <a:ln w="19050" cap="sq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Final_datas2!$Q$47:$Q$169</c:f>
              <c:numCache>
                <c:formatCode>General</c:formatCode>
                <c:ptCount val="123"/>
                <c:pt idx="0">
                  <c:v>11.25125183</c:v>
                </c:pt>
                <c:pt idx="1">
                  <c:v>6.786548415</c:v>
                </c:pt>
                <c:pt idx="2">
                  <c:v>8.744168286000001</c:v>
                </c:pt>
                <c:pt idx="3">
                  <c:v>11.11364997</c:v>
                </c:pt>
                <c:pt idx="4">
                  <c:v>9.310744223</c:v>
                </c:pt>
                <c:pt idx="5">
                  <c:v>9.298897069000001</c:v>
                </c:pt>
                <c:pt idx="6">
                  <c:v>8.992289043</c:v>
                </c:pt>
                <c:pt idx="7">
                  <c:v>7.28502317</c:v>
                </c:pt>
                <c:pt idx="8">
                  <c:v>7.554643257</c:v>
                </c:pt>
                <c:pt idx="9">
                  <c:v>7.202434224</c:v>
                </c:pt>
                <c:pt idx="10">
                  <c:v>5.835225044</c:v>
                </c:pt>
                <c:pt idx="11">
                  <c:v>5.870788969</c:v>
                </c:pt>
                <c:pt idx="12">
                  <c:v>5.557086558</c:v>
                </c:pt>
                <c:pt idx="13">
                  <c:v>5.31253555</c:v>
                </c:pt>
                <c:pt idx="14">
                  <c:v>5.117743102</c:v>
                </c:pt>
                <c:pt idx="15">
                  <c:v>5.214126173</c:v>
                </c:pt>
                <c:pt idx="16">
                  <c:v>5.345431154</c:v>
                </c:pt>
                <c:pt idx="17">
                  <c:v>5.242115175</c:v>
                </c:pt>
                <c:pt idx="18">
                  <c:v>5.161391696</c:v>
                </c:pt>
                <c:pt idx="19">
                  <c:v>4.725082748</c:v>
                </c:pt>
                <c:pt idx="20">
                  <c:v>4.393991332</c:v>
                </c:pt>
                <c:pt idx="21">
                  <c:v>3.983955197</c:v>
                </c:pt>
                <c:pt idx="22">
                  <c:v>4.167925477</c:v>
                </c:pt>
                <c:pt idx="23">
                  <c:v>3.741955842</c:v>
                </c:pt>
                <c:pt idx="24">
                  <c:v>3.190327029</c:v>
                </c:pt>
                <c:pt idx="25">
                  <c:v>2.924753835</c:v>
                </c:pt>
                <c:pt idx="26">
                  <c:v>3.373152774</c:v>
                </c:pt>
                <c:pt idx="27">
                  <c:v>3.466141642</c:v>
                </c:pt>
                <c:pt idx="28">
                  <c:v>2.70164874</c:v>
                </c:pt>
                <c:pt idx="29">
                  <c:v>2.645179057</c:v>
                </c:pt>
                <c:pt idx="30">
                  <c:v>2.782706803</c:v>
                </c:pt>
                <c:pt idx="31">
                  <c:v>3.8818768</c:v>
                </c:pt>
                <c:pt idx="32">
                  <c:v>3.91912357</c:v>
                </c:pt>
                <c:pt idx="33">
                  <c:v>4.00843659</c:v>
                </c:pt>
                <c:pt idx="34">
                  <c:v>4.26015967</c:v>
                </c:pt>
                <c:pt idx="35">
                  <c:v>4.437069825</c:v>
                </c:pt>
                <c:pt idx="36">
                  <c:v>4.501783105</c:v>
                </c:pt>
                <c:pt idx="37">
                  <c:v>4.250668111</c:v>
                </c:pt>
                <c:pt idx="38">
                  <c:v>3.806952642</c:v>
                </c:pt>
                <c:pt idx="39">
                  <c:v>3.966746088</c:v>
                </c:pt>
                <c:pt idx="40">
                  <c:v>4.103534438</c:v>
                </c:pt>
                <c:pt idx="41">
                  <c:v>3.965006186</c:v>
                </c:pt>
                <c:pt idx="42">
                  <c:v>4.175577771</c:v>
                </c:pt>
                <c:pt idx="43">
                  <c:v>3.917871606</c:v>
                </c:pt>
                <c:pt idx="44">
                  <c:v>3.173856928</c:v>
                </c:pt>
                <c:pt idx="45">
                  <c:v>3.092474949</c:v>
                </c:pt>
                <c:pt idx="46">
                  <c:v>3.048275613</c:v>
                </c:pt>
                <c:pt idx="47">
                  <c:v>2.603996998</c:v>
                </c:pt>
                <c:pt idx="48">
                  <c:v>2.569540025</c:v>
                </c:pt>
                <c:pt idx="49">
                  <c:v>2.479383364</c:v>
                </c:pt>
                <c:pt idx="50">
                  <c:v>2.528508597</c:v>
                </c:pt>
                <c:pt idx="51">
                  <c:v>2.408452087</c:v>
                </c:pt>
                <c:pt idx="52">
                  <c:v>2.538152337</c:v>
                </c:pt>
                <c:pt idx="53">
                  <c:v>2.599987819</c:v>
                </c:pt>
                <c:pt idx="54">
                  <c:v>2.692935243</c:v>
                </c:pt>
                <c:pt idx="55">
                  <c:v>2.618005916</c:v>
                </c:pt>
                <c:pt idx="56">
                  <c:v>2.717479598</c:v>
                </c:pt>
                <c:pt idx="57">
                  <c:v>2.827093142</c:v>
                </c:pt>
                <c:pt idx="58">
                  <c:v>2.826105368</c:v>
                </c:pt>
                <c:pt idx="59">
                  <c:v>3.0987773</c:v>
                </c:pt>
                <c:pt idx="60">
                  <c:v>3.064681971</c:v>
                </c:pt>
                <c:pt idx="61">
                  <c:v>2.934516366</c:v>
                </c:pt>
                <c:pt idx="62">
                  <c:v>2.622564142</c:v>
                </c:pt>
                <c:pt idx="63">
                  <c:v>2.544012337</c:v>
                </c:pt>
                <c:pt idx="64">
                  <c:v>2.245744328</c:v>
                </c:pt>
                <c:pt idx="65">
                  <c:v>2.087671664</c:v>
                </c:pt>
                <c:pt idx="66">
                  <c:v>2.100699278</c:v>
                </c:pt>
                <c:pt idx="67">
                  <c:v>1.92857207</c:v>
                </c:pt>
                <c:pt idx="68">
                  <c:v>1.95332995</c:v>
                </c:pt>
                <c:pt idx="69">
                  <c:v>1.378131736</c:v>
                </c:pt>
                <c:pt idx="70">
                  <c:v>1.330135464</c:v>
                </c:pt>
                <c:pt idx="71">
                  <c:v>1.510349838</c:v>
                </c:pt>
                <c:pt idx="72">
                  <c:v>1.055609227</c:v>
                </c:pt>
                <c:pt idx="73">
                  <c:v>1.186406153</c:v>
                </c:pt>
                <c:pt idx="74">
                  <c:v>1.802899405</c:v>
                </c:pt>
                <c:pt idx="75">
                  <c:v>1.085850194</c:v>
                </c:pt>
                <c:pt idx="76">
                  <c:v>1.000298452</c:v>
                </c:pt>
                <c:pt idx="77">
                  <c:v>0.825096355</c:v>
                </c:pt>
                <c:pt idx="78">
                  <c:v>1.384742516</c:v>
                </c:pt>
                <c:pt idx="79">
                  <c:v>1.218842922</c:v>
                </c:pt>
                <c:pt idx="80">
                  <c:v>1.486906291</c:v>
                </c:pt>
                <c:pt idx="81">
                  <c:v>1.821177655</c:v>
                </c:pt>
                <c:pt idx="82">
                  <c:v>2.152153618</c:v>
                </c:pt>
                <c:pt idx="83">
                  <c:v>2.523741714</c:v>
                </c:pt>
                <c:pt idx="84">
                  <c:v>2.446304289</c:v>
                </c:pt>
                <c:pt idx="85">
                  <c:v>1.901823692</c:v>
                </c:pt>
                <c:pt idx="86">
                  <c:v>2.027126758</c:v>
                </c:pt>
                <c:pt idx="87">
                  <c:v>1.342570079</c:v>
                </c:pt>
                <c:pt idx="88">
                  <c:v>1.362593236</c:v>
                </c:pt>
                <c:pt idx="89">
                  <c:v>1.752579015</c:v>
                </c:pt>
                <c:pt idx="90">
                  <c:v>2.279332767</c:v>
                </c:pt>
                <c:pt idx="91">
                  <c:v>1.972402702</c:v>
                </c:pt>
                <c:pt idx="92">
                  <c:v>2.043222195</c:v>
                </c:pt>
                <c:pt idx="93">
                  <c:v>1.776036591</c:v>
                </c:pt>
                <c:pt idx="94">
                  <c:v>1.641195797</c:v>
                </c:pt>
                <c:pt idx="95">
                  <c:v>1.481080171</c:v>
                </c:pt>
                <c:pt idx="96">
                  <c:v>1.604214102</c:v>
                </c:pt>
                <c:pt idx="97">
                  <c:v>1.573580692</c:v>
                </c:pt>
                <c:pt idx="98">
                  <c:v>1.892429981</c:v>
                </c:pt>
                <c:pt idx="99">
                  <c:v>1.914843333</c:v>
                </c:pt>
                <c:pt idx="100">
                  <c:v>2.114530826</c:v>
                </c:pt>
                <c:pt idx="101">
                  <c:v>2.288114449</c:v>
                </c:pt>
                <c:pt idx="102">
                  <c:v>2.361707898</c:v>
                </c:pt>
                <c:pt idx="103">
                  <c:v>2.457659297</c:v>
                </c:pt>
                <c:pt idx="104">
                  <c:v>2.575338454</c:v>
                </c:pt>
                <c:pt idx="105">
                  <c:v>2.676553123</c:v>
                </c:pt>
                <c:pt idx="106">
                  <c:v>2.619725225</c:v>
                </c:pt>
                <c:pt idx="107">
                  <c:v>2.584542475</c:v>
                </c:pt>
                <c:pt idx="108">
                  <c:v>2.621056811</c:v>
                </c:pt>
                <c:pt idx="109">
                  <c:v>2.264790822</c:v>
                </c:pt>
                <c:pt idx="110">
                  <c:v>2.10488811</c:v>
                </c:pt>
                <c:pt idx="111">
                  <c:v>2.00981694</c:v>
                </c:pt>
                <c:pt idx="112">
                  <c:v>1.800822893</c:v>
                </c:pt>
                <c:pt idx="113">
                  <c:v>1.933323554</c:v>
                </c:pt>
                <c:pt idx="114">
                  <c:v>1.912506265</c:v>
                </c:pt>
                <c:pt idx="115">
                  <c:v>2.074530509</c:v>
                </c:pt>
                <c:pt idx="116">
                  <c:v>2.085618522</c:v>
                </c:pt>
                <c:pt idx="117">
                  <c:v>1.637803203</c:v>
                </c:pt>
                <c:pt idx="118">
                  <c:v>1.424263448</c:v>
                </c:pt>
                <c:pt idx="119">
                  <c:v>1.33058935</c:v>
                </c:pt>
                <c:pt idx="120">
                  <c:v>1.324096341</c:v>
                </c:pt>
                <c:pt idx="121">
                  <c:v>1.64535446</c:v>
                </c:pt>
                <c:pt idx="122">
                  <c:v>1.582997534</c:v>
                </c:pt>
              </c:numCache>
            </c:numRef>
          </c:val>
          <c:smooth val="0"/>
        </c:ser>
        <c:ser>
          <c:idx val="14"/>
          <c:order val="5"/>
          <c:tx>
            <c:strRef>
              <c:f>Final_datas2!$R$46</c:f>
              <c:strCache>
                <c:ptCount val="1"/>
                <c:pt idx="0">
                  <c:v>Combination</c:v>
                </c:pt>
              </c:strCache>
            </c:strRef>
          </c:tx>
          <c:spPr>
            <a:ln w="25400" cap="sq" cmpd="thickThin">
              <a:solidFill>
                <a:srgbClr val="73FEFF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Final_datas2!$R$47:$R$169</c:f>
              <c:numCache>
                <c:formatCode>General</c:formatCode>
                <c:ptCount val="123"/>
                <c:pt idx="0">
                  <c:v>13.00772207</c:v>
                </c:pt>
                <c:pt idx="1">
                  <c:v>6.889868672</c:v>
                </c:pt>
                <c:pt idx="2">
                  <c:v>8.893726264</c:v>
                </c:pt>
                <c:pt idx="3">
                  <c:v>12.22221464</c:v>
                </c:pt>
                <c:pt idx="4">
                  <c:v>9.879115204</c:v>
                </c:pt>
                <c:pt idx="5">
                  <c:v>10.14322846</c:v>
                </c:pt>
                <c:pt idx="6">
                  <c:v>9.662957909</c:v>
                </c:pt>
                <c:pt idx="7">
                  <c:v>7.885323413</c:v>
                </c:pt>
                <c:pt idx="8">
                  <c:v>7.39422618</c:v>
                </c:pt>
                <c:pt idx="9">
                  <c:v>8.03527001</c:v>
                </c:pt>
                <c:pt idx="10">
                  <c:v>3.900739798</c:v>
                </c:pt>
                <c:pt idx="11">
                  <c:v>5.276889809</c:v>
                </c:pt>
                <c:pt idx="12">
                  <c:v>5.145858244</c:v>
                </c:pt>
                <c:pt idx="13">
                  <c:v>4.589107469</c:v>
                </c:pt>
                <c:pt idx="14">
                  <c:v>3.701303353</c:v>
                </c:pt>
                <c:pt idx="15">
                  <c:v>3.646877127</c:v>
                </c:pt>
                <c:pt idx="16">
                  <c:v>3.980557785</c:v>
                </c:pt>
                <c:pt idx="17">
                  <c:v>3.195242397</c:v>
                </c:pt>
                <c:pt idx="18">
                  <c:v>3.998244377</c:v>
                </c:pt>
                <c:pt idx="19">
                  <c:v>3.129876264</c:v>
                </c:pt>
                <c:pt idx="20">
                  <c:v>2.704890006</c:v>
                </c:pt>
                <c:pt idx="21">
                  <c:v>2.440536632</c:v>
                </c:pt>
                <c:pt idx="22">
                  <c:v>2.592199033</c:v>
                </c:pt>
                <c:pt idx="23">
                  <c:v>2.607921787</c:v>
                </c:pt>
                <c:pt idx="24">
                  <c:v>1.944709348</c:v>
                </c:pt>
                <c:pt idx="25">
                  <c:v>1.060562019</c:v>
                </c:pt>
                <c:pt idx="26">
                  <c:v>1.677686856</c:v>
                </c:pt>
                <c:pt idx="27">
                  <c:v>1.987238859</c:v>
                </c:pt>
                <c:pt idx="28">
                  <c:v>0.595718109</c:v>
                </c:pt>
                <c:pt idx="29">
                  <c:v>-0.181052987</c:v>
                </c:pt>
                <c:pt idx="30">
                  <c:v>-0.078202778</c:v>
                </c:pt>
                <c:pt idx="31">
                  <c:v>1.839890752</c:v>
                </c:pt>
                <c:pt idx="32">
                  <c:v>2.315957573</c:v>
                </c:pt>
                <c:pt idx="33">
                  <c:v>2.435956551</c:v>
                </c:pt>
                <c:pt idx="34">
                  <c:v>3.110710446</c:v>
                </c:pt>
                <c:pt idx="35">
                  <c:v>3.526949952</c:v>
                </c:pt>
                <c:pt idx="36">
                  <c:v>3.661274717</c:v>
                </c:pt>
                <c:pt idx="37">
                  <c:v>3.592610878</c:v>
                </c:pt>
                <c:pt idx="38">
                  <c:v>2.664720786</c:v>
                </c:pt>
                <c:pt idx="39">
                  <c:v>3.084370159</c:v>
                </c:pt>
                <c:pt idx="40">
                  <c:v>2.955902182</c:v>
                </c:pt>
                <c:pt idx="41">
                  <c:v>2.722963511</c:v>
                </c:pt>
                <c:pt idx="42">
                  <c:v>3.097021531</c:v>
                </c:pt>
                <c:pt idx="43">
                  <c:v>2.851527066</c:v>
                </c:pt>
                <c:pt idx="44">
                  <c:v>1.283241782</c:v>
                </c:pt>
                <c:pt idx="45">
                  <c:v>1.01301867</c:v>
                </c:pt>
                <c:pt idx="46">
                  <c:v>1.256356134</c:v>
                </c:pt>
                <c:pt idx="47">
                  <c:v>0.64330767</c:v>
                </c:pt>
                <c:pt idx="48">
                  <c:v>0.313168985</c:v>
                </c:pt>
                <c:pt idx="49">
                  <c:v>0.471656507</c:v>
                </c:pt>
                <c:pt idx="50">
                  <c:v>0.908442151</c:v>
                </c:pt>
                <c:pt idx="51">
                  <c:v>0.435422684</c:v>
                </c:pt>
                <c:pt idx="52">
                  <c:v>1.001389985</c:v>
                </c:pt>
                <c:pt idx="53">
                  <c:v>1.189226044</c:v>
                </c:pt>
                <c:pt idx="54">
                  <c:v>1.58787794</c:v>
                </c:pt>
                <c:pt idx="55">
                  <c:v>1.193205558</c:v>
                </c:pt>
                <c:pt idx="56">
                  <c:v>1.137010707</c:v>
                </c:pt>
                <c:pt idx="57">
                  <c:v>1.073629991</c:v>
                </c:pt>
                <c:pt idx="58">
                  <c:v>1.020849334</c:v>
                </c:pt>
                <c:pt idx="59">
                  <c:v>1.318751449</c:v>
                </c:pt>
                <c:pt idx="60">
                  <c:v>1.773397797</c:v>
                </c:pt>
                <c:pt idx="61">
                  <c:v>2.126063697</c:v>
                </c:pt>
                <c:pt idx="62">
                  <c:v>1.44320167</c:v>
                </c:pt>
                <c:pt idx="63">
                  <c:v>1.508565437</c:v>
                </c:pt>
                <c:pt idx="64">
                  <c:v>0.594567759</c:v>
                </c:pt>
                <c:pt idx="65">
                  <c:v>-0.113805089</c:v>
                </c:pt>
                <c:pt idx="66">
                  <c:v>-0.02427281</c:v>
                </c:pt>
                <c:pt idx="67">
                  <c:v>-0.009384347</c:v>
                </c:pt>
                <c:pt idx="68">
                  <c:v>-0.216819435</c:v>
                </c:pt>
                <c:pt idx="69">
                  <c:v>-1.265006494</c:v>
                </c:pt>
                <c:pt idx="70">
                  <c:v>-1.169764503</c:v>
                </c:pt>
                <c:pt idx="71">
                  <c:v>-0.579461671</c:v>
                </c:pt>
                <c:pt idx="72">
                  <c:v>-1.387169912</c:v>
                </c:pt>
                <c:pt idx="73">
                  <c:v>-1.157416586</c:v>
                </c:pt>
                <c:pt idx="74">
                  <c:v>0.526372919</c:v>
                </c:pt>
                <c:pt idx="75">
                  <c:v>-0.900184005</c:v>
                </c:pt>
                <c:pt idx="76">
                  <c:v>-1.617361658</c:v>
                </c:pt>
                <c:pt idx="77">
                  <c:v>-2.357889861</c:v>
                </c:pt>
                <c:pt idx="78">
                  <c:v>-1.136838931</c:v>
                </c:pt>
                <c:pt idx="79">
                  <c:v>-1.55834421</c:v>
                </c:pt>
                <c:pt idx="80">
                  <c:v>-1.013713005</c:v>
                </c:pt>
                <c:pt idx="81">
                  <c:v>-0.182258639</c:v>
                </c:pt>
                <c:pt idx="82">
                  <c:v>0.828652074</c:v>
                </c:pt>
                <c:pt idx="83">
                  <c:v>1.995662604</c:v>
                </c:pt>
                <c:pt idx="84">
                  <c:v>1.787470165</c:v>
                </c:pt>
                <c:pt idx="85">
                  <c:v>0.300219452</c:v>
                </c:pt>
                <c:pt idx="86">
                  <c:v>0.875061519</c:v>
                </c:pt>
                <c:pt idx="87">
                  <c:v>-0.886593989</c:v>
                </c:pt>
                <c:pt idx="88">
                  <c:v>-0.975872449</c:v>
                </c:pt>
                <c:pt idx="89">
                  <c:v>0.245836122</c:v>
                </c:pt>
                <c:pt idx="90">
                  <c:v>2.133272452</c:v>
                </c:pt>
                <c:pt idx="91">
                  <c:v>1.354239494</c:v>
                </c:pt>
                <c:pt idx="92">
                  <c:v>1.655982546</c:v>
                </c:pt>
                <c:pt idx="93">
                  <c:v>1.453285878</c:v>
                </c:pt>
                <c:pt idx="94">
                  <c:v>0.540177519</c:v>
                </c:pt>
                <c:pt idx="95">
                  <c:v>0.079892557</c:v>
                </c:pt>
                <c:pt idx="96">
                  <c:v>0.651996274</c:v>
                </c:pt>
                <c:pt idx="97">
                  <c:v>-0.092185175</c:v>
                </c:pt>
                <c:pt idx="98">
                  <c:v>1.024319708</c:v>
                </c:pt>
                <c:pt idx="99">
                  <c:v>1.048191218</c:v>
                </c:pt>
                <c:pt idx="100">
                  <c:v>1.23481152</c:v>
                </c:pt>
                <c:pt idx="101">
                  <c:v>1.888950428</c:v>
                </c:pt>
                <c:pt idx="102">
                  <c:v>2.012562145</c:v>
                </c:pt>
                <c:pt idx="103">
                  <c:v>2.070472191</c:v>
                </c:pt>
                <c:pt idx="104">
                  <c:v>2.240134237</c:v>
                </c:pt>
                <c:pt idx="105">
                  <c:v>2.263391619</c:v>
                </c:pt>
                <c:pt idx="106">
                  <c:v>2.387455201</c:v>
                </c:pt>
                <c:pt idx="107">
                  <c:v>2.435947902</c:v>
                </c:pt>
                <c:pt idx="108">
                  <c:v>2.567040284</c:v>
                </c:pt>
                <c:pt idx="109">
                  <c:v>1.339235147</c:v>
                </c:pt>
                <c:pt idx="110">
                  <c:v>1.399119774</c:v>
                </c:pt>
                <c:pt idx="111">
                  <c:v>1.471874786</c:v>
                </c:pt>
                <c:pt idx="112">
                  <c:v>1.212691934</c:v>
                </c:pt>
                <c:pt idx="113">
                  <c:v>1.018614107</c:v>
                </c:pt>
                <c:pt idx="114">
                  <c:v>1.308013368</c:v>
                </c:pt>
                <c:pt idx="115">
                  <c:v>2.544739153</c:v>
                </c:pt>
                <c:pt idx="116">
                  <c:v>2.590125973</c:v>
                </c:pt>
                <c:pt idx="117">
                  <c:v>1.031165869</c:v>
                </c:pt>
                <c:pt idx="118">
                  <c:v>0.853405486</c:v>
                </c:pt>
                <c:pt idx="119">
                  <c:v>0.680994133</c:v>
                </c:pt>
                <c:pt idx="120">
                  <c:v>0.649414337</c:v>
                </c:pt>
                <c:pt idx="121">
                  <c:v>1.578142051</c:v>
                </c:pt>
                <c:pt idx="122">
                  <c:v>1.87372267</c:v>
                </c:pt>
              </c:numCache>
            </c:numRef>
          </c:val>
          <c:smooth val="0"/>
        </c:ser>
        <c:ser>
          <c:idx val="15"/>
          <c:order val="6"/>
          <c:tx>
            <c:strRef>
              <c:f>Final_datas2!$S$46</c:f>
              <c:strCache>
                <c:ptCount val="1"/>
                <c:pt idx="0">
                  <c:v>Kitchen Sink</c:v>
                </c:pt>
              </c:strCache>
            </c:strRef>
          </c:tx>
          <c:spPr>
            <a:ln w="25400" cap="sq" cmpd="dbl">
              <a:solidFill>
                <a:schemeClr val="accent6">
                  <a:lumMod val="40000"/>
                  <a:lumOff val="6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Final_datas2!$S$47:$S$169</c:f>
              <c:numCache>
                <c:formatCode>General</c:formatCode>
                <c:ptCount val="123"/>
                <c:pt idx="0">
                  <c:v>12.48092898</c:v>
                </c:pt>
                <c:pt idx="1">
                  <c:v>5.801432807</c:v>
                </c:pt>
                <c:pt idx="2">
                  <c:v>8.761068347</c:v>
                </c:pt>
                <c:pt idx="3">
                  <c:v>13.48088438</c:v>
                </c:pt>
                <c:pt idx="4">
                  <c:v>9.622260356</c:v>
                </c:pt>
                <c:pt idx="5">
                  <c:v>9.836862768</c:v>
                </c:pt>
                <c:pt idx="6">
                  <c:v>8.504723927000001</c:v>
                </c:pt>
                <c:pt idx="7">
                  <c:v>5.876136016</c:v>
                </c:pt>
                <c:pt idx="8">
                  <c:v>7.39422618</c:v>
                </c:pt>
                <c:pt idx="9">
                  <c:v>6.683453034</c:v>
                </c:pt>
                <c:pt idx="10">
                  <c:v>3.900739798</c:v>
                </c:pt>
                <c:pt idx="11">
                  <c:v>6.139754623</c:v>
                </c:pt>
                <c:pt idx="12">
                  <c:v>5.483948898</c:v>
                </c:pt>
                <c:pt idx="13">
                  <c:v>4.705057045</c:v>
                </c:pt>
                <c:pt idx="14">
                  <c:v>3.701303353</c:v>
                </c:pt>
                <c:pt idx="15">
                  <c:v>3.646877127</c:v>
                </c:pt>
                <c:pt idx="16">
                  <c:v>3.815061157</c:v>
                </c:pt>
                <c:pt idx="17">
                  <c:v>2.848445283</c:v>
                </c:pt>
                <c:pt idx="18">
                  <c:v>3.787524213</c:v>
                </c:pt>
                <c:pt idx="19">
                  <c:v>2.958882802</c:v>
                </c:pt>
                <c:pt idx="20">
                  <c:v>2.499066831</c:v>
                </c:pt>
                <c:pt idx="21">
                  <c:v>2.440536632</c:v>
                </c:pt>
                <c:pt idx="22">
                  <c:v>2.592199033</c:v>
                </c:pt>
                <c:pt idx="23">
                  <c:v>2.619137754</c:v>
                </c:pt>
                <c:pt idx="24">
                  <c:v>2.07459137</c:v>
                </c:pt>
                <c:pt idx="25">
                  <c:v>1.102318936</c:v>
                </c:pt>
                <c:pt idx="26">
                  <c:v>1.696524298</c:v>
                </c:pt>
                <c:pt idx="27">
                  <c:v>1.987238859</c:v>
                </c:pt>
                <c:pt idx="28">
                  <c:v>0.579807256</c:v>
                </c:pt>
                <c:pt idx="29">
                  <c:v>-0.364266286</c:v>
                </c:pt>
                <c:pt idx="30">
                  <c:v>-0.207254298</c:v>
                </c:pt>
                <c:pt idx="31">
                  <c:v>1.839890752</c:v>
                </c:pt>
                <c:pt idx="32">
                  <c:v>2.315957573</c:v>
                </c:pt>
                <c:pt idx="33">
                  <c:v>2.435956551</c:v>
                </c:pt>
                <c:pt idx="34">
                  <c:v>3.110710446</c:v>
                </c:pt>
                <c:pt idx="35">
                  <c:v>3.526949952</c:v>
                </c:pt>
                <c:pt idx="36">
                  <c:v>3.661274717</c:v>
                </c:pt>
                <c:pt idx="37">
                  <c:v>3.592610878</c:v>
                </c:pt>
                <c:pt idx="38">
                  <c:v>2.664720786</c:v>
                </c:pt>
                <c:pt idx="39">
                  <c:v>3.084370159</c:v>
                </c:pt>
                <c:pt idx="40">
                  <c:v>2.955902182</c:v>
                </c:pt>
                <c:pt idx="41">
                  <c:v>2.722963511</c:v>
                </c:pt>
                <c:pt idx="42">
                  <c:v>3.097021531</c:v>
                </c:pt>
                <c:pt idx="43">
                  <c:v>2.851527066</c:v>
                </c:pt>
                <c:pt idx="44">
                  <c:v>1.283241782</c:v>
                </c:pt>
                <c:pt idx="45">
                  <c:v>1.01301867</c:v>
                </c:pt>
                <c:pt idx="46">
                  <c:v>1.256356134</c:v>
                </c:pt>
                <c:pt idx="47">
                  <c:v>0.64330767</c:v>
                </c:pt>
                <c:pt idx="48">
                  <c:v>0.313168985</c:v>
                </c:pt>
                <c:pt idx="49">
                  <c:v>0.471656507</c:v>
                </c:pt>
                <c:pt idx="50">
                  <c:v>0.908442151</c:v>
                </c:pt>
                <c:pt idx="51">
                  <c:v>0.458638017</c:v>
                </c:pt>
                <c:pt idx="52">
                  <c:v>1.043294735</c:v>
                </c:pt>
                <c:pt idx="53">
                  <c:v>1.237503493</c:v>
                </c:pt>
                <c:pt idx="54">
                  <c:v>1.58787794</c:v>
                </c:pt>
                <c:pt idx="55">
                  <c:v>1.216540536</c:v>
                </c:pt>
                <c:pt idx="56">
                  <c:v>1.131295039</c:v>
                </c:pt>
                <c:pt idx="57">
                  <c:v>1.02542244</c:v>
                </c:pt>
                <c:pt idx="58">
                  <c:v>0.968511862</c:v>
                </c:pt>
                <c:pt idx="59">
                  <c:v>1.318751449</c:v>
                </c:pt>
                <c:pt idx="60">
                  <c:v>1.752143831</c:v>
                </c:pt>
                <c:pt idx="61">
                  <c:v>2.149411159</c:v>
                </c:pt>
                <c:pt idx="62">
                  <c:v>1.458012277</c:v>
                </c:pt>
                <c:pt idx="63">
                  <c:v>1.537589396</c:v>
                </c:pt>
                <c:pt idx="64">
                  <c:v>0.596368578</c:v>
                </c:pt>
                <c:pt idx="65">
                  <c:v>-0.141972369</c:v>
                </c:pt>
                <c:pt idx="66">
                  <c:v>-0.043831252</c:v>
                </c:pt>
                <c:pt idx="67">
                  <c:v>-0.009384347</c:v>
                </c:pt>
                <c:pt idx="68">
                  <c:v>-0.216819435</c:v>
                </c:pt>
                <c:pt idx="69">
                  <c:v>-1.27247589</c:v>
                </c:pt>
                <c:pt idx="70">
                  <c:v>-1.169764503</c:v>
                </c:pt>
                <c:pt idx="71">
                  <c:v>-0.579461671</c:v>
                </c:pt>
                <c:pt idx="72">
                  <c:v>-1.387169912</c:v>
                </c:pt>
                <c:pt idx="73">
                  <c:v>-1.157416586</c:v>
                </c:pt>
                <c:pt idx="74">
                  <c:v>0.526372919</c:v>
                </c:pt>
                <c:pt idx="75">
                  <c:v>-0.900184005</c:v>
                </c:pt>
                <c:pt idx="76">
                  <c:v>-1.623485165</c:v>
                </c:pt>
                <c:pt idx="77">
                  <c:v>-2.357889861</c:v>
                </c:pt>
                <c:pt idx="78">
                  <c:v>-1.136838931</c:v>
                </c:pt>
                <c:pt idx="79">
                  <c:v>-1.55834421</c:v>
                </c:pt>
                <c:pt idx="80">
                  <c:v>-1.013713005</c:v>
                </c:pt>
                <c:pt idx="81">
                  <c:v>-0.182258639</c:v>
                </c:pt>
                <c:pt idx="82">
                  <c:v>0.828652074</c:v>
                </c:pt>
                <c:pt idx="83">
                  <c:v>1.995662604</c:v>
                </c:pt>
                <c:pt idx="84">
                  <c:v>1.787470165</c:v>
                </c:pt>
                <c:pt idx="85">
                  <c:v>0.300219452</c:v>
                </c:pt>
                <c:pt idx="86">
                  <c:v>0.875061519</c:v>
                </c:pt>
                <c:pt idx="87">
                  <c:v>-0.886593989</c:v>
                </c:pt>
                <c:pt idx="88">
                  <c:v>-0.975872449</c:v>
                </c:pt>
                <c:pt idx="89">
                  <c:v>0.245836122</c:v>
                </c:pt>
                <c:pt idx="90">
                  <c:v>2.133272452</c:v>
                </c:pt>
                <c:pt idx="91">
                  <c:v>1.354239494</c:v>
                </c:pt>
                <c:pt idx="92">
                  <c:v>1.655982546</c:v>
                </c:pt>
                <c:pt idx="93">
                  <c:v>1.453285878</c:v>
                </c:pt>
                <c:pt idx="94">
                  <c:v>0.540177519</c:v>
                </c:pt>
                <c:pt idx="95">
                  <c:v>0.079892557</c:v>
                </c:pt>
                <c:pt idx="96">
                  <c:v>0.678903551</c:v>
                </c:pt>
                <c:pt idx="97">
                  <c:v>-0.09206436</c:v>
                </c:pt>
                <c:pt idx="98">
                  <c:v>1.045158036</c:v>
                </c:pt>
                <c:pt idx="99">
                  <c:v>1.085595666</c:v>
                </c:pt>
                <c:pt idx="100">
                  <c:v>1.23481152</c:v>
                </c:pt>
                <c:pt idx="101">
                  <c:v>1.888950428</c:v>
                </c:pt>
                <c:pt idx="102">
                  <c:v>2.012562145</c:v>
                </c:pt>
                <c:pt idx="103">
                  <c:v>2.070472191</c:v>
                </c:pt>
                <c:pt idx="104">
                  <c:v>2.240134237</c:v>
                </c:pt>
                <c:pt idx="105">
                  <c:v>2.263391619</c:v>
                </c:pt>
                <c:pt idx="106">
                  <c:v>2.436090825</c:v>
                </c:pt>
                <c:pt idx="107">
                  <c:v>2.435947902</c:v>
                </c:pt>
                <c:pt idx="108">
                  <c:v>2.567040284</c:v>
                </c:pt>
                <c:pt idx="109">
                  <c:v>1.339235147</c:v>
                </c:pt>
                <c:pt idx="110">
                  <c:v>1.399119774</c:v>
                </c:pt>
                <c:pt idx="111">
                  <c:v>1.471874786</c:v>
                </c:pt>
                <c:pt idx="112">
                  <c:v>1.212691934</c:v>
                </c:pt>
                <c:pt idx="113">
                  <c:v>1.018614107</c:v>
                </c:pt>
                <c:pt idx="114">
                  <c:v>1.308013368</c:v>
                </c:pt>
                <c:pt idx="115">
                  <c:v>2.544739153</c:v>
                </c:pt>
                <c:pt idx="116">
                  <c:v>2.590125973</c:v>
                </c:pt>
                <c:pt idx="117">
                  <c:v>1.031165869</c:v>
                </c:pt>
                <c:pt idx="118">
                  <c:v>0.853405486</c:v>
                </c:pt>
                <c:pt idx="119">
                  <c:v>0.680994133</c:v>
                </c:pt>
                <c:pt idx="120">
                  <c:v>0.649414337</c:v>
                </c:pt>
                <c:pt idx="121">
                  <c:v>1.578142051</c:v>
                </c:pt>
                <c:pt idx="122">
                  <c:v>1.87372267</c:v>
                </c:pt>
              </c:numCache>
            </c:numRef>
          </c:val>
          <c:smooth val="0"/>
        </c:ser>
        <c:ser>
          <c:idx val="16"/>
          <c:order val="7"/>
          <c:tx>
            <c:strRef>
              <c:f>Final_datas2!$T$46</c:f>
              <c:strCache>
                <c:ptCount val="1"/>
                <c:pt idx="0">
                  <c:v>PM</c:v>
                </c:pt>
              </c:strCache>
            </c:strRef>
          </c:tx>
          <c:spPr>
            <a:ln w="12700" cap="sq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Final_datas2!$T$47:$T$169</c:f>
              <c:numCache>
                <c:formatCode>General</c:formatCode>
                <c:ptCount val="123"/>
                <c:pt idx="0">
                  <c:v>6.548911287</c:v>
                </c:pt>
                <c:pt idx="1">
                  <c:v>6.60883504</c:v>
                </c:pt>
                <c:pt idx="2">
                  <c:v>6.711794496</c:v>
                </c:pt>
                <c:pt idx="3">
                  <c:v>6.79059973</c:v>
                </c:pt>
                <c:pt idx="4">
                  <c:v>6.796894373</c:v>
                </c:pt>
                <c:pt idx="5">
                  <c:v>6.81073085</c:v>
                </c:pt>
                <c:pt idx="6">
                  <c:v>6.818720344</c:v>
                </c:pt>
                <c:pt idx="7">
                  <c:v>6.789908963</c:v>
                </c:pt>
                <c:pt idx="8">
                  <c:v>6.753705577</c:v>
                </c:pt>
                <c:pt idx="9">
                  <c:v>6.732285192</c:v>
                </c:pt>
                <c:pt idx="10">
                  <c:v>6.687262269</c:v>
                </c:pt>
                <c:pt idx="11">
                  <c:v>6.626413675</c:v>
                </c:pt>
                <c:pt idx="12">
                  <c:v>6.555046594</c:v>
                </c:pt>
                <c:pt idx="13">
                  <c:v>6.512671591</c:v>
                </c:pt>
                <c:pt idx="14">
                  <c:v>6.449293307</c:v>
                </c:pt>
                <c:pt idx="15">
                  <c:v>6.409831874</c:v>
                </c:pt>
                <c:pt idx="16">
                  <c:v>6.361100204</c:v>
                </c:pt>
                <c:pt idx="17">
                  <c:v>6.310105647</c:v>
                </c:pt>
                <c:pt idx="18">
                  <c:v>6.247419525</c:v>
                </c:pt>
                <c:pt idx="19">
                  <c:v>6.223030287</c:v>
                </c:pt>
                <c:pt idx="20">
                  <c:v>6.160221072</c:v>
                </c:pt>
                <c:pt idx="21">
                  <c:v>6.104095502</c:v>
                </c:pt>
                <c:pt idx="22">
                  <c:v>6.043240478</c:v>
                </c:pt>
                <c:pt idx="23">
                  <c:v>5.981121572</c:v>
                </c:pt>
                <c:pt idx="24">
                  <c:v>5.914039618</c:v>
                </c:pt>
                <c:pt idx="25">
                  <c:v>5.854496705</c:v>
                </c:pt>
                <c:pt idx="26">
                  <c:v>5.804665374</c:v>
                </c:pt>
                <c:pt idx="27">
                  <c:v>5.755275213</c:v>
                </c:pt>
                <c:pt idx="28">
                  <c:v>5.711073251</c:v>
                </c:pt>
                <c:pt idx="29">
                  <c:v>5.67279544</c:v>
                </c:pt>
                <c:pt idx="30">
                  <c:v>5.637911929</c:v>
                </c:pt>
                <c:pt idx="31">
                  <c:v>5.603643583</c:v>
                </c:pt>
                <c:pt idx="32">
                  <c:v>5.581846878</c:v>
                </c:pt>
                <c:pt idx="33">
                  <c:v>5.571971386</c:v>
                </c:pt>
                <c:pt idx="34">
                  <c:v>5.544128365</c:v>
                </c:pt>
                <c:pt idx="35">
                  <c:v>5.525259569</c:v>
                </c:pt>
                <c:pt idx="36">
                  <c:v>5.50857799</c:v>
                </c:pt>
                <c:pt idx="37">
                  <c:v>5.476518077</c:v>
                </c:pt>
                <c:pt idx="38">
                  <c:v>5.441704481</c:v>
                </c:pt>
                <c:pt idx="39">
                  <c:v>5.42975567</c:v>
                </c:pt>
                <c:pt idx="40">
                  <c:v>5.413991548</c:v>
                </c:pt>
                <c:pt idx="41">
                  <c:v>5.392452197</c:v>
                </c:pt>
                <c:pt idx="42">
                  <c:v>5.365577088</c:v>
                </c:pt>
                <c:pt idx="43">
                  <c:v>5.349284707</c:v>
                </c:pt>
                <c:pt idx="44">
                  <c:v>5.318663854</c:v>
                </c:pt>
                <c:pt idx="45">
                  <c:v>5.290978814</c:v>
                </c:pt>
                <c:pt idx="46">
                  <c:v>5.25525659</c:v>
                </c:pt>
                <c:pt idx="47">
                  <c:v>5.217271517</c:v>
                </c:pt>
                <c:pt idx="48">
                  <c:v>5.187751197</c:v>
                </c:pt>
                <c:pt idx="49">
                  <c:v>5.151603126</c:v>
                </c:pt>
                <c:pt idx="50">
                  <c:v>5.125983181</c:v>
                </c:pt>
                <c:pt idx="51">
                  <c:v>5.097063958</c:v>
                </c:pt>
                <c:pt idx="52">
                  <c:v>5.0687781</c:v>
                </c:pt>
                <c:pt idx="53">
                  <c:v>5.037234474</c:v>
                </c:pt>
                <c:pt idx="54">
                  <c:v>5.008566358</c:v>
                </c:pt>
                <c:pt idx="55">
                  <c:v>4.978618786</c:v>
                </c:pt>
                <c:pt idx="56">
                  <c:v>4.948231003</c:v>
                </c:pt>
                <c:pt idx="57">
                  <c:v>4.918788882</c:v>
                </c:pt>
                <c:pt idx="58">
                  <c:v>4.892506044</c:v>
                </c:pt>
                <c:pt idx="59">
                  <c:v>4.868246718</c:v>
                </c:pt>
                <c:pt idx="60">
                  <c:v>4.8384058</c:v>
                </c:pt>
                <c:pt idx="61">
                  <c:v>4.808345879</c:v>
                </c:pt>
                <c:pt idx="62">
                  <c:v>4.780705184</c:v>
                </c:pt>
                <c:pt idx="63">
                  <c:v>4.754892685</c:v>
                </c:pt>
                <c:pt idx="64">
                  <c:v>4.724565733</c:v>
                </c:pt>
                <c:pt idx="65">
                  <c:v>4.697649495</c:v>
                </c:pt>
                <c:pt idx="66">
                  <c:v>4.670054582</c:v>
                </c:pt>
                <c:pt idx="67">
                  <c:v>4.645485532999999</c:v>
                </c:pt>
                <c:pt idx="68">
                  <c:v>4.62039051</c:v>
                </c:pt>
                <c:pt idx="69">
                  <c:v>4.589531063</c:v>
                </c:pt>
                <c:pt idx="70">
                  <c:v>4.561043229</c:v>
                </c:pt>
                <c:pt idx="71">
                  <c:v>4.526085372</c:v>
                </c:pt>
                <c:pt idx="72">
                  <c:v>4.494692983</c:v>
                </c:pt>
                <c:pt idx="73">
                  <c:v>4.468419402</c:v>
                </c:pt>
                <c:pt idx="74">
                  <c:v>4.43917787</c:v>
                </c:pt>
                <c:pt idx="75">
                  <c:v>4.414257076</c:v>
                </c:pt>
                <c:pt idx="76">
                  <c:v>4.391228802</c:v>
                </c:pt>
                <c:pt idx="77">
                  <c:v>4.366440472</c:v>
                </c:pt>
                <c:pt idx="78">
                  <c:v>4.3465964</c:v>
                </c:pt>
                <c:pt idx="79">
                  <c:v>4.335339529</c:v>
                </c:pt>
                <c:pt idx="80">
                  <c:v>4.317998593</c:v>
                </c:pt>
                <c:pt idx="81">
                  <c:v>4.303843377</c:v>
                </c:pt>
                <c:pt idx="82">
                  <c:v>4.286434321</c:v>
                </c:pt>
                <c:pt idx="83">
                  <c:v>4.2726332</c:v>
                </c:pt>
                <c:pt idx="84">
                  <c:v>4.261044522</c:v>
                </c:pt>
                <c:pt idx="85">
                  <c:v>4.237873214</c:v>
                </c:pt>
                <c:pt idx="86">
                  <c:v>4.214733331</c:v>
                </c:pt>
                <c:pt idx="87">
                  <c:v>4.191334898</c:v>
                </c:pt>
                <c:pt idx="88">
                  <c:v>4.171954189</c:v>
                </c:pt>
                <c:pt idx="89">
                  <c:v>4.153744409</c:v>
                </c:pt>
                <c:pt idx="90">
                  <c:v>4.138220796</c:v>
                </c:pt>
                <c:pt idx="91">
                  <c:v>4.125984594</c:v>
                </c:pt>
                <c:pt idx="92">
                  <c:v>4.105013626</c:v>
                </c:pt>
                <c:pt idx="93">
                  <c:v>4.090783483</c:v>
                </c:pt>
                <c:pt idx="94">
                  <c:v>4.075399365</c:v>
                </c:pt>
                <c:pt idx="95">
                  <c:v>4.070817523</c:v>
                </c:pt>
                <c:pt idx="96">
                  <c:v>4.065730965</c:v>
                </c:pt>
                <c:pt idx="97">
                  <c:v>4.055404097</c:v>
                </c:pt>
                <c:pt idx="98">
                  <c:v>4.046466709</c:v>
                </c:pt>
                <c:pt idx="99">
                  <c:v>4.04396166</c:v>
                </c:pt>
                <c:pt idx="100">
                  <c:v>4.0358394</c:v>
                </c:pt>
                <c:pt idx="101">
                  <c:v>4.03360342</c:v>
                </c:pt>
                <c:pt idx="102">
                  <c:v>4.026654477</c:v>
                </c:pt>
                <c:pt idx="103">
                  <c:v>4.02020425</c:v>
                </c:pt>
                <c:pt idx="104">
                  <c:v>4.015276419</c:v>
                </c:pt>
                <c:pt idx="105">
                  <c:v>4.007033004</c:v>
                </c:pt>
                <c:pt idx="106">
                  <c:v>3.989751044</c:v>
                </c:pt>
                <c:pt idx="107">
                  <c:v>3.992946304</c:v>
                </c:pt>
                <c:pt idx="108">
                  <c:v>3.98176792</c:v>
                </c:pt>
                <c:pt idx="109">
                  <c:v>3.964288426</c:v>
                </c:pt>
                <c:pt idx="110">
                  <c:v>3.949287149</c:v>
                </c:pt>
                <c:pt idx="111">
                  <c:v>3.938519581</c:v>
                </c:pt>
                <c:pt idx="112">
                  <c:v>3.924505841</c:v>
                </c:pt>
                <c:pt idx="113">
                  <c:v>3.916919442</c:v>
                </c:pt>
                <c:pt idx="114">
                  <c:v>3.896727888</c:v>
                </c:pt>
                <c:pt idx="115">
                  <c:v>3.878152874</c:v>
                </c:pt>
                <c:pt idx="116">
                  <c:v>3.849839212</c:v>
                </c:pt>
                <c:pt idx="117">
                  <c:v>3.825602522</c:v>
                </c:pt>
                <c:pt idx="118">
                  <c:v>3.809328112</c:v>
                </c:pt>
                <c:pt idx="119">
                  <c:v>3.79404559</c:v>
                </c:pt>
                <c:pt idx="120">
                  <c:v>3.782097174</c:v>
                </c:pt>
                <c:pt idx="121">
                  <c:v>3.770218584</c:v>
                </c:pt>
                <c:pt idx="122">
                  <c:v>3.759771497</c:v>
                </c:pt>
              </c:numCache>
            </c:numRef>
          </c:val>
          <c:smooth val="0"/>
        </c:ser>
        <c:ser>
          <c:idx val="17"/>
          <c:order val="8"/>
          <c:tx>
            <c:strRef>
              <c:f>Final_datas2!$U$46</c:f>
              <c:strCache>
                <c:ptCount val="1"/>
                <c:pt idx="0">
                  <c:v>Realized values</c:v>
                </c:pt>
              </c:strCache>
            </c:strRef>
          </c:tx>
          <c:spPr>
            <a:ln w="19050" cap="sq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Final_datas2!$U$47:$U$169</c:f>
              <c:numCache>
                <c:formatCode>General</c:formatCode>
                <c:ptCount val="123"/>
                <c:pt idx="0">
                  <c:v>9.18555644150807</c:v>
                </c:pt>
                <c:pt idx="1">
                  <c:v>11.2420105560876</c:v>
                </c:pt>
                <c:pt idx="2">
                  <c:v>10.336835264811</c:v>
                </c:pt>
                <c:pt idx="3">
                  <c:v>7.08644790742854</c:v>
                </c:pt>
                <c:pt idx="4">
                  <c:v>7.46104529327543</c:v>
                </c:pt>
                <c:pt idx="5">
                  <c:v>7.20221606648197</c:v>
                </c:pt>
                <c:pt idx="6">
                  <c:v>5.37815126050427</c:v>
                </c:pt>
                <c:pt idx="7">
                  <c:v>4.94353628681985</c:v>
                </c:pt>
                <c:pt idx="8">
                  <c:v>5.63984554779831</c:v>
                </c:pt>
                <c:pt idx="9">
                  <c:v>4.34607026787948</c:v>
                </c:pt>
                <c:pt idx="10">
                  <c:v>3.40143819198717</c:v>
                </c:pt>
                <c:pt idx="11">
                  <c:v>2.70122422801959</c:v>
                </c:pt>
                <c:pt idx="12">
                  <c:v>4.18204642970901</c:v>
                </c:pt>
                <c:pt idx="13">
                  <c:v>2.90010940310408</c:v>
                </c:pt>
                <c:pt idx="14">
                  <c:v>4.16053019145801</c:v>
                </c:pt>
                <c:pt idx="15">
                  <c:v>3.53466338708204</c:v>
                </c:pt>
                <c:pt idx="16">
                  <c:v>3.30142676539644</c:v>
                </c:pt>
                <c:pt idx="17">
                  <c:v>2.4862521718882</c:v>
                </c:pt>
                <c:pt idx="18">
                  <c:v>4.73528678748174</c:v>
                </c:pt>
                <c:pt idx="19">
                  <c:v>2.26604971938285</c:v>
                </c:pt>
                <c:pt idx="20">
                  <c:v>2.56818460138906</c:v>
                </c:pt>
                <c:pt idx="21">
                  <c:v>2.14851898206092</c:v>
                </c:pt>
                <c:pt idx="22">
                  <c:v>1.94339263793069</c:v>
                </c:pt>
                <c:pt idx="23">
                  <c:v>1.48663064799202</c:v>
                </c:pt>
                <c:pt idx="24">
                  <c:v>1.8651215414681</c:v>
                </c:pt>
                <c:pt idx="25">
                  <c:v>2.41613486673717</c:v>
                </c:pt>
                <c:pt idx="26">
                  <c:v>2.34735413839893</c:v>
                </c:pt>
                <c:pt idx="27">
                  <c:v>2.61693589181533</c:v>
                </c:pt>
                <c:pt idx="28">
                  <c:v>2.95507086139306</c:v>
                </c:pt>
                <c:pt idx="29">
                  <c:v>3.12629916022287</c:v>
                </c:pt>
                <c:pt idx="30">
                  <c:v>3.10205428595003</c:v>
                </c:pt>
                <c:pt idx="31">
                  <c:v>3.9688907081457</c:v>
                </c:pt>
                <c:pt idx="32">
                  <c:v>4.83130947941834</c:v>
                </c:pt>
                <c:pt idx="33">
                  <c:v>3.42805882164479</c:v>
                </c:pt>
                <c:pt idx="34">
                  <c:v>4.07236225599972</c:v>
                </c:pt>
                <c:pt idx="35">
                  <c:v>4.20741486116789</c:v>
                </c:pt>
                <c:pt idx="36">
                  <c:v>2.94378491076843</c:v>
                </c:pt>
                <c:pt idx="37">
                  <c:v>2.65661682935878</c:v>
                </c:pt>
                <c:pt idx="38">
                  <c:v>4.46190198545429</c:v>
                </c:pt>
                <c:pt idx="39">
                  <c:v>4.12133351542465</c:v>
                </c:pt>
                <c:pt idx="40">
                  <c:v>3.60468609191953</c:v>
                </c:pt>
                <c:pt idx="41">
                  <c:v>3.10806787734439</c:v>
                </c:pt>
                <c:pt idx="42">
                  <c:v>3.96443236536594</c:v>
                </c:pt>
                <c:pt idx="43">
                  <c:v>2.68527050151368</c:v>
                </c:pt>
                <c:pt idx="44">
                  <c:v>2.88238028823811</c:v>
                </c:pt>
                <c:pt idx="45">
                  <c:v>2.1117009000692</c:v>
                </c:pt>
                <c:pt idx="46">
                  <c:v>1.83659999426062</c:v>
                </c:pt>
                <c:pt idx="47">
                  <c:v>2.53092238695114</c:v>
                </c:pt>
                <c:pt idx="48">
                  <c:v>1.86212867422686</c:v>
                </c:pt>
                <c:pt idx="49">
                  <c:v>2.76894822349369</c:v>
                </c:pt>
                <c:pt idx="50">
                  <c:v>2.40757628902131</c:v>
                </c:pt>
                <c:pt idx="51">
                  <c:v>2.40990739707687</c:v>
                </c:pt>
                <c:pt idx="52">
                  <c:v>2.04058999667298</c:v>
                </c:pt>
                <c:pt idx="53">
                  <c:v>2.25642723160098</c:v>
                </c:pt>
                <c:pt idx="54">
                  <c:v>2.07370427770082</c:v>
                </c:pt>
                <c:pt idx="55">
                  <c:v>1.9702282681366</c:v>
                </c:pt>
                <c:pt idx="56">
                  <c:v>2.00401889969042</c:v>
                </c:pt>
                <c:pt idx="57">
                  <c:v>2.26422231528884</c:v>
                </c:pt>
                <c:pt idx="58">
                  <c:v>2.41805480924233</c:v>
                </c:pt>
                <c:pt idx="59">
                  <c:v>1.79463212711974</c:v>
                </c:pt>
                <c:pt idx="60">
                  <c:v>1.71217398239971</c:v>
                </c:pt>
                <c:pt idx="61">
                  <c:v>1.90607296023719</c:v>
                </c:pt>
                <c:pt idx="62">
                  <c:v>2.04458028139332</c:v>
                </c:pt>
                <c:pt idx="63">
                  <c:v>1.50990877634474</c:v>
                </c:pt>
                <c:pt idx="64">
                  <c:v>1.81761203384516</c:v>
                </c:pt>
                <c:pt idx="65">
                  <c:v>1.68980398273799</c:v>
                </c:pt>
                <c:pt idx="66">
                  <c:v>1.96745925935513</c:v>
                </c:pt>
                <c:pt idx="67">
                  <c:v>1.85993791619978</c:v>
                </c:pt>
                <c:pt idx="68">
                  <c:v>1.16413241365159</c:v>
                </c:pt>
                <c:pt idx="69">
                  <c:v>1.37040588047297</c:v>
                </c:pt>
                <c:pt idx="70">
                  <c:v>0.575847527804996</c:v>
                </c:pt>
                <c:pt idx="71">
                  <c:v>0.915960613693656</c:v>
                </c:pt>
                <c:pt idx="72">
                  <c:v>1.44695758129618</c:v>
                </c:pt>
                <c:pt idx="73">
                  <c:v>1.04716014720951</c:v>
                </c:pt>
                <c:pt idx="74">
                  <c:v>1.49852418073104</c:v>
                </c:pt>
                <c:pt idx="75">
                  <c:v>1.67389255419419</c:v>
                </c:pt>
                <c:pt idx="76">
                  <c:v>1.41662912349201</c:v>
                </c:pt>
                <c:pt idx="77">
                  <c:v>1.96530782756161</c:v>
                </c:pt>
                <c:pt idx="78">
                  <c:v>2.97325805050566</c:v>
                </c:pt>
                <c:pt idx="79">
                  <c:v>2.20240441466304</c:v>
                </c:pt>
                <c:pt idx="80">
                  <c:v>2.56275189572586</c:v>
                </c:pt>
                <c:pt idx="81">
                  <c:v>2.12771137132703</c:v>
                </c:pt>
                <c:pt idx="82">
                  <c:v>2.54749306825204</c:v>
                </c:pt>
                <c:pt idx="83">
                  <c:v>2.80087106127507</c:v>
                </c:pt>
                <c:pt idx="84">
                  <c:v>1.29511702648779</c:v>
                </c:pt>
                <c:pt idx="85">
                  <c:v>1.25282839109211</c:v>
                </c:pt>
                <c:pt idx="86">
                  <c:v>1.17293697244545</c:v>
                </c:pt>
                <c:pt idx="87">
                  <c:v>1.65246212121204</c:v>
                </c:pt>
                <c:pt idx="88">
                  <c:v>1.76826321187331</c:v>
                </c:pt>
                <c:pt idx="89">
                  <c:v>2.0891037979438</c:v>
                </c:pt>
                <c:pt idx="90">
                  <c:v>2.49856974395497</c:v>
                </c:pt>
                <c:pt idx="91">
                  <c:v>1.29490392648286</c:v>
                </c:pt>
                <c:pt idx="92">
                  <c:v>2.16971421301597</c:v>
                </c:pt>
                <c:pt idx="93">
                  <c:v>1.98315925090871</c:v>
                </c:pt>
                <c:pt idx="94">
                  <c:v>3.44310520472053</c:v>
                </c:pt>
                <c:pt idx="95">
                  <c:v>3.36378596152755</c:v>
                </c:pt>
                <c:pt idx="96">
                  <c:v>2.61996938867384</c:v>
                </c:pt>
                <c:pt idx="97">
                  <c:v>2.7952324515307</c:v>
                </c:pt>
                <c:pt idx="98">
                  <c:v>3.69074980846742</c:v>
                </c:pt>
                <c:pt idx="99">
                  <c:v>2.88247849142955</c:v>
                </c:pt>
                <c:pt idx="100">
                  <c:v>3.71385815246477</c:v>
                </c:pt>
                <c:pt idx="101">
                  <c:v>3.02600677496505</c:v>
                </c:pt>
                <c:pt idx="102">
                  <c:v>3.08492126576301</c:v>
                </c:pt>
                <c:pt idx="103">
                  <c:v>3.29581308092433</c:v>
                </c:pt>
                <c:pt idx="104">
                  <c:v>2.79525103341829</c:v>
                </c:pt>
                <c:pt idx="105">
                  <c:v>1.43202099737527</c:v>
                </c:pt>
                <c:pt idx="106">
                  <c:v>4.46903997238239</c:v>
                </c:pt>
                <c:pt idx="107">
                  <c:v>2.30501039737625</c:v>
                </c:pt>
                <c:pt idx="108">
                  <c:v>1.32488479262678</c:v>
                </c:pt>
                <c:pt idx="109">
                  <c:v>1.66909307141827</c:v>
                </c:pt>
                <c:pt idx="110">
                  <c:v>2.29108172954211</c:v>
                </c:pt>
                <c:pt idx="111">
                  <c:v>1.76638986457682</c:v>
                </c:pt>
                <c:pt idx="112">
                  <c:v>2.74102748102401</c:v>
                </c:pt>
                <c:pt idx="113">
                  <c:v>0.746845481283742</c:v>
                </c:pt>
                <c:pt idx="114">
                  <c:v>0.961875657532207</c:v>
                </c:pt>
                <c:pt idx="115">
                  <c:v>-0.623719326303185</c:v>
                </c:pt>
                <c:pt idx="116">
                  <c:v>-0.028031114537086</c:v>
                </c:pt>
                <c:pt idx="117">
                  <c:v>1.20542239843013</c:v>
                </c:pt>
                <c:pt idx="118">
                  <c:v>1.33355958595764</c:v>
                </c:pt>
                <c:pt idx="119">
                  <c:v>1.8464538336799</c:v>
                </c:pt>
                <c:pt idx="120">
                  <c:v>1.83400837781367</c:v>
                </c:pt>
                <c:pt idx="121">
                  <c:v>2.04644927250497</c:v>
                </c:pt>
                <c:pt idx="122">
                  <c:v>1.74965428635883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836240"/>
        <c:axId val="1564010944"/>
      </c:lineChart>
      <c:catAx>
        <c:axId val="158683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15640109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564010944"/>
        <c:scaling>
          <c:orientation val="minMax"/>
          <c:max val="14.0"/>
          <c:min val="-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15868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Garamond" charset="0"/>
                <a:ea typeface="Garamond" charset="0"/>
                <a:cs typeface="Garamond" charset="0"/>
              </a:rPr>
              <a:t>Inflation Rate 1980 –</a:t>
            </a:r>
            <a:r>
              <a:rPr lang="en-US" sz="2400" baseline="0">
                <a:latin typeface="Garamond" charset="0"/>
                <a:ea typeface="Garamond" charset="0"/>
                <a:cs typeface="Garamond" charset="0"/>
              </a:rPr>
              <a:t> 2011</a:t>
            </a:r>
            <a:endParaRPr lang="en-US" sz="2400">
              <a:latin typeface="Garamond" charset="0"/>
              <a:ea typeface="Garamond" charset="0"/>
              <a:cs typeface="Garamond" charset="0"/>
            </a:endParaRPr>
          </a:p>
        </c:rich>
      </c:tx>
      <c:layout>
        <c:manualLayout>
          <c:xMode val="edge"/>
          <c:yMode val="edge"/>
          <c:x val="0.353449986424009"/>
          <c:y val="0.0273458468131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77009046084739"/>
          <c:y val="0.00883515305441329"/>
          <c:w val="0.95127654427119"/>
          <c:h val="0.931031975768464"/>
        </c:manualLayout>
      </c:layout>
      <c:lineChart>
        <c:grouping val="standard"/>
        <c:varyColors val="0"/>
        <c:ser>
          <c:idx val="9"/>
          <c:order val="0"/>
          <c:tx>
            <c:strRef>
              <c:f>Final_datas2!$U$46</c:f>
              <c:strCache>
                <c:ptCount val="1"/>
                <c:pt idx="0">
                  <c:v>Realized values</c:v>
                </c:pt>
              </c:strCache>
            </c:strRef>
          </c:tx>
          <c:spPr>
            <a:ln w="19050" cap="sq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Final_datas2!$U$47:$U$169</c:f>
              <c:numCache>
                <c:formatCode>General</c:formatCode>
                <c:ptCount val="123"/>
                <c:pt idx="0">
                  <c:v>9.18555644150807</c:v>
                </c:pt>
                <c:pt idx="1">
                  <c:v>11.2420105560876</c:v>
                </c:pt>
                <c:pt idx="2">
                  <c:v>10.336835264811</c:v>
                </c:pt>
                <c:pt idx="3">
                  <c:v>7.08644790742854</c:v>
                </c:pt>
                <c:pt idx="4">
                  <c:v>7.46104529327543</c:v>
                </c:pt>
                <c:pt idx="5">
                  <c:v>7.20221606648197</c:v>
                </c:pt>
                <c:pt idx="6">
                  <c:v>5.37815126050427</c:v>
                </c:pt>
                <c:pt idx="7">
                  <c:v>4.94353628681985</c:v>
                </c:pt>
                <c:pt idx="8">
                  <c:v>5.63984554779831</c:v>
                </c:pt>
                <c:pt idx="9">
                  <c:v>4.34607026787948</c:v>
                </c:pt>
                <c:pt idx="10">
                  <c:v>3.40143819198717</c:v>
                </c:pt>
                <c:pt idx="11">
                  <c:v>2.70122422801959</c:v>
                </c:pt>
                <c:pt idx="12">
                  <c:v>4.18204642970901</c:v>
                </c:pt>
                <c:pt idx="13">
                  <c:v>2.90010940310408</c:v>
                </c:pt>
                <c:pt idx="14">
                  <c:v>4.16053019145801</c:v>
                </c:pt>
                <c:pt idx="15">
                  <c:v>3.53466338708204</c:v>
                </c:pt>
                <c:pt idx="16">
                  <c:v>3.30142676539644</c:v>
                </c:pt>
                <c:pt idx="17">
                  <c:v>2.4862521718882</c:v>
                </c:pt>
                <c:pt idx="18">
                  <c:v>4.73528678748174</c:v>
                </c:pt>
                <c:pt idx="19">
                  <c:v>2.26604971938285</c:v>
                </c:pt>
                <c:pt idx="20">
                  <c:v>2.56818460138906</c:v>
                </c:pt>
                <c:pt idx="21">
                  <c:v>2.14851898206092</c:v>
                </c:pt>
                <c:pt idx="22">
                  <c:v>1.94339263793069</c:v>
                </c:pt>
                <c:pt idx="23">
                  <c:v>1.48663064799202</c:v>
                </c:pt>
                <c:pt idx="24">
                  <c:v>1.8651215414681</c:v>
                </c:pt>
                <c:pt idx="25">
                  <c:v>2.41613486673717</c:v>
                </c:pt>
                <c:pt idx="26">
                  <c:v>2.34735413839893</c:v>
                </c:pt>
                <c:pt idx="27">
                  <c:v>2.61693589181533</c:v>
                </c:pt>
                <c:pt idx="28">
                  <c:v>2.95507086139306</c:v>
                </c:pt>
                <c:pt idx="29">
                  <c:v>3.12629916022287</c:v>
                </c:pt>
                <c:pt idx="30">
                  <c:v>3.10205428595003</c:v>
                </c:pt>
                <c:pt idx="31">
                  <c:v>3.9688907081457</c:v>
                </c:pt>
                <c:pt idx="32">
                  <c:v>4.83130947941834</c:v>
                </c:pt>
                <c:pt idx="33">
                  <c:v>3.42805882164479</c:v>
                </c:pt>
                <c:pt idx="34">
                  <c:v>4.07236225599972</c:v>
                </c:pt>
                <c:pt idx="35">
                  <c:v>4.20741486116789</c:v>
                </c:pt>
                <c:pt idx="36">
                  <c:v>2.94378491076843</c:v>
                </c:pt>
                <c:pt idx="37">
                  <c:v>2.65661682935878</c:v>
                </c:pt>
                <c:pt idx="38">
                  <c:v>4.46190198545429</c:v>
                </c:pt>
                <c:pt idx="39">
                  <c:v>4.12133351542465</c:v>
                </c:pt>
                <c:pt idx="40">
                  <c:v>3.60468609191953</c:v>
                </c:pt>
                <c:pt idx="41">
                  <c:v>3.10806787734439</c:v>
                </c:pt>
                <c:pt idx="42">
                  <c:v>3.96443236536594</c:v>
                </c:pt>
                <c:pt idx="43">
                  <c:v>2.68527050151368</c:v>
                </c:pt>
                <c:pt idx="44">
                  <c:v>2.88238028823811</c:v>
                </c:pt>
                <c:pt idx="45">
                  <c:v>2.1117009000692</c:v>
                </c:pt>
                <c:pt idx="46">
                  <c:v>1.83659999426062</c:v>
                </c:pt>
                <c:pt idx="47">
                  <c:v>2.53092238695114</c:v>
                </c:pt>
                <c:pt idx="48">
                  <c:v>1.86212867422686</c:v>
                </c:pt>
                <c:pt idx="49">
                  <c:v>2.76894822349369</c:v>
                </c:pt>
                <c:pt idx="50">
                  <c:v>2.40757628902131</c:v>
                </c:pt>
                <c:pt idx="51">
                  <c:v>2.40990739707687</c:v>
                </c:pt>
                <c:pt idx="52">
                  <c:v>2.04058999667298</c:v>
                </c:pt>
                <c:pt idx="53">
                  <c:v>2.25642723160098</c:v>
                </c:pt>
                <c:pt idx="54">
                  <c:v>2.07370427770082</c:v>
                </c:pt>
                <c:pt idx="55">
                  <c:v>1.9702282681366</c:v>
                </c:pt>
                <c:pt idx="56">
                  <c:v>2.00401889969042</c:v>
                </c:pt>
                <c:pt idx="57">
                  <c:v>2.26422231528884</c:v>
                </c:pt>
                <c:pt idx="58">
                  <c:v>2.41805480924233</c:v>
                </c:pt>
                <c:pt idx="59">
                  <c:v>1.79463212711974</c:v>
                </c:pt>
                <c:pt idx="60">
                  <c:v>1.71217398239971</c:v>
                </c:pt>
                <c:pt idx="61">
                  <c:v>1.90607296023719</c:v>
                </c:pt>
                <c:pt idx="62">
                  <c:v>2.04458028139332</c:v>
                </c:pt>
                <c:pt idx="63">
                  <c:v>1.50990877634474</c:v>
                </c:pt>
                <c:pt idx="64">
                  <c:v>1.81761203384516</c:v>
                </c:pt>
                <c:pt idx="65">
                  <c:v>1.68980398273799</c:v>
                </c:pt>
                <c:pt idx="66">
                  <c:v>1.96745925935513</c:v>
                </c:pt>
                <c:pt idx="67">
                  <c:v>1.85993791619978</c:v>
                </c:pt>
                <c:pt idx="68">
                  <c:v>1.16413241365159</c:v>
                </c:pt>
                <c:pt idx="69">
                  <c:v>1.37040588047297</c:v>
                </c:pt>
                <c:pt idx="70">
                  <c:v>0.575847527804996</c:v>
                </c:pt>
                <c:pt idx="71">
                  <c:v>0.915960613693656</c:v>
                </c:pt>
                <c:pt idx="72">
                  <c:v>1.44695758129618</c:v>
                </c:pt>
                <c:pt idx="73">
                  <c:v>1.04716014720951</c:v>
                </c:pt>
                <c:pt idx="74">
                  <c:v>1.49852418073104</c:v>
                </c:pt>
                <c:pt idx="75">
                  <c:v>1.67389255419419</c:v>
                </c:pt>
                <c:pt idx="76">
                  <c:v>1.41662912349201</c:v>
                </c:pt>
                <c:pt idx="77">
                  <c:v>1.96530782756161</c:v>
                </c:pt>
                <c:pt idx="78">
                  <c:v>2.97325805050566</c:v>
                </c:pt>
                <c:pt idx="79">
                  <c:v>2.20240441466304</c:v>
                </c:pt>
                <c:pt idx="80">
                  <c:v>2.56275189572586</c:v>
                </c:pt>
                <c:pt idx="81">
                  <c:v>2.12771137132703</c:v>
                </c:pt>
                <c:pt idx="82">
                  <c:v>2.54749306825204</c:v>
                </c:pt>
                <c:pt idx="83">
                  <c:v>2.80087106127507</c:v>
                </c:pt>
                <c:pt idx="84">
                  <c:v>1.29511702648779</c:v>
                </c:pt>
                <c:pt idx="85">
                  <c:v>1.25282839109211</c:v>
                </c:pt>
                <c:pt idx="86">
                  <c:v>1.17293697244545</c:v>
                </c:pt>
                <c:pt idx="87">
                  <c:v>1.65246212121204</c:v>
                </c:pt>
                <c:pt idx="88">
                  <c:v>1.76826321187331</c:v>
                </c:pt>
                <c:pt idx="89">
                  <c:v>2.0891037979438</c:v>
                </c:pt>
                <c:pt idx="90">
                  <c:v>2.49856974395497</c:v>
                </c:pt>
                <c:pt idx="91">
                  <c:v>1.29490392648286</c:v>
                </c:pt>
                <c:pt idx="92">
                  <c:v>2.16971421301597</c:v>
                </c:pt>
                <c:pt idx="93">
                  <c:v>1.98315925090871</c:v>
                </c:pt>
                <c:pt idx="94">
                  <c:v>3.44310520472053</c:v>
                </c:pt>
                <c:pt idx="95">
                  <c:v>3.36378596152755</c:v>
                </c:pt>
                <c:pt idx="96">
                  <c:v>2.61996938867384</c:v>
                </c:pt>
                <c:pt idx="97">
                  <c:v>2.7952324515307</c:v>
                </c:pt>
                <c:pt idx="98">
                  <c:v>3.69074980846742</c:v>
                </c:pt>
                <c:pt idx="99">
                  <c:v>2.88247849142955</c:v>
                </c:pt>
                <c:pt idx="100">
                  <c:v>3.71385815246477</c:v>
                </c:pt>
                <c:pt idx="101">
                  <c:v>3.02600677496505</c:v>
                </c:pt>
                <c:pt idx="102">
                  <c:v>3.08492126576301</c:v>
                </c:pt>
                <c:pt idx="103">
                  <c:v>3.29581308092433</c:v>
                </c:pt>
                <c:pt idx="104">
                  <c:v>2.79525103341829</c:v>
                </c:pt>
                <c:pt idx="105">
                  <c:v>1.43202099737527</c:v>
                </c:pt>
                <c:pt idx="106">
                  <c:v>4.46903997238239</c:v>
                </c:pt>
                <c:pt idx="107">
                  <c:v>2.30501039737625</c:v>
                </c:pt>
                <c:pt idx="108">
                  <c:v>1.32488479262678</c:v>
                </c:pt>
                <c:pt idx="109">
                  <c:v>1.66909307141827</c:v>
                </c:pt>
                <c:pt idx="110">
                  <c:v>2.29108172954211</c:v>
                </c:pt>
                <c:pt idx="111">
                  <c:v>1.76638986457682</c:v>
                </c:pt>
                <c:pt idx="112">
                  <c:v>2.74102748102401</c:v>
                </c:pt>
                <c:pt idx="113">
                  <c:v>0.746845481283742</c:v>
                </c:pt>
                <c:pt idx="114">
                  <c:v>0.961875657532207</c:v>
                </c:pt>
                <c:pt idx="115">
                  <c:v>-0.623719326303185</c:v>
                </c:pt>
                <c:pt idx="116">
                  <c:v>-0.028031114537086</c:v>
                </c:pt>
                <c:pt idx="117">
                  <c:v>1.20542239843013</c:v>
                </c:pt>
                <c:pt idx="118">
                  <c:v>1.33355958595764</c:v>
                </c:pt>
                <c:pt idx="119">
                  <c:v>1.8464538336799</c:v>
                </c:pt>
                <c:pt idx="120">
                  <c:v>1.83400837781367</c:v>
                </c:pt>
                <c:pt idx="121">
                  <c:v>2.04644927250497</c:v>
                </c:pt>
                <c:pt idx="122">
                  <c:v>1.74965428635883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Final_datas2!$V$46</c:f>
              <c:strCache>
                <c:ptCount val="1"/>
                <c:pt idx="0">
                  <c:v>Combined SPF and Greenbook, quarter-ahead</c:v>
                </c:pt>
              </c:strCache>
            </c:strRef>
          </c:tx>
          <c:spPr>
            <a:ln w="19050" cap="sq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Final_datas2!$V$47:$V$169</c:f>
              <c:numCache>
                <c:formatCode>General</c:formatCode>
                <c:ptCount val="123"/>
                <c:pt idx="0">
                  <c:v>9.2515</c:v>
                </c:pt>
                <c:pt idx="1">
                  <c:v>9.5299</c:v>
                </c:pt>
                <c:pt idx="2">
                  <c:v>9.50415</c:v>
                </c:pt>
                <c:pt idx="3">
                  <c:v>10.1708</c:v>
                </c:pt>
                <c:pt idx="4">
                  <c:v>9.05705</c:v>
                </c:pt>
                <c:pt idx="5">
                  <c:v>8.4393</c:v>
                </c:pt>
                <c:pt idx="6">
                  <c:v>8.33845</c:v>
                </c:pt>
                <c:pt idx="7">
                  <c:v>7.6042</c:v>
                </c:pt>
                <c:pt idx="8">
                  <c:v>6.6303</c:v>
                </c:pt>
                <c:pt idx="9">
                  <c:v>5.20525</c:v>
                </c:pt>
                <c:pt idx="10">
                  <c:v>5.70085</c:v>
                </c:pt>
                <c:pt idx="11">
                  <c:v>5.0437</c:v>
                </c:pt>
                <c:pt idx="12">
                  <c:v>4.1619</c:v>
                </c:pt>
                <c:pt idx="13">
                  <c:v>3.74485</c:v>
                </c:pt>
                <c:pt idx="14">
                  <c:v>3.87395</c:v>
                </c:pt>
                <c:pt idx="15">
                  <c:v>4.91835</c:v>
                </c:pt>
                <c:pt idx="16">
                  <c:v>4.329</c:v>
                </c:pt>
                <c:pt idx="17">
                  <c:v>4.73435</c:v>
                </c:pt>
                <c:pt idx="18">
                  <c:v>4.48665</c:v>
                </c:pt>
                <c:pt idx="19">
                  <c:v>4.4012</c:v>
                </c:pt>
                <c:pt idx="20">
                  <c:v>3.5492</c:v>
                </c:pt>
                <c:pt idx="21">
                  <c:v>3.22735</c:v>
                </c:pt>
                <c:pt idx="22">
                  <c:v>3.5046</c:v>
                </c:pt>
                <c:pt idx="23">
                  <c:v>3.5969</c:v>
                </c:pt>
                <c:pt idx="24">
                  <c:v>3.2053</c:v>
                </c:pt>
                <c:pt idx="25">
                  <c:v>2.3556</c:v>
                </c:pt>
                <c:pt idx="26">
                  <c:v>2.3104</c:v>
                </c:pt>
                <c:pt idx="27">
                  <c:v>2.95825</c:v>
                </c:pt>
                <c:pt idx="28">
                  <c:v>3.14825</c:v>
                </c:pt>
                <c:pt idx="29">
                  <c:v>3.62385</c:v>
                </c:pt>
                <c:pt idx="30">
                  <c:v>3.8712</c:v>
                </c:pt>
                <c:pt idx="31">
                  <c:v>3.64115</c:v>
                </c:pt>
                <c:pt idx="32">
                  <c:v>3.52745</c:v>
                </c:pt>
                <c:pt idx="33">
                  <c:v>3.8822</c:v>
                </c:pt>
                <c:pt idx="34">
                  <c:v>4.15395</c:v>
                </c:pt>
                <c:pt idx="35">
                  <c:v>4.17355</c:v>
                </c:pt>
                <c:pt idx="36">
                  <c:v>4.524800000000001</c:v>
                </c:pt>
                <c:pt idx="37">
                  <c:v>4.33655</c:v>
                </c:pt>
                <c:pt idx="38">
                  <c:v>3.76295</c:v>
                </c:pt>
                <c:pt idx="39">
                  <c:v>4.07845</c:v>
                </c:pt>
                <c:pt idx="40">
                  <c:v>3.7671</c:v>
                </c:pt>
                <c:pt idx="41">
                  <c:v>3.9685</c:v>
                </c:pt>
                <c:pt idx="42">
                  <c:v>3.8381</c:v>
                </c:pt>
                <c:pt idx="43">
                  <c:v>5.123699999999999</c:v>
                </c:pt>
                <c:pt idx="44">
                  <c:v>3.7466</c:v>
                </c:pt>
                <c:pt idx="45">
                  <c:v>3.3372</c:v>
                </c:pt>
                <c:pt idx="46">
                  <c:v>3.29145</c:v>
                </c:pt>
                <c:pt idx="47">
                  <c:v>3.43915</c:v>
                </c:pt>
                <c:pt idx="48">
                  <c:v>2.87585</c:v>
                </c:pt>
                <c:pt idx="49">
                  <c:v>2.911</c:v>
                </c:pt>
                <c:pt idx="50">
                  <c:v>2.81025</c:v>
                </c:pt>
                <c:pt idx="51">
                  <c:v>2.8114</c:v>
                </c:pt>
                <c:pt idx="52">
                  <c:v>2.43715</c:v>
                </c:pt>
                <c:pt idx="53">
                  <c:v>2.51985</c:v>
                </c:pt>
                <c:pt idx="54">
                  <c:v>3.00175</c:v>
                </c:pt>
                <c:pt idx="55">
                  <c:v>2.74365</c:v>
                </c:pt>
                <c:pt idx="56">
                  <c:v>2.43535</c:v>
                </c:pt>
                <c:pt idx="57">
                  <c:v>2.48675</c:v>
                </c:pt>
                <c:pt idx="58">
                  <c:v>2.7204</c:v>
                </c:pt>
                <c:pt idx="59">
                  <c:v>3.1144</c:v>
                </c:pt>
                <c:pt idx="60">
                  <c:v>2.55295</c:v>
                </c:pt>
                <c:pt idx="61">
                  <c:v>2.7427</c:v>
                </c:pt>
                <c:pt idx="62">
                  <c:v>2.50105</c:v>
                </c:pt>
                <c:pt idx="63">
                  <c:v>2.42795</c:v>
                </c:pt>
                <c:pt idx="64">
                  <c:v>2.3317</c:v>
                </c:pt>
                <c:pt idx="65">
                  <c:v>2.8432</c:v>
                </c:pt>
                <c:pt idx="66">
                  <c:v>2.76905</c:v>
                </c:pt>
                <c:pt idx="67">
                  <c:v>2.709</c:v>
                </c:pt>
                <c:pt idx="68">
                  <c:v>2.5876</c:v>
                </c:pt>
                <c:pt idx="69">
                  <c:v>2.3481</c:v>
                </c:pt>
                <c:pt idx="70">
                  <c:v>2.19145</c:v>
                </c:pt>
                <c:pt idx="71">
                  <c:v>2.21665</c:v>
                </c:pt>
                <c:pt idx="72">
                  <c:v>1.7926</c:v>
                </c:pt>
                <c:pt idx="73">
                  <c:v>1.64985</c:v>
                </c:pt>
                <c:pt idx="74">
                  <c:v>1.57805</c:v>
                </c:pt>
                <c:pt idx="75">
                  <c:v>1.7182</c:v>
                </c:pt>
                <c:pt idx="76">
                  <c:v>1.38845</c:v>
                </c:pt>
                <c:pt idx="77">
                  <c:v>1.5008</c:v>
                </c:pt>
                <c:pt idx="78">
                  <c:v>1.65215</c:v>
                </c:pt>
                <c:pt idx="79">
                  <c:v>1.93495</c:v>
                </c:pt>
                <c:pt idx="80">
                  <c:v>1.81575</c:v>
                </c:pt>
                <c:pt idx="81">
                  <c:v>2.01785</c:v>
                </c:pt>
                <c:pt idx="82">
                  <c:v>1.95845</c:v>
                </c:pt>
                <c:pt idx="83">
                  <c:v>2.40745</c:v>
                </c:pt>
                <c:pt idx="84">
                  <c:v>1.9926</c:v>
                </c:pt>
                <c:pt idx="85">
                  <c:v>1.7096</c:v>
                </c:pt>
                <c:pt idx="86">
                  <c:v>1.92975</c:v>
                </c:pt>
                <c:pt idx="87">
                  <c:v>1.8976</c:v>
                </c:pt>
                <c:pt idx="88">
                  <c:v>1.66145</c:v>
                </c:pt>
                <c:pt idx="89">
                  <c:v>1.55815</c:v>
                </c:pt>
                <c:pt idx="90">
                  <c:v>1.48705</c:v>
                </c:pt>
                <c:pt idx="91">
                  <c:v>1.76505</c:v>
                </c:pt>
                <c:pt idx="92">
                  <c:v>1.4807</c:v>
                </c:pt>
                <c:pt idx="93">
                  <c:v>1.3564</c:v>
                </c:pt>
                <c:pt idx="94">
                  <c:v>1.27265</c:v>
                </c:pt>
                <c:pt idx="95">
                  <c:v>1.45365</c:v>
                </c:pt>
                <c:pt idx="96">
                  <c:v>1.00985</c:v>
                </c:pt>
                <c:pt idx="97">
                  <c:v>1.1753</c:v>
                </c:pt>
                <c:pt idx="98">
                  <c:v>1.66665</c:v>
                </c:pt>
                <c:pt idx="99">
                  <c:v>1.85325</c:v>
                </c:pt>
                <c:pt idx="100">
                  <c:v>1.86115</c:v>
                </c:pt>
                <c:pt idx="101">
                  <c:v>1.6979</c:v>
                </c:pt>
                <c:pt idx="102">
                  <c:v>2.15315</c:v>
                </c:pt>
                <c:pt idx="103">
                  <c:v>2.1703</c:v>
                </c:pt>
                <c:pt idx="104">
                  <c:v>2.3883</c:v>
                </c:pt>
                <c:pt idx="105">
                  <c:v>2.1348</c:v>
                </c:pt>
                <c:pt idx="106">
                  <c:v>2.11285</c:v>
                </c:pt>
                <c:pt idx="107">
                  <c:v>2.8379</c:v>
                </c:pt>
                <c:pt idx="108">
                  <c:v>2.2838</c:v>
                </c:pt>
                <c:pt idx="109">
                  <c:v>1.9522</c:v>
                </c:pt>
                <c:pt idx="110">
                  <c:v>2.11295</c:v>
                </c:pt>
                <c:pt idx="111">
                  <c:v>2.5803</c:v>
                </c:pt>
                <c:pt idx="112">
                  <c:v>2.0858</c:v>
                </c:pt>
                <c:pt idx="113">
                  <c:v>2.3654</c:v>
                </c:pt>
                <c:pt idx="114">
                  <c:v>2.24885</c:v>
                </c:pt>
                <c:pt idx="115">
                  <c:v>2.04875</c:v>
                </c:pt>
                <c:pt idx="116">
                  <c:v>1.5171</c:v>
                </c:pt>
                <c:pt idx="117">
                  <c:v>1.5609</c:v>
                </c:pt>
                <c:pt idx="118">
                  <c:v>1.31035</c:v>
                </c:pt>
                <c:pt idx="119">
                  <c:v>1.51415</c:v>
                </c:pt>
                <c:pt idx="120">
                  <c:v>1.12275</c:v>
                </c:pt>
                <c:pt idx="121">
                  <c:v>1.375</c:v>
                </c:pt>
                <c:pt idx="122">
                  <c:v>1.0167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Final_datas2!$W$46</c:f>
              <c:strCache>
                <c:ptCount val="1"/>
                <c:pt idx="0">
                  <c:v>SPF 1QA</c:v>
                </c:pt>
              </c:strCache>
            </c:strRef>
          </c:tx>
          <c:spPr>
            <a:ln w="12700" cap="sq">
              <a:solidFill>
                <a:schemeClr val="accent1">
                  <a:alpha val="49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Final_datas2!$W$47:$W$169</c:f>
              <c:numCache>
                <c:formatCode>General</c:formatCode>
                <c:ptCount val="123"/>
                <c:pt idx="0">
                  <c:v>8.803</c:v>
                </c:pt>
                <c:pt idx="1">
                  <c:v>9.0598</c:v>
                </c:pt>
                <c:pt idx="2">
                  <c:v>8.6083</c:v>
                </c:pt>
                <c:pt idx="3">
                  <c:v>9.9416</c:v>
                </c:pt>
                <c:pt idx="4">
                  <c:v>9.4141</c:v>
                </c:pt>
                <c:pt idx="5">
                  <c:v>8.6786</c:v>
                </c:pt>
                <c:pt idx="6">
                  <c:v>7.5769</c:v>
                </c:pt>
                <c:pt idx="7">
                  <c:v>8.1084</c:v>
                </c:pt>
                <c:pt idx="8">
                  <c:v>6.3606</c:v>
                </c:pt>
                <c:pt idx="9">
                  <c:v>4.9105</c:v>
                </c:pt>
                <c:pt idx="10">
                  <c:v>6.2017</c:v>
                </c:pt>
                <c:pt idx="11">
                  <c:v>5.0874</c:v>
                </c:pt>
                <c:pt idx="12">
                  <c:v>4.7238</c:v>
                </c:pt>
                <c:pt idx="13">
                  <c:v>4.3897</c:v>
                </c:pt>
                <c:pt idx="14">
                  <c:v>4.6479</c:v>
                </c:pt>
                <c:pt idx="15">
                  <c:v>5.1367</c:v>
                </c:pt>
                <c:pt idx="16">
                  <c:v>4.558</c:v>
                </c:pt>
                <c:pt idx="17">
                  <c:v>4.8687</c:v>
                </c:pt>
                <c:pt idx="18">
                  <c:v>4.4733</c:v>
                </c:pt>
                <c:pt idx="19">
                  <c:v>4.2024</c:v>
                </c:pt>
                <c:pt idx="20">
                  <c:v>3.4984</c:v>
                </c:pt>
                <c:pt idx="21">
                  <c:v>3.7547</c:v>
                </c:pt>
                <c:pt idx="22">
                  <c:v>3.8092</c:v>
                </c:pt>
                <c:pt idx="23">
                  <c:v>3.6938</c:v>
                </c:pt>
                <c:pt idx="24">
                  <c:v>3.0106</c:v>
                </c:pt>
                <c:pt idx="25">
                  <c:v>2.5112</c:v>
                </c:pt>
                <c:pt idx="26">
                  <c:v>2.4208</c:v>
                </c:pt>
                <c:pt idx="27">
                  <c:v>3.0165</c:v>
                </c:pt>
                <c:pt idx="28">
                  <c:v>3.2965</c:v>
                </c:pt>
                <c:pt idx="29">
                  <c:v>4.0477</c:v>
                </c:pt>
                <c:pt idx="30">
                  <c:v>4.9424</c:v>
                </c:pt>
                <c:pt idx="31">
                  <c:v>3.2823</c:v>
                </c:pt>
                <c:pt idx="32">
                  <c:v>3.5549</c:v>
                </c:pt>
                <c:pt idx="33">
                  <c:v>3.6644</c:v>
                </c:pt>
                <c:pt idx="34">
                  <c:v>4.1079</c:v>
                </c:pt>
                <c:pt idx="35">
                  <c:v>4.4471</c:v>
                </c:pt>
                <c:pt idx="36">
                  <c:v>4.6496</c:v>
                </c:pt>
                <c:pt idx="37">
                  <c:v>4.5731</c:v>
                </c:pt>
                <c:pt idx="38">
                  <c:v>3.8259</c:v>
                </c:pt>
                <c:pt idx="39">
                  <c:v>3.9569</c:v>
                </c:pt>
                <c:pt idx="40">
                  <c:v>3.9342</c:v>
                </c:pt>
                <c:pt idx="41">
                  <c:v>4.137</c:v>
                </c:pt>
                <c:pt idx="42">
                  <c:v>4.2762</c:v>
                </c:pt>
                <c:pt idx="43">
                  <c:v>4.6474</c:v>
                </c:pt>
                <c:pt idx="44">
                  <c:v>3.6932</c:v>
                </c:pt>
                <c:pt idx="45">
                  <c:v>3.3744</c:v>
                </c:pt>
                <c:pt idx="46">
                  <c:v>3.2829</c:v>
                </c:pt>
                <c:pt idx="47">
                  <c:v>3.1783</c:v>
                </c:pt>
                <c:pt idx="48">
                  <c:v>2.8517</c:v>
                </c:pt>
                <c:pt idx="49">
                  <c:v>3.022</c:v>
                </c:pt>
                <c:pt idx="50">
                  <c:v>2.7205</c:v>
                </c:pt>
                <c:pt idx="51">
                  <c:v>2.8228</c:v>
                </c:pt>
                <c:pt idx="52">
                  <c:v>2.6743</c:v>
                </c:pt>
                <c:pt idx="53">
                  <c:v>2.8397</c:v>
                </c:pt>
                <c:pt idx="54">
                  <c:v>3.0035</c:v>
                </c:pt>
                <c:pt idx="55">
                  <c:v>2.8873</c:v>
                </c:pt>
                <c:pt idx="56">
                  <c:v>2.5707</c:v>
                </c:pt>
                <c:pt idx="57">
                  <c:v>2.6735</c:v>
                </c:pt>
                <c:pt idx="58">
                  <c:v>2.9408</c:v>
                </c:pt>
                <c:pt idx="59">
                  <c:v>3.1288</c:v>
                </c:pt>
                <c:pt idx="60">
                  <c:v>2.7059</c:v>
                </c:pt>
                <c:pt idx="61">
                  <c:v>2.8854</c:v>
                </c:pt>
                <c:pt idx="62">
                  <c:v>2.6021</c:v>
                </c:pt>
                <c:pt idx="63">
                  <c:v>2.3559</c:v>
                </c:pt>
                <c:pt idx="64">
                  <c:v>2.2634</c:v>
                </c:pt>
                <c:pt idx="65">
                  <c:v>2.4864</c:v>
                </c:pt>
                <c:pt idx="66">
                  <c:v>2.5381</c:v>
                </c:pt>
                <c:pt idx="67">
                  <c:v>2.518</c:v>
                </c:pt>
                <c:pt idx="68">
                  <c:v>2.4752</c:v>
                </c:pt>
                <c:pt idx="69">
                  <c:v>2.3962</c:v>
                </c:pt>
                <c:pt idx="70">
                  <c:v>2.2829</c:v>
                </c:pt>
                <c:pt idx="71">
                  <c:v>2.2333</c:v>
                </c:pt>
                <c:pt idx="72">
                  <c:v>1.9852</c:v>
                </c:pt>
                <c:pt idx="73">
                  <c:v>1.5997</c:v>
                </c:pt>
                <c:pt idx="74">
                  <c:v>1.7561</c:v>
                </c:pt>
                <c:pt idx="75">
                  <c:v>1.7364</c:v>
                </c:pt>
                <c:pt idx="76">
                  <c:v>1.3769</c:v>
                </c:pt>
                <c:pt idx="77">
                  <c:v>1.5016</c:v>
                </c:pt>
                <c:pt idx="78">
                  <c:v>1.7043</c:v>
                </c:pt>
                <c:pt idx="79">
                  <c:v>1.7699</c:v>
                </c:pt>
                <c:pt idx="80">
                  <c:v>1.8315</c:v>
                </c:pt>
                <c:pt idx="81">
                  <c:v>2.1357</c:v>
                </c:pt>
                <c:pt idx="82">
                  <c:v>2.3169</c:v>
                </c:pt>
                <c:pt idx="83">
                  <c:v>2.4149</c:v>
                </c:pt>
                <c:pt idx="84">
                  <c:v>2.1852</c:v>
                </c:pt>
                <c:pt idx="85">
                  <c:v>2.1192</c:v>
                </c:pt>
                <c:pt idx="86">
                  <c:v>2.0595</c:v>
                </c:pt>
                <c:pt idx="87">
                  <c:v>1.7952</c:v>
                </c:pt>
                <c:pt idx="88">
                  <c:v>1.7229</c:v>
                </c:pt>
                <c:pt idx="89">
                  <c:v>1.8163</c:v>
                </c:pt>
                <c:pt idx="90">
                  <c:v>1.6741</c:v>
                </c:pt>
                <c:pt idx="91">
                  <c:v>1.9301</c:v>
                </c:pt>
                <c:pt idx="92">
                  <c:v>1.7614</c:v>
                </c:pt>
                <c:pt idx="93">
                  <c:v>1.6128</c:v>
                </c:pt>
                <c:pt idx="94">
                  <c:v>1.5453</c:v>
                </c:pt>
                <c:pt idx="95">
                  <c:v>1.8073</c:v>
                </c:pt>
                <c:pt idx="96">
                  <c:v>1.4197</c:v>
                </c:pt>
                <c:pt idx="97">
                  <c:v>1.7506</c:v>
                </c:pt>
                <c:pt idx="98">
                  <c:v>2.1333</c:v>
                </c:pt>
                <c:pt idx="99">
                  <c:v>2.1065</c:v>
                </c:pt>
                <c:pt idx="100">
                  <c:v>2.1223</c:v>
                </c:pt>
                <c:pt idx="101">
                  <c:v>2.1958</c:v>
                </c:pt>
                <c:pt idx="102">
                  <c:v>2.3063</c:v>
                </c:pt>
                <c:pt idx="103">
                  <c:v>2.5406</c:v>
                </c:pt>
                <c:pt idx="104">
                  <c:v>2.2766</c:v>
                </c:pt>
                <c:pt idx="105">
                  <c:v>2.3696</c:v>
                </c:pt>
                <c:pt idx="106">
                  <c:v>2.6257</c:v>
                </c:pt>
                <c:pt idx="107">
                  <c:v>2.6758</c:v>
                </c:pt>
                <c:pt idx="108">
                  <c:v>2.1676</c:v>
                </c:pt>
                <c:pt idx="109">
                  <c:v>2.2044</c:v>
                </c:pt>
                <c:pt idx="110">
                  <c:v>2.1259</c:v>
                </c:pt>
                <c:pt idx="111">
                  <c:v>2.4606</c:v>
                </c:pt>
                <c:pt idx="112">
                  <c:v>2.1716</c:v>
                </c:pt>
                <c:pt idx="113">
                  <c:v>2.3308</c:v>
                </c:pt>
                <c:pt idx="114">
                  <c:v>2.4977</c:v>
                </c:pt>
                <c:pt idx="115">
                  <c:v>2.0975</c:v>
                </c:pt>
                <c:pt idx="116">
                  <c:v>0.7342</c:v>
                </c:pt>
                <c:pt idx="117">
                  <c:v>1.6218</c:v>
                </c:pt>
                <c:pt idx="118">
                  <c:v>1.4207</c:v>
                </c:pt>
                <c:pt idx="119">
                  <c:v>1.3283</c:v>
                </c:pt>
                <c:pt idx="120">
                  <c:v>1.1455</c:v>
                </c:pt>
                <c:pt idx="121">
                  <c:v>1.45</c:v>
                </c:pt>
                <c:pt idx="122">
                  <c:v>1.2334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Final_datas2!$X$46</c:f>
              <c:strCache>
                <c:ptCount val="1"/>
                <c:pt idx="0">
                  <c:v>Greenbook 1QA</c:v>
                </c:pt>
              </c:strCache>
            </c:strRef>
          </c:tx>
          <c:spPr>
            <a:ln w="12700" cap="sq">
              <a:solidFill>
                <a:schemeClr val="accent6">
                  <a:alpha val="5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Final_datas2!$B$47:$B$169</c:f>
              <c:numCache>
                <c:formatCode>General</c:formatCode>
                <c:ptCount val="123"/>
                <c:pt idx="0">
                  <c:v>1980.0</c:v>
                </c:pt>
                <c:pt idx="1">
                  <c:v>1980.0</c:v>
                </c:pt>
                <c:pt idx="2">
                  <c:v>1980.0</c:v>
                </c:pt>
                <c:pt idx="3">
                  <c:v>1981.0</c:v>
                </c:pt>
                <c:pt idx="4">
                  <c:v>1981.0</c:v>
                </c:pt>
                <c:pt idx="5">
                  <c:v>1981.0</c:v>
                </c:pt>
                <c:pt idx="6">
                  <c:v>1981.0</c:v>
                </c:pt>
                <c:pt idx="7">
                  <c:v>1982.0</c:v>
                </c:pt>
                <c:pt idx="8">
                  <c:v>1982.0</c:v>
                </c:pt>
                <c:pt idx="9">
                  <c:v>1982.0</c:v>
                </c:pt>
                <c:pt idx="10">
                  <c:v>1982.0</c:v>
                </c:pt>
                <c:pt idx="11">
                  <c:v>1983.0</c:v>
                </c:pt>
                <c:pt idx="12">
                  <c:v>1983.0</c:v>
                </c:pt>
                <c:pt idx="13">
                  <c:v>1983.0</c:v>
                </c:pt>
                <c:pt idx="14">
                  <c:v>1983.0</c:v>
                </c:pt>
                <c:pt idx="15">
                  <c:v>1984.0</c:v>
                </c:pt>
                <c:pt idx="16">
                  <c:v>1984.0</c:v>
                </c:pt>
                <c:pt idx="17">
                  <c:v>1984.0</c:v>
                </c:pt>
                <c:pt idx="18">
                  <c:v>1984.0</c:v>
                </c:pt>
                <c:pt idx="19">
                  <c:v>1985.0</c:v>
                </c:pt>
                <c:pt idx="20">
                  <c:v>1985.0</c:v>
                </c:pt>
                <c:pt idx="21">
                  <c:v>1985.0</c:v>
                </c:pt>
                <c:pt idx="22">
                  <c:v>1985.0</c:v>
                </c:pt>
                <c:pt idx="23">
                  <c:v>1986.0</c:v>
                </c:pt>
                <c:pt idx="24">
                  <c:v>1986.0</c:v>
                </c:pt>
                <c:pt idx="25">
                  <c:v>1986.0</c:v>
                </c:pt>
                <c:pt idx="26">
                  <c:v>1986.0</c:v>
                </c:pt>
                <c:pt idx="27">
                  <c:v>1987.0</c:v>
                </c:pt>
                <c:pt idx="28">
                  <c:v>1987.0</c:v>
                </c:pt>
                <c:pt idx="29">
                  <c:v>1987.0</c:v>
                </c:pt>
                <c:pt idx="30">
                  <c:v>1987.0</c:v>
                </c:pt>
                <c:pt idx="31">
                  <c:v>1988.0</c:v>
                </c:pt>
                <c:pt idx="32">
                  <c:v>1988.0</c:v>
                </c:pt>
                <c:pt idx="33">
                  <c:v>1988.0</c:v>
                </c:pt>
                <c:pt idx="34">
                  <c:v>1988.0</c:v>
                </c:pt>
                <c:pt idx="35">
                  <c:v>1989.0</c:v>
                </c:pt>
                <c:pt idx="36">
                  <c:v>1989.0</c:v>
                </c:pt>
                <c:pt idx="37">
                  <c:v>1989.0</c:v>
                </c:pt>
                <c:pt idx="38">
                  <c:v>1989.0</c:v>
                </c:pt>
                <c:pt idx="39">
                  <c:v>1990.0</c:v>
                </c:pt>
                <c:pt idx="40">
                  <c:v>1990.0</c:v>
                </c:pt>
                <c:pt idx="41">
                  <c:v>1990.0</c:v>
                </c:pt>
                <c:pt idx="42">
                  <c:v>1990.0</c:v>
                </c:pt>
                <c:pt idx="43">
                  <c:v>1991.0</c:v>
                </c:pt>
                <c:pt idx="44">
                  <c:v>1991.0</c:v>
                </c:pt>
                <c:pt idx="45">
                  <c:v>1991.0</c:v>
                </c:pt>
                <c:pt idx="46">
                  <c:v>1991.0</c:v>
                </c:pt>
                <c:pt idx="47">
                  <c:v>1992.0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1993.0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1994.0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1996.0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1999.0</c:v>
                </c:pt>
                <c:pt idx="76">
                  <c:v>1999.0</c:v>
                </c:pt>
                <c:pt idx="77">
                  <c:v>1999.0</c:v>
                </c:pt>
                <c:pt idx="78">
                  <c:v>1999.0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2001.0</c:v>
                </c:pt>
                <c:pt idx="84">
                  <c:v>2001.0</c:v>
                </c:pt>
                <c:pt idx="85">
                  <c:v>2001.0</c:v>
                </c:pt>
                <c:pt idx="86">
                  <c:v>2001.0</c:v>
                </c:pt>
                <c:pt idx="87">
                  <c:v>2002.0</c:v>
                </c:pt>
                <c:pt idx="88">
                  <c:v>2002.0</c:v>
                </c:pt>
                <c:pt idx="89">
                  <c:v>2002.0</c:v>
                </c:pt>
                <c:pt idx="90">
                  <c:v>2002.0</c:v>
                </c:pt>
                <c:pt idx="91">
                  <c:v>2003.0</c:v>
                </c:pt>
                <c:pt idx="92">
                  <c:v>2003.0</c:v>
                </c:pt>
                <c:pt idx="93">
                  <c:v>2003.0</c:v>
                </c:pt>
                <c:pt idx="94">
                  <c:v>2003.0</c:v>
                </c:pt>
                <c:pt idx="95">
                  <c:v>2004.0</c:v>
                </c:pt>
                <c:pt idx="96">
                  <c:v>2004.0</c:v>
                </c:pt>
                <c:pt idx="97">
                  <c:v>2004.0</c:v>
                </c:pt>
                <c:pt idx="98">
                  <c:v>2004.0</c:v>
                </c:pt>
                <c:pt idx="99">
                  <c:v>2005.0</c:v>
                </c:pt>
                <c:pt idx="100">
                  <c:v>2005.0</c:v>
                </c:pt>
                <c:pt idx="101">
                  <c:v>2005.0</c:v>
                </c:pt>
                <c:pt idx="102">
                  <c:v>2005.0</c:v>
                </c:pt>
                <c:pt idx="103">
                  <c:v>2006.0</c:v>
                </c:pt>
                <c:pt idx="104">
                  <c:v>2006.0</c:v>
                </c:pt>
                <c:pt idx="105">
                  <c:v>2006.0</c:v>
                </c:pt>
                <c:pt idx="106">
                  <c:v>2006.0</c:v>
                </c:pt>
                <c:pt idx="107">
                  <c:v>2007.0</c:v>
                </c:pt>
                <c:pt idx="108">
                  <c:v>2007.0</c:v>
                </c:pt>
                <c:pt idx="109">
                  <c:v>2007.0</c:v>
                </c:pt>
                <c:pt idx="110">
                  <c:v>2007.0</c:v>
                </c:pt>
                <c:pt idx="111">
                  <c:v>2008.0</c:v>
                </c:pt>
                <c:pt idx="112">
                  <c:v>2008.0</c:v>
                </c:pt>
                <c:pt idx="113">
                  <c:v>2008.0</c:v>
                </c:pt>
                <c:pt idx="114">
                  <c:v>2008.0</c:v>
                </c:pt>
                <c:pt idx="115">
                  <c:v>2009.0</c:v>
                </c:pt>
                <c:pt idx="116">
                  <c:v>2009.0</c:v>
                </c:pt>
                <c:pt idx="117">
                  <c:v>2009.0</c:v>
                </c:pt>
                <c:pt idx="118">
                  <c:v>2009.0</c:v>
                </c:pt>
                <c:pt idx="119">
                  <c:v>2010.0</c:v>
                </c:pt>
                <c:pt idx="120">
                  <c:v>2010.0</c:v>
                </c:pt>
                <c:pt idx="121">
                  <c:v>2010.0</c:v>
                </c:pt>
                <c:pt idx="122">
                  <c:v>2010.0</c:v>
                </c:pt>
              </c:numCache>
            </c:numRef>
          </c:cat>
          <c:val>
            <c:numRef>
              <c:f>Final_datas2!$X$47:$X$169</c:f>
              <c:numCache>
                <c:formatCode>General</c:formatCode>
                <c:ptCount val="123"/>
                <c:pt idx="0">
                  <c:v>9.7</c:v>
                </c:pt>
                <c:pt idx="1">
                  <c:v>10.0</c:v>
                </c:pt>
                <c:pt idx="2">
                  <c:v>10.4</c:v>
                </c:pt>
                <c:pt idx="3">
                  <c:v>10.4</c:v>
                </c:pt>
                <c:pt idx="4">
                  <c:v>8.7</c:v>
                </c:pt>
                <c:pt idx="5">
                  <c:v>8.2</c:v>
                </c:pt>
                <c:pt idx="6">
                  <c:v>9.1</c:v>
                </c:pt>
                <c:pt idx="7">
                  <c:v>7.1</c:v>
                </c:pt>
                <c:pt idx="8">
                  <c:v>6.9</c:v>
                </c:pt>
                <c:pt idx="9">
                  <c:v>5.5</c:v>
                </c:pt>
                <c:pt idx="10">
                  <c:v>5.2</c:v>
                </c:pt>
                <c:pt idx="11">
                  <c:v>5.0</c:v>
                </c:pt>
                <c:pt idx="12">
                  <c:v>3.6</c:v>
                </c:pt>
                <c:pt idx="13">
                  <c:v>3.1</c:v>
                </c:pt>
                <c:pt idx="14">
                  <c:v>3.1</c:v>
                </c:pt>
                <c:pt idx="15">
                  <c:v>4.7</c:v>
                </c:pt>
                <c:pt idx="16">
                  <c:v>4.1</c:v>
                </c:pt>
                <c:pt idx="17">
                  <c:v>4.6</c:v>
                </c:pt>
                <c:pt idx="18">
                  <c:v>4.5</c:v>
                </c:pt>
                <c:pt idx="19">
                  <c:v>4.6</c:v>
                </c:pt>
                <c:pt idx="20">
                  <c:v>3.6</c:v>
                </c:pt>
                <c:pt idx="21">
                  <c:v>2.7</c:v>
                </c:pt>
                <c:pt idx="22">
                  <c:v>3.2</c:v>
                </c:pt>
                <c:pt idx="23">
                  <c:v>3.5</c:v>
                </c:pt>
                <c:pt idx="24">
                  <c:v>3.4</c:v>
                </c:pt>
                <c:pt idx="25">
                  <c:v>2.2</c:v>
                </c:pt>
                <c:pt idx="26">
                  <c:v>2.2</c:v>
                </c:pt>
                <c:pt idx="27">
                  <c:v>2.9</c:v>
                </c:pt>
                <c:pt idx="28">
                  <c:v>3.0</c:v>
                </c:pt>
                <c:pt idx="29">
                  <c:v>3.2</c:v>
                </c:pt>
                <c:pt idx="30">
                  <c:v>2.8</c:v>
                </c:pt>
                <c:pt idx="31">
                  <c:v>4.0</c:v>
                </c:pt>
                <c:pt idx="32">
                  <c:v>3.5</c:v>
                </c:pt>
                <c:pt idx="33">
                  <c:v>4.1</c:v>
                </c:pt>
                <c:pt idx="34">
                  <c:v>4.2</c:v>
                </c:pt>
                <c:pt idx="35">
                  <c:v>3.9</c:v>
                </c:pt>
                <c:pt idx="36">
                  <c:v>4.4</c:v>
                </c:pt>
                <c:pt idx="37">
                  <c:v>4.1</c:v>
                </c:pt>
                <c:pt idx="38">
                  <c:v>3.7</c:v>
                </c:pt>
                <c:pt idx="39">
                  <c:v>4.2</c:v>
                </c:pt>
                <c:pt idx="40">
                  <c:v>3.6</c:v>
                </c:pt>
                <c:pt idx="41">
                  <c:v>3.8</c:v>
                </c:pt>
                <c:pt idx="42">
                  <c:v>3.4</c:v>
                </c:pt>
                <c:pt idx="43">
                  <c:v>5.6</c:v>
                </c:pt>
                <c:pt idx="44">
                  <c:v>3.8</c:v>
                </c:pt>
                <c:pt idx="45">
                  <c:v>3.3</c:v>
                </c:pt>
                <c:pt idx="46">
                  <c:v>3.3</c:v>
                </c:pt>
                <c:pt idx="47">
                  <c:v>3.7</c:v>
                </c:pt>
                <c:pt idx="48">
                  <c:v>2.9</c:v>
                </c:pt>
                <c:pt idx="49">
                  <c:v>2.8</c:v>
                </c:pt>
                <c:pt idx="50">
                  <c:v>2.9</c:v>
                </c:pt>
                <c:pt idx="51">
                  <c:v>2.8</c:v>
                </c:pt>
                <c:pt idx="52">
                  <c:v>2.2</c:v>
                </c:pt>
                <c:pt idx="53">
                  <c:v>2.2</c:v>
                </c:pt>
                <c:pt idx="54">
                  <c:v>3.0</c:v>
                </c:pt>
                <c:pt idx="55">
                  <c:v>2.6</c:v>
                </c:pt>
                <c:pt idx="56">
                  <c:v>2.3</c:v>
                </c:pt>
                <c:pt idx="57">
                  <c:v>2.3</c:v>
                </c:pt>
                <c:pt idx="58">
                  <c:v>2.5</c:v>
                </c:pt>
                <c:pt idx="59">
                  <c:v>3.1</c:v>
                </c:pt>
                <c:pt idx="60">
                  <c:v>2.4</c:v>
                </c:pt>
                <c:pt idx="61">
                  <c:v>2.6</c:v>
                </c:pt>
                <c:pt idx="62">
                  <c:v>2.4</c:v>
                </c:pt>
                <c:pt idx="63">
                  <c:v>2.5</c:v>
                </c:pt>
                <c:pt idx="64">
                  <c:v>2.4</c:v>
                </c:pt>
                <c:pt idx="65">
                  <c:v>3.2</c:v>
                </c:pt>
                <c:pt idx="66">
                  <c:v>3.0</c:v>
                </c:pt>
                <c:pt idx="67">
                  <c:v>2.9</c:v>
                </c:pt>
                <c:pt idx="68">
                  <c:v>2.7</c:v>
                </c:pt>
                <c:pt idx="69">
                  <c:v>2.3</c:v>
                </c:pt>
                <c:pt idx="70">
                  <c:v>2.1</c:v>
                </c:pt>
                <c:pt idx="71">
                  <c:v>2.2</c:v>
                </c:pt>
                <c:pt idx="72">
                  <c:v>1.6</c:v>
                </c:pt>
                <c:pt idx="73">
                  <c:v>1.7</c:v>
                </c:pt>
                <c:pt idx="74">
                  <c:v>1.4</c:v>
                </c:pt>
                <c:pt idx="75">
                  <c:v>1.7</c:v>
                </c:pt>
                <c:pt idx="76">
                  <c:v>1.4</c:v>
                </c:pt>
                <c:pt idx="77">
                  <c:v>1.5</c:v>
                </c:pt>
                <c:pt idx="78">
                  <c:v>1.6</c:v>
                </c:pt>
                <c:pt idx="79">
                  <c:v>2.1</c:v>
                </c:pt>
                <c:pt idx="80">
                  <c:v>1.8</c:v>
                </c:pt>
                <c:pt idx="81">
                  <c:v>1.9</c:v>
                </c:pt>
                <c:pt idx="82">
                  <c:v>1.6</c:v>
                </c:pt>
                <c:pt idx="83">
                  <c:v>2.4</c:v>
                </c:pt>
                <c:pt idx="84">
                  <c:v>1.8</c:v>
                </c:pt>
                <c:pt idx="85">
                  <c:v>1.3</c:v>
                </c:pt>
                <c:pt idx="86">
                  <c:v>1.8</c:v>
                </c:pt>
                <c:pt idx="87">
                  <c:v>2.0</c:v>
                </c:pt>
                <c:pt idx="88">
                  <c:v>1.6</c:v>
                </c:pt>
                <c:pt idx="89">
                  <c:v>1.3</c:v>
                </c:pt>
                <c:pt idx="90">
                  <c:v>1.3</c:v>
                </c:pt>
                <c:pt idx="91">
                  <c:v>1.6</c:v>
                </c:pt>
                <c:pt idx="92">
                  <c:v>1.2</c:v>
                </c:pt>
                <c:pt idx="93">
                  <c:v>1.1</c:v>
                </c:pt>
                <c:pt idx="94">
                  <c:v>1.0</c:v>
                </c:pt>
                <c:pt idx="95">
                  <c:v>1.1</c:v>
                </c:pt>
                <c:pt idx="96">
                  <c:v>0.6</c:v>
                </c:pt>
                <c:pt idx="97">
                  <c:v>0.6</c:v>
                </c:pt>
                <c:pt idx="98">
                  <c:v>1.2</c:v>
                </c:pt>
                <c:pt idx="99">
                  <c:v>1.6</c:v>
                </c:pt>
                <c:pt idx="100">
                  <c:v>1.6</c:v>
                </c:pt>
                <c:pt idx="101">
                  <c:v>1.2</c:v>
                </c:pt>
                <c:pt idx="102">
                  <c:v>2.0</c:v>
                </c:pt>
                <c:pt idx="103">
                  <c:v>1.8</c:v>
                </c:pt>
                <c:pt idx="104">
                  <c:v>2.5</c:v>
                </c:pt>
                <c:pt idx="105">
                  <c:v>1.9</c:v>
                </c:pt>
                <c:pt idx="106">
                  <c:v>1.6</c:v>
                </c:pt>
                <c:pt idx="107">
                  <c:v>3.0</c:v>
                </c:pt>
                <c:pt idx="108">
                  <c:v>2.4</c:v>
                </c:pt>
                <c:pt idx="109">
                  <c:v>1.7</c:v>
                </c:pt>
                <c:pt idx="110">
                  <c:v>2.1</c:v>
                </c:pt>
                <c:pt idx="111">
                  <c:v>2.7</c:v>
                </c:pt>
                <c:pt idx="112">
                  <c:v>2.0</c:v>
                </c:pt>
                <c:pt idx="113">
                  <c:v>2.4</c:v>
                </c:pt>
                <c:pt idx="114">
                  <c:v>2.0</c:v>
                </c:pt>
                <c:pt idx="115">
                  <c:v>2.0</c:v>
                </c:pt>
                <c:pt idx="116">
                  <c:v>2.3</c:v>
                </c:pt>
                <c:pt idx="117">
                  <c:v>1.5</c:v>
                </c:pt>
                <c:pt idx="118">
                  <c:v>1.2</c:v>
                </c:pt>
                <c:pt idx="119">
                  <c:v>1.7</c:v>
                </c:pt>
                <c:pt idx="120">
                  <c:v>1.1</c:v>
                </c:pt>
                <c:pt idx="121">
                  <c:v>1.3</c:v>
                </c:pt>
                <c:pt idx="122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222928"/>
        <c:axId val="-1987790576"/>
      </c:lineChart>
      <c:catAx>
        <c:axId val="-946222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-198779057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-1987790576"/>
        <c:scaling>
          <c:orientation val="minMax"/>
          <c:max val="14.0"/>
          <c:min val="-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charset="0"/>
                <a:ea typeface="Garamond" charset="0"/>
                <a:cs typeface="Garamond" charset="0"/>
              </a:defRPr>
            </a:pPr>
            <a:endParaRPr lang="en-US"/>
          </a:p>
        </c:txPr>
        <c:crossAx val="-9462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charset="0"/>
              <a:ea typeface="Garamond" charset="0"/>
              <a:cs typeface="Garamond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926150</xdr:colOff>
      <xdr:row>84</xdr:row>
      <xdr:rowOff>97366</xdr:rowOff>
    </xdr:from>
    <xdr:to>
      <xdr:col>36</xdr:col>
      <xdr:colOff>725197</xdr:colOff>
      <xdr:row>123</xdr:row>
      <xdr:rowOff>67732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50800</xdr:colOff>
      <xdr:row>45</xdr:row>
      <xdr:rowOff>0</xdr:rowOff>
    </xdr:from>
    <xdr:to>
      <xdr:col>38</xdr:col>
      <xdr:colOff>798115</xdr:colOff>
      <xdr:row>83</xdr:row>
      <xdr:rowOff>175618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2"/>
  <sheetViews>
    <sheetView tabSelected="1" topLeftCell="R36" workbookViewId="0">
      <selection activeCell="Z163" sqref="Z163"/>
    </sheetView>
  </sheetViews>
  <sheetFormatPr baseColWidth="10" defaultRowHeight="16" x14ac:dyDescent="0.2"/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W1" t="s">
        <v>3</v>
      </c>
      <c r="X1" t="s">
        <v>5</v>
      </c>
    </row>
    <row r="2" spans="1:24" x14ac:dyDescent="0.2">
      <c r="A2">
        <v>5</v>
      </c>
      <c r="B2">
        <v>1969</v>
      </c>
      <c r="C2">
        <v>21.54</v>
      </c>
      <c r="D2">
        <v>5.2871724916506002</v>
      </c>
      <c r="E2">
        <v>3.1631</v>
      </c>
      <c r="F2">
        <v>2.8</v>
      </c>
      <c r="G2">
        <v>3.3</v>
      </c>
      <c r="H2">
        <v>3</v>
      </c>
      <c r="I2">
        <v>6.02</v>
      </c>
      <c r="J2">
        <v>6.41</v>
      </c>
      <c r="K2">
        <v>3.4</v>
      </c>
      <c r="L2">
        <v>101.51</v>
      </c>
      <c r="W2">
        <v>3.1631</v>
      </c>
      <c r="X2">
        <v>3.3</v>
      </c>
    </row>
    <row r="3" spans="1:24" x14ac:dyDescent="0.2">
      <c r="A3">
        <v>6</v>
      </c>
      <c r="B3">
        <v>1969</v>
      </c>
      <c r="C3">
        <v>21.847000000000001</v>
      </c>
      <c r="D3">
        <v>5.70102135561745</v>
      </c>
      <c r="E3">
        <v>2.6012</v>
      </c>
      <c r="F3">
        <v>2.8607</v>
      </c>
      <c r="G3">
        <v>3.4</v>
      </c>
      <c r="H3">
        <v>3</v>
      </c>
      <c r="I3">
        <v>6.44</v>
      </c>
      <c r="J3">
        <v>6.75</v>
      </c>
      <c r="K3">
        <v>3.5</v>
      </c>
      <c r="L3">
        <v>97.71</v>
      </c>
      <c r="W3">
        <v>2.6012</v>
      </c>
      <c r="X3">
        <v>3.4</v>
      </c>
    </row>
    <row r="4" spans="1:24" x14ac:dyDescent="0.2">
      <c r="A4">
        <v>7</v>
      </c>
      <c r="B4">
        <v>1969</v>
      </c>
      <c r="C4">
        <v>22.12</v>
      </c>
      <c r="D4">
        <v>4.9983979493752004</v>
      </c>
      <c r="E4">
        <v>3.3856999999999999</v>
      </c>
      <c r="F4">
        <v>3.0110999999999999</v>
      </c>
      <c r="G4">
        <v>4.8</v>
      </c>
      <c r="H4">
        <v>4.3</v>
      </c>
      <c r="I4">
        <v>7.09</v>
      </c>
      <c r="J4">
        <v>7.57</v>
      </c>
      <c r="K4">
        <v>3.7</v>
      </c>
      <c r="L4">
        <v>93.12</v>
      </c>
      <c r="W4">
        <v>3.3856999999999999</v>
      </c>
      <c r="X4">
        <v>4.8</v>
      </c>
    </row>
    <row r="5" spans="1:24" x14ac:dyDescent="0.2">
      <c r="A5">
        <v>8</v>
      </c>
      <c r="B5">
        <v>1969</v>
      </c>
      <c r="C5">
        <v>22.425000000000001</v>
      </c>
      <c r="D5">
        <v>5.5153707052441296</v>
      </c>
      <c r="E5">
        <v>3.4798</v>
      </c>
      <c r="F5">
        <v>2.6227999999999998</v>
      </c>
      <c r="G5">
        <v>3.7</v>
      </c>
      <c r="H5">
        <v>3.5</v>
      </c>
      <c r="I5">
        <v>7.82</v>
      </c>
      <c r="J5">
        <v>7.96</v>
      </c>
      <c r="K5">
        <v>3.5</v>
      </c>
      <c r="L5">
        <v>92.06</v>
      </c>
      <c r="W5">
        <v>3.4798</v>
      </c>
      <c r="X5">
        <v>3.7</v>
      </c>
    </row>
    <row r="6" spans="1:24" x14ac:dyDescent="0.2">
      <c r="A6">
        <v>9</v>
      </c>
      <c r="B6">
        <v>1970</v>
      </c>
      <c r="C6">
        <v>22.748999999999999</v>
      </c>
      <c r="D6">
        <v>5.7792642140468002</v>
      </c>
      <c r="E6">
        <v>4.0936000000000003</v>
      </c>
      <c r="F6">
        <v>3.2860999999999998</v>
      </c>
      <c r="G6">
        <v>3.5</v>
      </c>
      <c r="H6">
        <v>3.5</v>
      </c>
      <c r="I6">
        <v>6.63</v>
      </c>
      <c r="J6">
        <v>7.21</v>
      </c>
      <c r="K6">
        <v>4.4000000000000004</v>
      </c>
      <c r="L6">
        <v>89.63</v>
      </c>
      <c r="W6">
        <v>4.0936000000000003</v>
      </c>
      <c r="X6">
        <v>3.5</v>
      </c>
    </row>
    <row r="7" spans="1:24" x14ac:dyDescent="0.2">
      <c r="A7">
        <v>10</v>
      </c>
      <c r="B7">
        <v>1970</v>
      </c>
      <c r="C7">
        <v>22.934999999999999</v>
      </c>
      <c r="D7">
        <v>3.2704734274034299</v>
      </c>
      <c r="E7">
        <v>3.6526000000000001</v>
      </c>
      <c r="F7">
        <v>3.6688999999999998</v>
      </c>
      <c r="G7">
        <v>3.7</v>
      </c>
      <c r="H7">
        <v>3.2</v>
      </c>
      <c r="I7">
        <v>6.68</v>
      </c>
      <c r="J7">
        <v>7.85</v>
      </c>
      <c r="K7">
        <v>4.9000000000000004</v>
      </c>
      <c r="L7">
        <v>72.72</v>
      </c>
      <c r="W7">
        <v>3.6526000000000001</v>
      </c>
      <c r="X7">
        <v>3.7</v>
      </c>
    </row>
    <row r="8" spans="1:24" x14ac:dyDescent="0.2">
      <c r="A8">
        <v>11</v>
      </c>
      <c r="B8">
        <v>1970</v>
      </c>
      <c r="C8">
        <v>23.234000000000002</v>
      </c>
      <c r="D8">
        <v>5.2147373010682498</v>
      </c>
      <c r="E8">
        <v>4.2428999999999997</v>
      </c>
      <c r="F8">
        <v>3.6194999999999999</v>
      </c>
      <c r="G8">
        <v>4.9000000000000004</v>
      </c>
      <c r="H8">
        <v>4.5999999999999996</v>
      </c>
      <c r="I8">
        <v>6.12</v>
      </c>
      <c r="J8">
        <v>7.29</v>
      </c>
      <c r="K8">
        <v>5.4</v>
      </c>
      <c r="L8">
        <v>84.21</v>
      </c>
      <c r="W8">
        <v>4.2428999999999997</v>
      </c>
      <c r="X8">
        <v>4.9000000000000004</v>
      </c>
    </row>
    <row r="9" spans="1:24" x14ac:dyDescent="0.2">
      <c r="A9">
        <v>12</v>
      </c>
      <c r="B9">
        <v>1970</v>
      </c>
      <c r="C9">
        <v>23.588999999999999</v>
      </c>
      <c r="D9">
        <v>6.1117328053714299</v>
      </c>
      <c r="E9">
        <v>3.6008</v>
      </c>
      <c r="F9">
        <v>3.8805999999999998</v>
      </c>
      <c r="G9">
        <v>3.5</v>
      </c>
      <c r="H9">
        <v>3.6</v>
      </c>
      <c r="I9">
        <v>4.87</v>
      </c>
      <c r="J9">
        <v>5.95</v>
      </c>
      <c r="K9">
        <v>6.1</v>
      </c>
      <c r="L9">
        <v>92.15</v>
      </c>
      <c r="W9">
        <v>3.6008</v>
      </c>
      <c r="X9">
        <v>3.5</v>
      </c>
    </row>
    <row r="10" spans="1:24" x14ac:dyDescent="0.2">
      <c r="A10">
        <v>13</v>
      </c>
      <c r="B10">
        <v>1971</v>
      </c>
      <c r="C10">
        <v>23.905000000000001</v>
      </c>
      <c r="D10">
        <v>5.3584297765908699</v>
      </c>
      <c r="E10">
        <v>3.6867000000000001</v>
      </c>
      <c r="F10">
        <v>3.3172999999999999</v>
      </c>
      <c r="G10">
        <v>4.3</v>
      </c>
      <c r="H10">
        <v>3.2</v>
      </c>
      <c r="I10">
        <v>3.38</v>
      </c>
      <c r="J10">
        <v>5</v>
      </c>
      <c r="K10">
        <v>6</v>
      </c>
      <c r="L10">
        <v>100.31</v>
      </c>
      <c r="W10">
        <v>3.6867000000000001</v>
      </c>
      <c r="X10">
        <v>4.3</v>
      </c>
    </row>
    <row r="11" spans="1:24" x14ac:dyDescent="0.2">
      <c r="A11">
        <v>14</v>
      </c>
      <c r="B11">
        <v>1971</v>
      </c>
      <c r="C11">
        <v>24.146000000000001</v>
      </c>
      <c r="D11">
        <v>4.0326291570800699</v>
      </c>
      <c r="E11">
        <v>3.7122999999999999</v>
      </c>
      <c r="F11">
        <v>3.5127999999999999</v>
      </c>
      <c r="G11">
        <v>3.9</v>
      </c>
      <c r="H11">
        <v>3</v>
      </c>
      <c r="I11">
        <v>4.75</v>
      </c>
      <c r="J11">
        <v>6.53</v>
      </c>
      <c r="K11">
        <v>5.9</v>
      </c>
      <c r="L11">
        <v>99.7</v>
      </c>
      <c r="W11">
        <v>3.7122999999999999</v>
      </c>
      <c r="X11">
        <v>3.9</v>
      </c>
    </row>
    <row r="12" spans="1:24" x14ac:dyDescent="0.2">
      <c r="A12">
        <v>15</v>
      </c>
      <c r="B12">
        <v>1971</v>
      </c>
      <c r="C12">
        <v>24.344999999999999</v>
      </c>
      <c r="D12">
        <v>3.2966122753251201</v>
      </c>
      <c r="E12">
        <v>3.7944</v>
      </c>
      <c r="F12">
        <v>3.85</v>
      </c>
      <c r="G12">
        <v>4.9000000000000004</v>
      </c>
      <c r="H12">
        <v>3.6</v>
      </c>
      <c r="I12">
        <v>4.6900000000000004</v>
      </c>
      <c r="J12">
        <v>6.14</v>
      </c>
      <c r="K12">
        <v>6</v>
      </c>
      <c r="L12">
        <v>98.34</v>
      </c>
      <c r="W12">
        <v>3.7944</v>
      </c>
      <c r="X12">
        <v>4.9000000000000004</v>
      </c>
    </row>
    <row r="13" spans="1:24" x14ac:dyDescent="0.2">
      <c r="A13">
        <v>16</v>
      </c>
      <c r="B13">
        <v>1971</v>
      </c>
      <c r="C13">
        <v>24.742000000000001</v>
      </c>
      <c r="D13">
        <v>6.52289997946189</v>
      </c>
      <c r="E13">
        <v>3.3056999999999999</v>
      </c>
      <c r="F13">
        <v>3.3761000000000001</v>
      </c>
      <c r="G13">
        <v>5.3</v>
      </c>
      <c r="H13">
        <v>3.8</v>
      </c>
      <c r="I13">
        <v>4.01</v>
      </c>
      <c r="J13">
        <v>5.69</v>
      </c>
      <c r="K13">
        <v>6</v>
      </c>
      <c r="L13">
        <v>102.09</v>
      </c>
      <c r="W13">
        <v>3.3056999999999999</v>
      </c>
      <c r="X13">
        <v>5.3</v>
      </c>
    </row>
    <row r="14" spans="1:24" x14ac:dyDescent="0.2">
      <c r="A14">
        <v>17</v>
      </c>
      <c r="B14">
        <v>1972</v>
      </c>
      <c r="C14">
        <v>24.890999999999998</v>
      </c>
      <c r="D14">
        <v>2.4088594293104402</v>
      </c>
      <c r="E14">
        <v>3.3342000000000001</v>
      </c>
      <c r="F14">
        <v>3.2227999999999999</v>
      </c>
      <c r="G14">
        <v>3.5</v>
      </c>
      <c r="H14">
        <v>5.0999999999999996</v>
      </c>
      <c r="I14">
        <v>3.73</v>
      </c>
      <c r="J14">
        <v>5.87</v>
      </c>
      <c r="K14">
        <v>5.8</v>
      </c>
      <c r="L14">
        <v>107.2</v>
      </c>
      <c r="W14">
        <v>3.3342000000000001</v>
      </c>
      <c r="X14">
        <v>3.5</v>
      </c>
    </row>
    <row r="15" spans="1:24" x14ac:dyDescent="0.2">
      <c r="A15">
        <v>18</v>
      </c>
      <c r="B15">
        <v>1972</v>
      </c>
      <c r="C15">
        <v>25.111000000000001</v>
      </c>
      <c r="D15">
        <v>3.5354144068137701</v>
      </c>
      <c r="E15">
        <v>3.4121000000000001</v>
      </c>
      <c r="F15">
        <v>3.4485000000000001</v>
      </c>
      <c r="G15">
        <v>3.1</v>
      </c>
      <c r="H15">
        <v>2.5</v>
      </c>
      <c r="I15">
        <v>3.91</v>
      </c>
      <c r="J15">
        <v>5.91</v>
      </c>
      <c r="K15">
        <v>5.7</v>
      </c>
      <c r="L15">
        <v>107.14</v>
      </c>
      <c r="W15">
        <v>3.4121000000000001</v>
      </c>
      <c r="X15">
        <v>3.1</v>
      </c>
    </row>
    <row r="16" spans="1:24" x14ac:dyDescent="0.2">
      <c r="A16">
        <v>19</v>
      </c>
      <c r="B16">
        <v>1972</v>
      </c>
      <c r="C16">
        <v>25.393999999999998</v>
      </c>
      <c r="D16">
        <v>4.5079845486041501</v>
      </c>
      <c r="E16">
        <v>3.4136000000000002</v>
      </c>
      <c r="F16">
        <v>3.3233999999999999</v>
      </c>
      <c r="G16">
        <v>3.2</v>
      </c>
      <c r="H16">
        <v>2.9</v>
      </c>
      <c r="I16">
        <v>4.66</v>
      </c>
      <c r="J16">
        <v>6.25</v>
      </c>
      <c r="K16">
        <v>5.5</v>
      </c>
      <c r="L16">
        <v>110.55</v>
      </c>
      <c r="W16">
        <v>3.4136000000000002</v>
      </c>
      <c r="X16">
        <v>3.2</v>
      </c>
    </row>
    <row r="17" spans="1:24" x14ac:dyDescent="0.2">
      <c r="A17">
        <v>20</v>
      </c>
      <c r="B17">
        <v>1972</v>
      </c>
      <c r="C17">
        <v>25.72</v>
      </c>
      <c r="D17">
        <v>5.1350712766795104</v>
      </c>
      <c r="E17">
        <v>3.5354000000000001</v>
      </c>
      <c r="F17">
        <v>3.4502000000000002</v>
      </c>
      <c r="G17">
        <v>3.2</v>
      </c>
      <c r="H17">
        <v>3</v>
      </c>
      <c r="I17">
        <v>5.07</v>
      </c>
      <c r="J17">
        <v>6.16</v>
      </c>
      <c r="K17">
        <v>5.2</v>
      </c>
      <c r="L17">
        <v>118.05</v>
      </c>
      <c r="W17">
        <v>3.5354000000000001</v>
      </c>
      <c r="X17">
        <v>3.2</v>
      </c>
    </row>
    <row r="18" spans="1:24" x14ac:dyDescent="0.2">
      <c r="A18">
        <v>21</v>
      </c>
      <c r="B18">
        <v>1973</v>
      </c>
      <c r="C18">
        <v>26.141999999999999</v>
      </c>
      <c r="D18">
        <v>6.5629860031104501</v>
      </c>
      <c r="E18">
        <v>3.8109000000000002</v>
      </c>
      <c r="F18">
        <v>3.8311999999999999</v>
      </c>
      <c r="G18">
        <v>4</v>
      </c>
      <c r="H18">
        <v>4.0999999999999996</v>
      </c>
      <c r="I18">
        <v>6.09</v>
      </c>
      <c r="J18">
        <v>6.8</v>
      </c>
      <c r="K18">
        <v>4.9000000000000004</v>
      </c>
      <c r="L18">
        <v>111.52</v>
      </c>
      <c r="W18">
        <v>3.8109000000000002</v>
      </c>
      <c r="X18">
        <v>4</v>
      </c>
    </row>
    <row r="19" spans="1:24" x14ac:dyDescent="0.2">
      <c r="A19">
        <v>22</v>
      </c>
      <c r="B19">
        <v>1973</v>
      </c>
      <c r="C19">
        <v>26.631</v>
      </c>
      <c r="D19">
        <v>7.4822125315583898</v>
      </c>
      <c r="E19">
        <v>3.65</v>
      </c>
      <c r="F19">
        <v>3.2673000000000001</v>
      </c>
      <c r="G19">
        <v>3.6</v>
      </c>
      <c r="H19">
        <v>3.7</v>
      </c>
      <c r="I19">
        <v>7.19</v>
      </c>
      <c r="J19">
        <v>6.69</v>
      </c>
      <c r="K19">
        <v>4.9000000000000004</v>
      </c>
      <c r="L19">
        <v>104.26</v>
      </c>
      <c r="W19">
        <v>3.65</v>
      </c>
      <c r="X19">
        <v>3.6</v>
      </c>
    </row>
    <row r="20" spans="1:24" x14ac:dyDescent="0.2">
      <c r="A20">
        <v>23</v>
      </c>
      <c r="B20">
        <v>1973</v>
      </c>
      <c r="C20">
        <v>27.091999999999999</v>
      </c>
      <c r="D20">
        <v>6.9242611993541203</v>
      </c>
      <c r="E20">
        <v>4.3653000000000004</v>
      </c>
      <c r="F20">
        <v>3.6671</v>
      </c>
      <c r="G20">
        <v>4.3</v>
      </c>
      <c r="H20">
        <v>3.8</v>
      </c>
      <c r="I20">
        <v>8.2899999999999991</v>
      </c>
      <c r="J20">
        <v>7.05</v>
      </c>
      <c r="K20">
        <v>4.8</v>
      </c>
      <c r="L20">
        <v>108.43</v>
      </c>
      <c r="W20">
        <v>4.3653000000000004</v>
      </c>
      <c r="X20">
        <v>4.3</v>
      </c>
    </row>
    <row r="21" spans="1:24" x14ac:dyDescent="0.2">
      <c r="A21">
        <v>24</v>
      </c>
      <c r="B21">
        <v>1973</v>
      </c>
      <c r="C21">
        <v>27.643999999999998</v>
      </c>
      <c r="D21">
        <v>8.1500073822530403</v>
      </c>
      <c r="E21">
        <v>4.8647999999999998</v>
      </c>
      <c r="F21">
        <v>4.1638999999999999</v>
      </c>
      <c r="G21">
        <v>5.3</v>
      </c>
      <c r="H21">
        <v>4.5</v>
      </c>
      <c r="I21">
        <v>7.45</v>
      </c>
      <c r="J21">
        <v>6.8</v>
      </c>
      <c r="K21">
        <v>4.9000000000000004</v>
      </c>
      <c r="L21">
        <v>97.55</v>
      </c>
      <c r="W21">
        <v>4.8647999999999998</v>
      </c>
      <c r="X21">
        <v>5.3</v>
      </c>
    </row>
    <row r="22" spans="1:24" x14ac:dyDescent="0.2">
      <c r="A22">
        <v>25</v>
      </c>
      <c r="B22">
        <v>1974</v>
      </c>
      <c r="C22">
        <v>28.262</v>
      </c>
      <c r="D22">
        <v>8.9422659528288797</v>
      </c>
      <c r="E22">
        <v>5.9097999999999997</v>
      </c>
      <c r="F22">
        <v>4.1474000000000002</v>
      </c>
      <c r="G22">
        <v>5.7</v>
      </c>
      <c r="H22">
        <v>6.2</v>
      </c>
      <c r="I22">
        <v>7.96</v>
      </c>
      <c r="J22">
        <v>7.31</v>
      </c>
      <c r="K22">
        <v>5.0999999999999996</v>
      </c>
      <c r="L22">
        <v>93.98</v>
      </c>
      <c r="W22">
        <v>5.9097999999999997</v>
      </c>
      <c r="X22">
        <v>5.7</v>
      </c>
    </row>
    <row r="23" spans="1:24" x14ac:dyDescent="0.2">
      <c r="A23">
        <v>26</v>
      </c>
      <c r="B23">
        <v>1974</v>
      </c>
      <c r="C23">
        <v>29.123999999999999</v>
      </c>
      <c r="D23">
        <v>12.2001273795202</v>
      </c>
      <c r="E23">
        <v>7.0284000000000004</v>
      </c>
      <c r="F23">
        <v>5.5674000000000001</v>
      </c>
      <c r="G23">
        <v>6.9</v>
      </c>
      <c r="H23">
        <v>5.0999999999999996</v>
      </c>
      <c r="I23">
        <v>7.9</v>
      </c>
      <c r="J23">
        <v>8.1</v>
      </c>
      <c r="K23">
        <v>5.4</v>
      </c>
      <c r="L23">
        <v>86</v>
      </c>
      <c r="W23">
        <v>7.0284000000000004</v>
      </c>
      <c r="X23">
        <v>6.9</v>
      </c>
    </row>
    <row r="24" spans="1:24" x14ac:dyDescent="0.2">
      <c r="A24">
        <v>27</v>
      </c>
      <c r="B24">
        <v>1974</v>
      </c>
      <c r="C24">
        <v>30.007999999999999</v>
      </c>
      <c r="D24">
        <v>12.1411893970609</v>
      </c>
      <c r="E24">
        <v>6.9989999999999997</v>
      </c>
      <c r="F24">
        <v>6.1802000000000001</v>
      </c>
      <c r="G24">
        <v>6.2</v>
      </c>
      <c r="H24">
        <v>5.5</v>
      </c>
      <c r="I24">
        <v>8.06</v>
      </c>
      <c r="J24">
        <v>8.3699999999999992</v>
      </c>
      <c r="K24">
        <v>5.9</v>
      </c>
      <c r="L24">
        <v>63.54</v>
      </c>
      <c r="W24">
        <v>6.9989999999999997</v>
      </c>
      <c r="X24">
        <v>6.2</v>
      </c>
    </row>
    <row r="25" spans="1:24" x14ac:dyDescent="0.2">
      <c r="A25">
        <v>28</v>
      </c>
      <c r="B25">
        <v>1974</v>
      </c>
      <c r="C25">
        <v>30.686</v>
      </c>
      <c r="D25">
        <v>9.0375899760063696</v>
      </c>
      <c r="E25">
        <v>7.8644999999999996</v>
      </c>
      <c r="F25">
        <v>6.0533999999999999</v>
      </c>
      <c r="G25">
        <v>8.1</v>
      </c>
      <c r="H25">
        <v>6.7</v>
      </c>
      <c r="I25">
        <v>7.15</v>
      </c>
      <c r="J25">
        <v>7.31</v>
      </c>
      <c r="K25">
        <v>7.2</v>
      </c>
      <c r="L25">
        <v>68.56</v>
      </c>
      <c r="W25">
        <v>7.8644999999999996</v>
      </c>
      <c r="X25">
        <v>8.1</v>
      </c>
    </row>
    <row r="26" spans="1:24" x14ac:dyDescent="0.2">
      <c r="A26">
        <v>29</v>
      </c>
      <c r="B26">
        <v>1975</v>
      </c>
      <c r="C26">
        <v>31.134</v>
      </c>
      <c r="D26">
        <v>5.83979664993812</v>
      </c>
      <c r="E26">
        <v>8.6706000000000003</v>
      </c>
      <c r="F26">
        <v>6.7655000000000003</v>
      </c>
      <c r="G26">
        <v>8.4</v>
      </c>
      <c r="H26">
        <v>6.7</v>
      </c>
      <c r="I26">
        <v>5.49</v>
      </c>
      <c r="J26">
        <v>7.3</v>
      </c>
      <c r="K26">
        <v>8.6</v>
      </c>
      <c r="L26">
        <v>83.36</v>
      </c>
      <c r="W26">
        <v>8.6706000000000003</v>
      </c>
      <c r="X26">
        <v>8.4</v>
      </c>
    </row>
    <row r="27" spans="1:24" x14ac:dyDescent="0.2">
      <c r="A27">
        <v>30</v>
      </c>
      <c r="B27">
        <v>1975</v>
      </c>
      <c r="C27">
        <v>31.687999999999999</v>
      </c>
      <c r="D27">
        <v>7.11762060769576</v>
      </c>
      <c r="E27">
        <v>8.2209000000000003</v>
      </c>
      <c r="F27">
        <v>7.6262999999999996</v>
      </c>
      <c r="G27">
        <v>7.2</v>
      </c>
      <c r="H27">
        <v>7.6</v>
      </c>
      <c r="I27">
        <v>5.34</v>
      </c>
      <c r="J27">
        <v>7.51</v>
      </c>
      <c r="K27">
        <v>8.8000000000000007</v>
      </c>
      <c r="L27">
        <v>95.19</v>
      </c>
      <c r="W27">
        <v>8.2209000000000003</v>
      </c>
      <c r="X27">
        <v>7.2</v>
      </c>
    </row>
    <row r="28" spans="1:24" x14ac:dyDescent="0.2">
      <c r="A28">
        <v>31</v>
      </c>
      <c r="B28">
        <v>1975</v>
      </c>
      <c r="C28">
        <v>32.216000000000001</v>
      </c>
      <c r="D28">
        <v>6.66498359000256</v>
      </c>
      <c r="E28">
        <v>6.3376000000000001</v>
      </c>
      <c r="F28">
        <v>7.1181000000000001</v>
      </c>
      <c r="G28">
        <v>5.5</v>
      </c>
      <c r="H28">
        <v>6.9</v>
      </c>
      <c r="I28">
        <v>6.42</v>
      </c>
      <c r="J28">
        <v>8.3699999999999992</v>
      </c>
      <c r="K28">
        <v>8.4</v>
      </c>
      <c r="L28">
        <v>83.87</v>
      </c>
      <c r="W28">
        <v>6.3376000000000001</v>
      </c>
      <c r="X28">
        <v>5.5</v>
      </c>
    </row>
    <row r="29" spans="1:24" x14ac:dyDescent="0.2">
      <c r="A29">
        <v>32</v>
      </c>
      <c r="B29">
        <v>1975</v>
      </c>
      <c r="C29">
        <v>32.563000000000002</v>
      </c>
      <c r="D29">
        <v>4.3084181773032499</v>
      </c>
      <c r="E29">
        <v>5.9901</v>
      </c>
      <c r="F29">
        <v>6.2244999999999999</v>
      </c>
      <c r="G29">
        <v>6.6</v>
      </c>
      <c r="H29">
        <v>5.9</v>
      </c>
      <c r="I29">
        <v>5.44</v>
      </c>
      <c r="J29">
        <v>7.76</v>
      </c>
      <c r="K29">
        <v>8.1999999999999993</v>
      </c>
      <c r="L29">
        <v>90.19</v>
      </c>
      <c r="W29">
        <v>5.9901</v>
      </c>
      <c r="X29">
        <v>6.6</v>
      </c>
    </row>
    <row r="30" spans="1:24" x14ac:dyDescent="0.2">
      <c r="A30">
        <v>33</v>
      </c>
      <c r="B30">
        <v>1976</v>
      </c>
      <c r="C30">
        <v>32.889000000000003</v>
      </c>
      <c r="D30">
        <v>4.0045450357768102</v>
      </c>
      <c r="E30">
        <v>6.0490000000000004</v>
      </c>
      <c r="F30">
        <v>5.9016999999999999</v>
      </c>
      <c r="G30">
        <v>5.6</v>
      </c>
      <c r="H30">
        <v>5.3</v>
      </c>
      <c r="I30">
        <v>5</v>
      </c>
      <c r="J30">
        <v>7.49</v>
      </c>
      <c r="K30">
        <v>7.6</v>
      </c>
      <c r="L30">
        <v>102.77</v>
      </c>
      <c r="W30">
        <v>6.0490000000000004</v>
      </c>
      <c r="X30">
        <v>5.6</v>
      </c>
    </row>
    <row r="31" spans="1:24" x14ac:dyDescent="0.2">
      <c r="A31">
        <v>34</v>
      </c>
      <c r="B31">
        <v>1976</v>
      </c>
      <c r="C31">
        <v>33.308999999999997</v>
      </c>
      <c r="D31">
        <v>5.1080908510443601</v>
      </c>
      <c r="E31">
        <v>6.4326999999999996</v>
      </c>
      <c r="F31">
        <v>6.0826000000000002</v>
      </c>
      <c r="G31">
        <v>5.6</v>
      </c>
      <c r="H31">
        <v>5.0999999999999996</v>
      </c>
      <c r="I31">
        <v>5.41</v>
      </c>
      <c r="J31">
        <v>7.61</v>
      </c>
      <c r="K31">
        <v>7.6</v>
      </c>
      <c r="L31">
        <v>104.28</v>
      </c>
      <c r="W31">
        <v>6.4326999999999996</v>
      </c>
      <c r="X31">
        <v>5.6</v>
      </c>
    </row>
    <row r="32" spans="1:24" x14ac:dyDescent="0.2">
      <c r="A32">
        <v>35</v>
      </c>
      <c r="B32">
        <v>1976</v>
      </c>
      <c r="C32">
        <v>33.868000000000002</v>
      </c>
      <c r="D32">
        <v>6.71290041730472</v>
      </c>
      <c r="E32">
        <v>6.2003000000000004</v>
      </c>
      <c r="F32">
        <v>6.5991</v>
      </c>
      <c r="G32">
        <v>5.4</v>
      </c>
      <c r="H32">
        <v>5.7</v>
      </c>
      <c r="I32">
        <v>5.08</v>
      </c>
      <c r="J32">
        <v>7.13</v>
      </c>
      <c r="K32">
        <v>7.6</v>
      </c>
      <c r="L32">
        <v>105.24</v>
      </c>
      <c r="W32">
        <v>6.2003000000000004</v>
      </c>
      <c r="X32">
        <v>5.4</v>
      </c>
    </row>
    <row r="33" spans="1:27" x14ac:dyDescent="0.2">
      <c r="A33">
        <v>36</v>
      </c>
      <c r="B33">
        <v>1976</v>
      </c>
      <c r="C33">
        <v>34.411000000000001</v>
      </c>
      <c r="D33">
        <v>6.4131333412070104</v>
      </c>
      <c r="E33">
        <v>6.0450999999999997</v>
      </c>
      <c r="F33">
        <v>6.4886999999999997</v>
      </c>
      <c r="G33">
        <v>6</v>
      </c>
      <c r="H33">
        <v>5.9</v>
      </c>
      <c r="I33">
        <v>4.3499999999999996</v>
      </c>
      <c r="J33">
        <v>6.1</v>
      </c>
      <c r="K33">
        <v>7.8</v>
      </c>
      <c r="L33">
        <v>107.46</v>
      </c>
      <c r="W33">
        <v>6.0450999999999997</v>
      </c>
      <c r="X33">
        <v>6</v>
      </c>
    </row>
    <row r="34" spans="1:27" x14ac:dyDescent="0.2">
      <c r="A34">
        <v>37</v>
      </c>
      <c r="B34">
        <v>1977</v>
      </c>
      <c r="C34">
        <v>34.951999999999998</v>
      </c>
      <c r="D34">
        <v>6.2886867571415399</v>
      </c>
      <c r="E34">
        <v>5.5277000000000003</v>
      </c>
      <c r="F34">
        <v>5.7683</v>
      </c>
      <c r="G34">
        <v>5.7</v>
      </c>
      <c r="H34">
        <v>5.4</v>
      </c>
      <c r="I34">
        <v>4.5999999999999996</v>
      </c>
      <c r="J34">
        <v>6.93</v>
      </c>
      <c r="K34">
        <v>7.4</v>
      </c>
      <c r="L34">
        <v>98.42</v>
      </c>
      <c r="W34">
        <v>5.5277000000000003</v>
      </c>
      <c r="X34">
        <v>5.7</v>
      </c>
    </row>
    <row r="35" spans="1:27" x14ac:dyDescent="0.2">
      <c r="A35">
        <v>38</v>
      </c>
      <c r="B35">
        <v>1977</v>
      </c>
      <c r="C35">
        <v>35.436999999999998</v>
      </c>
      <c r="D35">
        <v>5.5504692149233001</v>
      </c>
      <c r="E35">
        <v>5.4621000000000004</v>
      </c>
      <c r="F35">
        <v>5.7290000000000001</v>
      </c>
      <c r="G35">
        <v>5</v>
      </c>
      <c r="H35">
        <v>4.7</v>
      </c>
      <c r="I35">
        <v>5.0199999999999996</v>
      </c>
      <c r="J35">
        <v>6.76</v>
      </c>
      <c r="K35">
        <v>7.2</v>
      </c>
      <c r="L35">
        <v>100.48</v>
      </c>
      <c r="W35">
        <v>5.4621000000000004</v>
      </c>
      <c r="X35">
        <v>5</v>
      </c>
    </row>
    <row r="36" spans="1:27" x14ac:dyDescent="0.2">
      <c r="A36">
        <v>39</v>
      </c>
      <c r="B36">
        <v>1977</v>
      </c>
      <c r="C36">
        <v>36.033999999999999</v>
      </c>
      <c r="D36">
        <v>6.7387194175579701</v>
      </c>
      <c r="E36">
        <v>5.9214000000000002</v>
      </c>
      <c r="F36">
        <v>5.1463999999999999</v>
      </c>
      <c r="G36">
        <v>5.6</v>
      </c>
      <c r="H36">
        <v>5.4</v>
      </c>
      <c r="I36">
        <v>5.81</v>
      </c>
      <c r="J36">
        <v>7.04</v>
      </c>
      <c r="K36">
        <v>6.8</v>
      </c>
      <c r="L36">
        <v>96.53</v>
      </c>
      <c r="W36">
        <v>5.9214000000000002</v>
      </c>
      <c r="X36">
        <v>5.6</v>
      </c>
    </row>
    <row r="37" spans="1:27" x14ac:dyDescent="0.2">
      <c r="A37">
        <v>40</v>
      </c>
      <c r="B37">
        <v>1977</v>
      </c>
      <c r="C37">
        <v>36.637</v>
      </c>
      <c r="D37">
        <v>6.6936781928179201</v>
      </c>
      <c r="E37">
        <v>6.8407999999999998</v>
      </c>
      <c r="F37">
        <v>6.827</v>
      </c>
      <c r="G37">
        <v>6.7</v>
      </c>
      <c r="H37">
        <v>6.4</v>
      </c>
      <c r="I37">
        <v>6.07</v>
      </c>
      <c r="J37">
        <v>7.48</v>
      </c>
      <c r="K37">
        <v>6.4</v>
      </c>
      <c r="L37">
        <v>95.1</v>
      </c>
      <c r="W37">
        <v>6.8407999999999998</v>
      </c>
      <c r="X37">
        <v>6.7</v>
      </c>
    </row>
    <row r="38" spans="1:27" x14ac:dyDescent="0.2">
      <c r="A38">
        <v>41</v>
      </c>
      <c r="B38">
        <v>1978</v>
      </c>
      <c r="C38">
        <v>37.338000000000001</v>
      </c>
      <c r="D38">
        <v>7.6534650762890299</v>
      </c>
      <c r="E38">
        <v>5.9642999999999997</v>
      </c>
      <c r="F38">
        <v>6.1553000000000004</v>
      </c>
      <c r="G38">
        <v>6.3</v>
      </c>
      <c r="H38">
        <v>6.1</v>
      </c>
      <c r="I38">
        <v>6.29</v>
      </c>
      <c r="J38">
        <v>7.86</v>
      </c>
      <c r="K38">
        <v>6.3</v>
      </c>
      <c r="L38">
        <v>89.21</v>
      </c>
      <c r="W38">
        <v>5.9642999999999997</v>
      </c>
      <c r="X38">
        <v>6.3</v>
      </c>
    </row>
    <row r="39" spans="1:27" x14ac:dyDescent="0.2">
      <c r="A39">
        <v>42</v>
      </c>
      <c r="B39">
        <v>1978</v>
      </c>
      <c r="C39">
        <v>37.987000000000002</v>
      </c>
      <c r="D39">
        <v>6.95270234077885</v>
      </c>
      <c r="E39">
        <v>5.7671000000000001</v>
      </c>
      <c r="F39">
        <v>5.5457999999999998</v>
      </c>
      <c r="G39">
        <v>6.2</v>
      </c>
      <c r="H39">
        <v>6.2</v>
      </c>
      <c r="I39">
        <v>6.73</v>
      </c>
      <c r="J39">
        <v>8.36</v>
      </c>
      <c r="K39">
        <v>5.9</v>
      </c>
      <c r="L39">
        <v>95.53</v>
      </c>
      <c r="W39">
        <v>5.7671000000000001</v>
      </c>
      <c r="X39">
        <v>6.2</v>
      </c>
    </row>
    <row r="40" spans="1:27" x14ac:dyDescent="0.2">
      <c r="A40">
        <v>43</v>
      </c>
      <c r="B40">
        <v>1978</v>
      </c>
      <c r="C40">
        <v>38.759</v>
      </c>
      <c r="D40">
        <v>8.1290967962724299</v>
      </c>
      <c r="E40">
        <v>6.5556999999999999</v>
      </c>
      <c r="F40">
        <v>5.9659000000000004</v>
      </c>
      <c r="G40">
        <v>6.7</v>
      </c>
      <c r="H40">
        <v>6.2</v>
      </c>
      <c r="I40">
        <v>7.85</v>
      </c>
      <c r="J40">
        <v>8.43</v>
      </c>
      <c r="K40">
        <v>6</v>
      </c>
      <c r="L40">
        <v>102.54</v>
      </c>
      <c r="W40">
        <v>6.5556999999999999</v>
      </c>
      <c r="X40">
        <v>6.7</v>
      </c>
    </row>
    <row r="41" spans="1:27" x14ac:dyDescent="0.2">
      <c r="A41">
        <v>44</v>
      </c>
      <c r="B41">
        <v>1978</v>
      </c>
      <c r="C41">
        <v>39.47</v>
      </c>
      <c r="D41">
        <v>7.3376506101808099</v>
      </c>
      <c r="E41">
        <v>8.5427</v>
      </c>
      <c r="F41">
        <v>6.9504999999999999</v>
      </c>
      <c r="G41">
        <v>7.2</v>
      </c>
      <c r="H41">
        <v>7.1</v>
      </c>
      <c r="I41">
        <v>9.08</v>
      </c>
      <c r="J41">
        <v>9.08</v>
      </c>
      <c r="K41">
        <v>6</v>
      </c>
      <c r="L41">
        <v>96.11</v>
      </c>
      <c r="W41">
        <v>8.5427</v>
      </c>
      <c r="X41">
        <v>7.2</v>
      </c>
    </row>
    <row r="42" spans="1:27" x14ac:dyDescent="0.2">
      <c r="A42">
        <v>45</v>
      </c>
      <c r="B42">
        <v>1979</v>
      </c>
      <c r="C42">
        <v>40.411000000000001</v>
      </c>
      <c r="D42">
        <v>9.5363567266278295</v>
      </c>
      <c r="E42">
        <v>7.3456000000000001</v>
      </c>
      <c r="F42">
        <v>8.4443999999999999</v>
      </c>
      <c r="G42">
        <v>7.4</v>
      </c>
      <c r="H42">
        <v>7.2</v>
      </c>
      <c r="I42">
        <v>9.48</v>
      </c>
      <c r="J42">
        <v>9.1999999999999993</v>
      </c>
      <c r="K42">
        <v>5.8</v>
      </c>
      <c r="L42">
        <v>101.59</v>
      </c>
      <c r="M42" s="1"/>
      <c r="N42" s="1"/>
      <c r="O42" s="1"/>
      <c r="P42" s="1"/>
      <c r="Q42" s="1"/>
      <c r="R42" s="1"/>
      <c r="S42" s="1"/>
      <c r="T42" s="1"/>
      <c r="W42">
        <v>7.3456000000000001</v>
      </c>
      <c r="X42">
        <v>7.4</v>
      </c>
    </row>
    <row r="43" spans="1:27" x14ac:dyDescent="0.2">
      <c r="A43">
        <v>46</v>
      </c>
      <c r="B43">
        <v>1979</v>
      </c>
      <c r="C43">
        <v>41.234999999999999</v>
      </c>
      <c r="D43">
        <v>8.1561950953948195</v>
      </c>
      <c r="E43">
        <v>7.7862</v>
      </c>
      <c r="F43">
        <v>7.5484999999999998</v>
      </c>
      <c r="G43">
        <v>7.7</v>
      </c>
      <c r="H43">
        <v>6.9</v>
      </c>
      <c r="I43">
        <v>9.06</v>
      </c>
      <c r="J43">
        <v>8.85</v>
      </c>
      <c r="K43">
        <v>5.7</v>
      </c>
      <c r="L43">
        <v>102.91</v>
      </c>
      <c r="W43">
        <v>7.7862</v>
      </c>
      <c r="X43">
        <v>7.7</v>
      </c>
    </row>
    <row r="44" spans="1:27" x14ac:dyDescent="0.2">
      <c r="A44">
        <v>47</v>
      </c>
      <c r="B44">
        <v>1979</v>
      </c>
      <c r="C44">
        <v>42.043999999999997</v>
      </c>
      <c r="D44">
        <v>7.8477021947374901</v>
      </c>
      <c r="E44">
        <v>8.4563000000000006</v>
      </c>
      <c r="F44">
        <v>7.4645000000000001</v>
      </c>
      <c r="G44">
        <v>7.6</v>
      </c>
      <c r="H44">
        <v>6.8</v>
      </c>
      <c r="I44">
        <v>10.26</v>
      </c>
      <c r="J44">
        <v>9.41</v>
      </c>
      <c r="K44">
        <v>5.9</v>
      </c>
      <c r="L44">
        <v>109.32</v>
      </c>
      <c r="W44">
        <v>8.4563000000000006</v>
      </c>
      <c r="X44">
        <v>7.6</v>
      </c>
    </row>
    <row r="45" spans="1:27" x14ac:dyDescent="0.2">
      <c r="A45">
        <v>48</v>
      </c>
      <c r="B45">
        <v>1979</v>
      </c>
      <c r="C45">
        <v>42.954999999999998</v>
      </c>
      <c r="D45">
        <v>8.6671106459899505</v>
      </c>
      <c r="E45">
        <v>9.1757000000000009</v>
      </c>
      <c r="F45">
        <v>7.7565999999999997</v>
      </c>
      <c r="G45">
        <v>10.7</v>
      </c>
      <c r="H45">
        <v>8.6</v>
      </c>
      <c r="I45">
        <v>12.04</v>
      </c>
      <c r="J45">
        <v>10.42</v>
      </c>
      <c r="K45">
        <v>6</v>
      </c>
      <c r="L45">
        <v>107.94</v>
      </c>
      <c r="W45">
        <v>9.1757000000000009</v>
      </c>
      <c r="X45">
        <v>10.7</v>
      </c>
    </row>
    <row r="46" spans="1:27" x14ac:dyDescent="0.2">
      <c r="A46">
        <v>49</v>
      </c>
      <c r="B46">
        <v>1980</v>
      </c>
      <c r="C46">
        <v>43.895000000000003</v>
      </c>
      <c r="D46">
        <v>8.7533465254335994</v>
      </c>
      <c r="E46">
        <v>7.7168000000000001</v>
      </c>
      <c r="F46">
        <v>8.4799000000000007</v>
      </c>
      <c r="G46">
        <v>9.6</v>
      </c>
      <c r="H46">
        <v>9.9</v>
      </c>
      <c r="I46">
        <v>15.2</v>
      </c>
      <c r="J46">
        <v>13.47</v>
      </c>
      <c r="K46">
        <v>6.3</v>
      </c>
      <c r="L46">
        <v>102.09</v>
      </c>
      <c r="M46" t="s">
        <v>12</v>
      </c>
      <c r="N46" t="s">
        <v>11</v>
      </c>
      <c r="O46" t="s">
        <v>14</v>
      </c>
      <c r="P46" t="s">
        <v>13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</row>
    <row r="47" spans="1:27" x14ac:dyDescent="0.2">
      <c r="A47">
        <v>50</v>
      </c>
      <c r="B47">
        <v>1980</v>
      </c>
      <c r="C47">
        <v>44.902999999999999</v>
      </c>
      <c r="D47">
        <v>9.1855564415080693</v>
      </c>
      <c r="E47">
        <v>8.8030000000000008</v>
      </c>
      <c r="F47">
        <v>8.4098000000000006</v>
      </c>
      <c r="G47">
        <v>9.6999999999999993</v>
      </c>
      <c r="H47">
        <v>9.1</v>
      </c>
      <c r="I47">
        <v>7.07</v>
      </c>
      <c r="J47">
        <v>9.2100000000000009</v>
      </c>
      <c r="K47">
        <v>7.6</v>
      </c>
      <c r="L47">
        <v>114.24</v>
      </c>
      <c r="M47" s="1">
        <v>13.00772207</v>
      </c>
      <c r="N47" s="1">
        <v>13.00772207</v>
      </c>
      <c r="O47" s="1">
        <v>12.461835730000001</v>
      </c>
      <c r="P47" s="1">
        <v>13.00772207</v>
      </c>
      <c r="Q47" s="1">
        <v>11.251251829999999</v>
      </c>
      <c r="R47" s="1">
        <v>13.00772207</v>
      </c>
      <c r="S47" s="1">
        <v>12.48092898</v>
      </c>
      <c r="T47" s="1">
        <v>6.5489112870000001</v>
      </c>
      <c r="U47">
        <v>9.1855564415080693</v>
      </c>
      <c r="V47">
        <f>AVERAGE(W47,X47)</f>
        <v>9.2515000000000001</v>
      </c>
      <c r="W47">
        <v>8.8030000000000008</v>
      </c>
      <c r="X47">
        <v>9.6999999999999993</v>
      </c>
      <c r="Y47">
        <f>V47-U47</f>
        <v>6.5943558491930787E-2</v>
      </c>
      <c r="Z47">
        <f>Y47^2</f>
        <v>4.348552906578697E-3</v>
      </c>
      <c r="AA47">
        <f>SQRT(Z47)</f>
        <v>6.5943558491930787E-2</v>
      </c>
    </row>
    <row r="48" spans="1:27" x14ac:dyDescent="0.2">
      <c r="A48">
        <v>51</v>
      </c>
      <c r="B48">
        <v>1980</v>
      </c>
      <c r="C48">
        <v>46.164999999999999</v>
      </c>
      <c r="D48">
        <v>11.2420105560876</v>
      </c>
      <c r="E48">
        <v>9.0597999999999992</v>
      </c>
      <c r="F48">
        <v>8.9229000000000003</v>
      </c>
      <c r="G48">
        <v>10</v>
      </c>
      <c r="H48">
        <v>9.8000000000000007</v>
      </c>
      <c r="I48">
        <v>10.27</v>
      </c>
      <c r="J48">
        <v>11.62</v>
      </c>
      <c r="K48">
        <v>7.5</v>
      </c>
      <c r="L48">
        <v>125.46</v>
      </c>
      <c r="M48" s="1">
        <v>5.9262772310000003</v>
      </c>
      <c r="N48" s="1">
        <v>6.8898686720000004</v>
      </c>
      <c r="O48" s="1">
        <v>5.9262772310000003</v>
      </c>
      <c r="P48" s="1">
        <v>6.8898686720000004</v>
      </c>
      <c r="Q48" s="1">
        <v>6.7865484150000004</v>
      </c>
      <c r="R48" s="1">
        <v>6.8898686720000004</v>
      </c>
      <c r="S48" s="1">
        <v>5.8014328070000003</v>
      </c>
      <c r="T48" s="1">
        <v>6.6088350399999998</v>
      </c>
      <c r="U48">
        <v>11.2420105560876</v>
      </c>
      <c r="V48">
        <f t="shared" ref="V48:V111" si="0">AVERAGE(W48,X48)</f>
        <v>9.5298999999999996</v>
      </c>
      <c r="W48">
        <v>9.0597999999999992</v>
      </c>
      <c r="X48">
        <v>10</v>
      </c>
      <c r="Y48">
        <f t="shared" ref="Y48:Y111" si="1">V48-U48</f>
        <v>-1.7121105560876</v>
      </c>
      <c r="Z48">
        <f t="shared" ref="Z48:Z111" si="2">Y48^2</f>
        <v>2.9313225562665908</v>
      </c>
      <c r="AA48">
        <f t="shared" ref="AA48:AA111" si="3">SQRT(Z48)</f>
        <v>1.7121105560876</v>
      </c>
    </row>
    <row r="49" spans="1:27" x14ac:dyDescent="0.2">
      <c r="A49">
        <v>52</v>
      </c>
      <c r="B49">
        <v>1980</v>
      </c>
      <c r="C49">
        <v>47.357999999999997</v>
      </c>
      <c r="D49">
        <v>10.336835264811</v>
      </c>
      <c r="E49">
        <v>8.6082999999999998</v>
      </c>
      <c r="F49">
        <v>8.6740999999999993</v>
      </c>
      <c r="G49">
        <v>10.4</v>
      </c>
      <c r="H49">
        <v>10.199999999999999</v>
      </c>
      <c r="I49">
        <v>15.49</v>
      </c>
      <c r="J49">
        <v>13.25</v>
      </c>
      <c r="K49">
        <v>7.2</v>
      </c>
      <c r="L49">
        <v>135.76</v>
      </c>
      <c r="M49" s="1">
        <v>8.8937262639999997</v>
      </c>
      <c r="N49" s="1">
        <v>8.8937262639999997</v>
      </c>
      <c r="O49" s="1">
        <v>8.8937262639999997</v>
      </c>
      <c r="P49" s="1">
        <v>8.8937262639999997</v>
      </c>
      <c r="Q49" s="1">
        <v>8.7441682860000007</v>
      </c>
      <c r="R49" s="1">
        <v>8.8937262639999997</v>
      </c>
      <c r="S49" s="1">
        <v>8.7610683470000001</v>
      </c>
      <c r="T49" s="1">
        <v>6.7117944960000004</v>
      </c>
      <c r="U49">
        <v>10.336835264811</v>
      </c>
      <c r="V49">
        <f t="shared" si="0"/>
        <v>9.5041499999999992</v>
      </c>
      <c r="W49">
        <v>8.6082999999999998</v>
      </c>
      <c r="X49">
        <v>10.4</v>
      </c>
      <c r="Y49">
        <f t="shared" si="1"/>
        <v>-0.83268526481100125</v>
      </c>
      <c r="Z49">
        <f t="shared" si="2"/>
        <v>0.6933647502333673</v>
      </c>
      <c r="AA49">
        <f t="shared" si="3"/>
        <v>0.83268526481100125</v>
      </c>
    </row>
    <row r="50" spans="1:27" x14ac:dyDescent="0.2">
      <c r="A50">
        <v>53</v>
      </c>
      <c r="B50">
        <v>1981</v>
      </c>
      <c r="C50">
        <v>48.197000000000003</v>
      </c>
      <c r="D50">
        <v>7.08644790742854</v>
      </c>
      <c r="E50">
        <v>9.9415999999999993</v>
      </c>
      <c r="F50">
        <v>7.8201999999999998</v>
      </c>
      <c r="G50">
        <v>10.4</v>
      </c>
      <c r="H50">
        <v>9.9</v>
      </c>
      <c r="I50">
        <v>13.36</v>
      </c>
      <c r="J50">
        <v>13.41</v>
      </c>
      <c r="K50">
        <v>7.4</v>
      </c>
      <c r="L50">
        <v>136</v>
      </c>
      <c r="M50" s="1">
        <v>12.222214640000001</v>
      </c>
      <c r="N50" s="1">
        <v>12.222214640000001</v>
      </c>
      <c r="O50" s="1">
        <v>12.222214640000001</v>
      </c>
      <c r="P50" s="1">
        <v>12.222214640000001</v>
      </c>
      <c r="Q50" s="1">
        <v>11.113649970000001</v>
      </c>
      <c r="R50" s="1">
        <v>12.222214640000001</v>
      </c>
      <c r="S50" s="1">
        <v>13.480884379999999</v>
      </c>
      <c r="T50" s="1">
        <v>6.7905997300000003</v>
      </c>
      <c r="U50">
        <v>7.08644790742854</v>
      </c>
      <c r="V50">
        <f t="shared" si="0"/>
        <v>10.1708</v>
      </c>
      <c r="W50">
        <v>9.9415999999999993</v>
      </c>
      <c r="X50">
        <v>10.4</v>
      </c>
      <c r="Y50">
        <f t="shared" si="1"/>
        <v>3.0843520925714598</v>
      </c>
      <c r="Z50">
        <f t="shared" si="2"/>
        <v>9.5132278309499423</v>
      </c>
      <c r="AA50">
        <f t="shared" si="3"/>
        <v>3.0843520925714598</v>
      </c>
    </row>
    <row r="51" spans="1:27" x14ac:dyDescent="0.2">
      <c r="A51">
        <v>54</v>
      </c>
      <c r="B51">
        <v>1981</v>
      </c>
      <c r="C51">
        <v>49.095999999999997</v>
      </c>
      <c r="D51">
        <v>7.4610452932754301</v>
      </c>
      <c r="E51">
        <v>9.4140999999999995</v>
      </c>
      <c r="F51">
        <v>8.5276999999999994</v>
      </c>
      <c r="G51">
        <v>8.6999999999999993</v>
      </c>
      <c r="H51">
        <v>9.1999999999999993</v>
      </c>
      <c r="I51">
        <v>14.73</v>
      </c>
      <c r="J51">
        <v>13.95</v>
      </c>
      <c r="K51">
        <v>7.5</v>
      </c>
      <c r="L51">
        <v>131.21</v>
      </c>
      <c r="M51" s="1">
        <v>9.8791152039999997</v>
      </c>
      <c r="N51" s="1">
        <v>9.8791152039999997</v>
      </c>
      <c r="O51" s="1">
        <v>9.8791152039999997</v>
      </c>
      <c r="P51" s="1">
        <v>9.8791152039999997</v>
      </c>
      <c r="Q51" s="1">
        <v>9.3107442230000004</v>
      </c>
      <c r="R51" s="1">
        <v>9.8791152039999997</v>
      </c>
      <c r="S51" s="1">
        <v>9.622260356</v>
      </c>
      <c r="T51" s="1">
        <v>6.7968943729999998</v>
      </c>
      <c r="U51">
        <v>7.4610452932754301</v>
      </c>
      <c r="V51">
        <f t="shared" si="0"/>
        <v>9.0570500000000003</v>
      </c>
      <c r="W51">
        <v>9.4140999999999995</v>
      </c>
      <c r="X51">
        <v>8.6999999999999993</v>
      </c>
      <c r="Y51">
        <f t="shared" si="1"/>
        <v>1.5960047067245702</v>
      </c>
      <c r="Z51">
        <f t="shared" si="2"/>
        <v>2.5472310238869813</v>
      </c>
      <c r="AA51">
        <f t="shared" si="3"/>
        <v>1.5960047067245702</v>
      </c>
    </row>
    <row r="52" spans="1:27" x14ac:dyDescent="0.2">
      <c r="A52">
        <v>55</v>
      </c>
      <c r="B52">
        <v>1981</v>
      </c>
      <c r="C52">
        <v>49.98</v>
      </c>
      <c r="D52">
        <v>7.2022160664819701</v>
      </c>
      <c r="E52">
        <v>8.6785999999999994</v>
      </c>
      <c r="F52">
        <v>9.2629999999999999</v>
      </c>
      <c r="G52">
        <v>8.1999999999999993</v>
      </c>
      <c r="H52">
        <v>8.6</v>
      </c>
      <c r="I52">
        <v>14.7</v>
      </c>
      <c r="J52">
        <v>15.93</v>
      </c>
      <c r="K52">
        <v>7.6</v>
      </c>
      <c r="L52">
        <v>116.18</v>
      </c>
      <c r="M52" s="1">
        <v>10.14322846</v>
      </c>
      <c r="N52" s="1">
        <v>10.14322846</v>
      </c>
      <c r="O52" s="1">
        <v>10.14322846</v>
      </c>
      <c r="P52" s="1">
        <v>10.14322846</v>
      </c>
      <c r="Q52" s="1">
        <v>9.2988970690000006</v>
      </c>
      <c r="R52" s="1">
        <v>10.14322846</v>
      </c>
      <c r="S52" s="1">
        <v>9.8368627679999996</v>
      </c>
      <c r="T52" s="1">
        <v>6.8107308499999997</v>
      </c>
      <c r="U52">
        <v>7.2022160664819701</v>
      </c>
      <c r="V52">
        <f t="shared" si="0"/>
        <v>8.4392999999999994</v>
      </c>
      <c r="W52">
        <v>8.6785999999999994</v>
      </c>
      <c r="X52">
        <v>8.1999999999999993</v>
      </c>
      <c r="Y52">
        <f t="shared" si="1"/>
        <v>1.2370839335180293</v>
      </c>
      <c r="Z52">
        <f t="shared" si="2"/>
        <v>1.5303766585684397</v>
      </c>
      <c r="AA52">
        <f t="shared" si="3"/>
        <v>1.2370839335180293</v>
      </c>
    </row>
    <row r="53" spans="1:27" x14ac:dyDescent="0.2">
      <c r="A53">
        <v>56</v>
      </c>
      <c r="B53">
        <v>1981</v>
      </c>
      <c r="C53">
        <v>50.652000000000001</v>
      </c>
      <c r="D53">
        <v>5.3781512605042696</v>
      </c>
      <c r="E53">
        <v>7.5769000000000002</v>
      </c>
      <c r="F53">
        <v>9.0670000000000002</v>
      </c>
      <c r="G53">
        <v>9.1</v>
      </c>
      <c r="H53">
        <v>8.3000000000000007</v>
      </c>
      <c r="I53">
        <v>10.85</v>
      </c>
      <c r="J53">
        <v>13.6</v>
      </c>
      <c r="K53">
        <v>8.5</v>
      </c>
      <c r="L53">
        <v>122.55</v>
      </c>
      <c r="M53" s="1">
        <v>9.6629579089999993</v>
      </c>
      <c r="N53" s="1">
        <v>9.6629579089999993</v>
      </c>
      <c r="O53" s="1">
        <v>9.6629579089999993</v>
      </c>
      <c r="P53" s="1">
        <v>9.6629579089999993</v>
      </c>
      <c r="Q53" s="1">
        <v>8.9922890429999995</v>
      </c>
      <c r="R53" s="1">
        <v>9.6629579089999993</v>
      </c>
      <c r="S53" s="1">
        <v>8.5047239270000006</v>
      </c>
      <c r="T53" s="1">
        <v>6.8187203439999999</v>
      </c>
      <c r="U53">
        <v>5.3781512605042696</v>
      </c>
      <c r="V53">
        <f t="shared" si="0"/>
        <v>8.3384499999999999</v>
      </c>
      <c r="W53">
        <v>7.5769000000000002</v>
      </c>
      <c r="X53">
        <v>9.1</v>
      </c>
      <c r="Y53">
        <f t="shared" si="1"/>
        <v>2.9602987394957303</v>
      </c>
      <c r="Z53">
        <f t="shared" si="2"/>
        <v>8.7633686270600091</v>
      </c>
      <c r="AA53">
        <f t="shared" si="3"/>
        <v>2.9602987394957303</v>
      </c>
    </row>
    <row r="54" spans="1:27" x14ac:dyDescent="0.2">
      <c r="A54">
        <v>57</v>
      </c>
      <c r="B54">
        <v>1982</v>
      </c>
      <c r="C54">
        <v>51.277999999999999</v>
      </c>
      <c r="D54">
        <v>4.9435362868198496</v>
      </c>
      <c r="E54">
        <v>8.1083999999999996</v>
      </c>
      <c r="F54">
        <v>7.8202999999999996</v>
      </c>
      <c r="G54">
        <v>7.1</v>
      </c>
      <c r="H54">
        <v>7.2</v>
      </c>
      <c r="I54">
        <v>12.68</v>
      </c>
      <c r="J54">
        <v>13.98</v>
      </c>
      <c r="K54">
        <v>9</v>
      </c>
      <c r="L54">
        <v>111.96</v>
      </c>
      <c r="M54" s="1">
        <v>6.2724814809999998</v>
      </c>
      <c r="N54" s="1">
        <v>7.8853234130000001</v>
      </c>
      <c r="O54" s="1">
        <v>6.2724814809999998</v>
      </c>
      <c r="P54" s="1">
        <v>6.2724814809999998</v>
      </c>
      <c r="Q54" s="1">
        <v>7.2850231699999997</v>
      </c>
      <c r="R54" s="1">
        <v>7.8853234130000001</v>
      </c>
      <c r="S54" s="1">
        <v>5.8761360160000002</v>
      </c>
      <c r="T54" s="1">
        <v>6.7899089630000002</v>
      </c>
      <c r="U54">
        <v>4.9435362868198496</v>
      </c>
      <c r="V54">
        <f t="shared" si="0"/>
        <v>7.6041999999999996</v>
      </c>
      <c r="W54">
        <v>8.1083999999999996</v>
      </c>
      <c r="X54">
        <v>7.1</v>
      </c>
      <c r="Y54">
        <f t="shared" si="1"/>
        <v>2.66066371318015</v>
      </c>
      <c r="Z54">
        <f t="shared" si="2"/>
        <v>7.0791313946335839</v>
      </c>
      <c r="AA54">
        <f t="shared" si="3"/>
        <v>2.66066371318015</v>
      </c>
    </row>
    <row r="55" spans="1:27" x14ac:dyDescent="0.2">
      <c r="A55">
        <v>58</v>
      </c>
      <c r="B55">
        <v>1982</v>
      </c>
      <c r="C55">
        <v>52.000999999999998</v>
      </c>
      <c r="D55">
        <v>5.63984554779831</v>
      </c>
      <c r="E55">
        <v>6.3605999999999998</v>
      </c>
      <c r="F55">
        <v>6.9882999999999997</v>
      </c>
      <c r="G55">
        <v>6.9</v>
      </c>
      <c r="H55">
        <v>7.3</v>
      </c>
      <c r="I55">
        <v>12.47</v>
      </c>
      <c r="J55">
        <v>14.43</v>
      </c>
      <c r="K55">
        <v>9.6</v>
      </c>
      <c r="L55">
        <v>109.61</v>
      </c>
      <c r="M55" s="1">
        <v>7.0926872259999998</v>
      </c>
      <c r="N55" s="1">
        <v>7.0926872259999998</v>
      </c>
      <c r="O55" s="1">
        <v>7.0926872259999998</v>
      </c>
      <c r="P55" s="1">
        <v>7.0926872259999998</v>
      </c>
      <c r="Q55" s="1">
        <v>7.5546432570000004</v>
      </c>
      <c r="R55" s="1">
        <v>7.3942261800000004</v>
      </c>
      <c r="S55" s="1">
        <v>7.3942261800000004</v>
      </c>
      <c r="T55" s="1">
        <v>6.7537055769999998</v>
      </c>
      <c r="U55">
        <v>5.63984554779831</v>
      </c>
      <c r="V55">
        <f t="shared" si="0"/>
        <v>6.6303000000000001</v>
      </c>
      <c r="W55">
        <v>6.3605999999999998</v>
      </c>
      <c r="X55">
        <v>6.9</v>
      </c>
      <c r="Y55">
        <f t="shared" si="1"/>
        <v>0.99045445220169004</v>
      </c>
      <c r="Z55">
        <f t="shared" si="2"/>
        <v>0.98100002188614988</v>
      </c>
      <c r="AA55">
        <f t="shared" si="3"/>
        <v>0.99045445220169004</v>
      </c>
    </row>
    <row r="56" spans="1:27" x14ac:dyDescent="0.2">
      <c r="A56">
        <v>59</v>
      </c>
      <c r="B56">
        <v>1982</v>
      </c>
      <c r="C56">
        <v>52.566000000000003</v>
      </c>
      <c r="D56">
        <v>4.3460702678794796</v>
      </c>
      <c r="E56">
        <v>4.9104999999999999</v>
      </c>
      <c r="F56">
        <v>6.6863000000000001</v>
      </c>
      <c r="G56">
        <v>5.5</v>
      </c>
      <c r="H56">
        <v>6.1</v>
      </c>
      <c r="I56">
        <v>7.92</v>
      </c>
      <c r="J56">
        <v>12.25</v>
      </c>
      <c r="K56">
        <v>10.1</v>
      </c>
      <c r="L56">
        <v>120.42</v>
      </c>
      <c r="M56" s="1">
        <v>6.4078895380000001</v>
      </c>
      <c r="N56" s="1">
        <v>6.4078895380000001</v>
      </c>
      <c r="O56" s="1">
        <v>6.4078895380000001</v>
      </c>
      <c r="P56" s="1">
        <v>6.4078895380000001</v>
      </c>
      <c r="Q56" s="1">
        <v>7.2024342240000001</v>
      </c>
      <c r="R56" s="1">
        <v>8.0352700099999996</v>
      </c>
      <c r="S56" s="1">
        <v>6.6834530340000002</v>
      </c>
      <c r="T56" s="1">
        <v>6.732285192</v>
      </c>
      <c r="U56">
        <v>4.3460702678794796</v>
      </c>
      <c r="V56">
        <f t="shared" si="0"/>
        <v>5.2052499999999995</v>
      </c>
      <c r="W56">
        <v>4.9104999999999999</v>
      </c>
      <c r="X56">
        <v>5.5</v>
      </c>
      <c r="Y56">
        <f t="shared" si="1"/>
        <v>0.8591797321205199</v>
      </c>
      <c r="Z56">
        <f t="shared" si="2"/>
        <v>0.73818981208668832</v>
      </c>
      <c r="AA56">
        <f t="shared" si="3"/>
        <v>0.8591797321205199</v>
      </c>
    </row>
    <row r="57" spans="1:27" x14ac:dyDescent="0.2">
      <c r="A57">
        <v>60</v>
      </c>
      <c r="B57">
        <v>1982</v>
      </c>
      <c r="C57">
        <v>53.012999999999998</v>
      </c>
      <c r="D57">
        <v>3.4014381919871699</v>
      </c>
      <c r="E57">
        <v>6.2016999999999998</v>
      </c>
      <c r="F57">
        <v>6.1811999999999996</v>
      </c>
      <c r="G57">
        <v>5.2</v>
      </c>
      <c r="H57">
        <v>5.7</v>
      </c>
      <c r="I57">
        <v>7.94</v>
      </c>
      <c r="J57">
        <v>10.220000000000001</v>
      </c>
      <c r="K57">
        <v>10.8</v>
      </c>
      <c r="L57">
        <v>140.63999999999999</v>
      </c>
      <c r="M57" s="1">
        <v>3.9758323839999998</v>
      </c>
      <c r="N57" s="1">
        <v>3.9758323839999998</v>
      </c>
      <c r="O57" s="1">
        <v>3.9758323839999998</v>
      </c>
      <c r="P57" s="1">
        <v>3.9758323839999998</v>
      </c>
      <c r="Q57" s="1">
        <v>5.8352250440000004</v>
      </c>
      <c r="R57" s="1">
        <v>3.900739798</v>
      </c>
      <c r="S57" s="1">
        <v>3.900739798</v>
      </c>
      <c r="T57" s="1">
        <v>6.6872622689999996</v>
      </c>
      <c r="U57">
        <v>3.4014381919871699</v>
      </c>
      <c r="V57">
        <f t="shared" si="0"/>
        <v>5.70085</v>
      </c>
      <c r="W57">
        <v>6.2016999999999998</v>
      </c>
      <c r="X57">
        <v>5.2</v>
      </c>
      <c r="Y57">
        <f t="shared" si="1"/>
        <v>2.2994118080128301</v>
      </c>
      <c r="Z57">
        <f t="shared" si="2"/>
        <v>5.287294662828832</v>
      </c>
      <c r="AA57">
        <f t="shared" si="3"/>
        <v>2.2994118080128301</v>
      </c>
    </row>
    <row r="58" spans="1:27" x14ac:dyDescent="0.2">
      <c r="A58">
        <v>61</v>
      </c>
      <c r="B58">
        <v>1983</v>
      </c>
      <c r="C58">
        <v>53.371000000000002</v>
      </c>
      <c r="D58">
        <v>2.7012242280195902</v>
      </c>
      <c r="E58">
        <v>5.0873999999999997</v>
      </c>
      <c r="F58">
        <v>5.2458999999999998</v>
      </c>
      <c r="G58">
        <v>5</v>
      </c>
      <c r="H58">
        <v>4.9000000000000004</v>
      </c>
      <c r="I58">
        <v>8.35</v>
      </c>
      <c r="J58">
        <v>10.08</v>
      </c>
      <c r="K58">
        <v>10.3</v>
      </c>
      <c r="L58">
        <v>152.96</v>
      </c>
      <c r="M58" s="1">
        <v>5.5431027789999998</v>
      </c>
      <c r="N58" s="1">
        <v>5.5431027789999998</v>
      </c>
      <c r="O58" s="1">
        <v>5.5431027789999998</v>
      </c>
      <c r="P58" s="1">
        <v>5.5431027789999998</v>
      </c>
      <c r="Q58" s="1">
        <v>5.8707889690000004</v>
      </c>
      <c r="R58" s="1">
        <v>5.276889809</v>
      </c>
      <c r="S58" s="1">
        <v>6.139754623</v>
      </c>
      <c r="T58" s="1">
        <v>6.6264136750000002</v>
      </c>
      <c r="U58">
        <v>2.7012242280195902</v>
      </c>
      <c r="V58">
        <f t="shared" si="0"/>
        <v>5.0436999999999994</v>
      </c>
      <c r="W58">
        <v>5.0873999999999997</v>
      </c>
      <c r="X58">
        <v>5</v>
      </c>
      <c r="Y58">
        <f t="shared" si="1"/>
        <v>2.3424757719804092</v>
      </c>
      <c r="Z58">
        <f t="shared" si="2"/>
        <v>5.487192742315214</v>
      </c>
      <c r="AA58">
        <f t="shared" si="3"/>
        <v>2.3424757719804092</v>
      </c>
    </row>
    <row r="59" spans="1:27" x14ac:dyDescent="0.2">
      <c r="A59">
        <v>62</v>
      </c>
      <c r="B59">
        <v>1983</v>
      </c>
      <c r="C59">
        <v>53.929000000000002</v>
      </c>
      <c r="D59">
        <v>4.1820464297090103</v>
      </c>
      <c r="E59">
        <v>4.7237999999999998</v>
      </c>
      <c r="F59">
        <v>5.2914000000000003</v>
      </c>
      <c r="G59">
        <v>3.6</v>
      </c>
      <c r="H59">
        <v>4.0999999999999996</v>
      </c>
      <c r="I59">
        <v>8.7899999999999991</v>
      </c>
      <c r="J59">
        <v>10.63</v>
      </c>
      <c r="K59">
        <v>10.1</v>
      </c>
      <c r="L59">
        <v>168.11</v>
      </c>
      <c r="M59" s="1">
        <v>5.9018229949999998</v>
      </c>
      <c r="N59" s="1">
        <v>5.9018229949999998</v>
      </c>
      <c r="O59" s="1">
        <v>5.9018229949999998</v>
      </c>
      <c r="P59" s="1">
        <v>5.9018229949999998</v>
      </c>
      <c r="Q59" s="1">
        <v>5.557086558</v>
      </c>
      <c r="R59" s="1">
        <v>5.1458582440000002</v>
      </c>
      <c r="S59" s="1">
        <v>5.4839488980000004</v>
      </c>
      <c r="T59" s="1">
        <v>6.5550465940000002</v>
      </c>
      <c r="U59">
        <v>4.1820464297090103</v>
      </c>
      <c r="V59">
        <f t="shared" si="0"/>
        <v>4.1619000000000002</v>
      </c>
      <c r="W59">
        <v>4.7237999999999998</v>
      </c>
      <c r="X59">
        <v>3.6</v>
      </c>
      <c r="Y59">
        <f t="shared" si="1"/>
        <v>-2.014642970901015E-2</v>
      </c>
      <c r="Z59">
        <f t="shared" si="2"/>
        <v>4.0587863002008681E-4</v>
      </c>
      <c r="AA59">
        <f t="shared" si="3"/>
        <v>2.014642970901015E-2</v>
      </c>
    </row>
    <row r="60" spans="1:27" x14ac:dyDescent="0.2">
      <c r="A60">
        <v>63</v>
      </c>
      <c r="B60">
        <v>1983</v>
      </c>
      <c r="C60">
        <v>54.32</v>
      </c>
      <c r="D60">
        <v>2.9001094031040799</v>
      </c>
      <c r="E60">
        <v>4.3897000000000004</v>
      </c>
      <c r="F60">
        <v>4.9466999999999999</v>
      </c>
      <c r="G60">
        <v>3.1</v>
      </c>
      <c r="H60">
        <v>3.8</v>
      </c>
      <c r="I60">
        <v>9</v>
      </c>
      <c r="J60">
        <v>11.43</v>
      </c>
      <c r="K60">
        <v>9.1999999999999993</v>
      </c>
      <c r="L60">
        <v>166.07</v>
      </c>
      <c r="M60" s="1">
        <v>5.7538050270000003</v>
      </c>
      <c r="N60" s="1">
        <v>5.7538050270000003</v>
      </c>
      <c r="O60" s="1">
        <v>5.7538050270000003</v>
      </c>
      <c r="P60" s="1">
        <v>5.7538050270000003</v>
      </c>
      <c r="Q60" s="1">
        <v>5.3125355499999998</v>
      </c>
      <c r="R60" s="1">
        <v>4.589107469</v>
      </c>
      <c r="S60" s="1">
        <v>4.7050570450000002</v>
      </c>
      <c r="T60" s="1">
        <v>6.5126715910000001</v>
      </c>
      <c r="U60">
        <v>2.9001094031040799</v>
      </c>
      <c r="V60">
        <f t="shared" si="0"/>
        <v>3.7448500000000005</v>
      </c>
      <c r="W60">
        <v>4.3897000000000004</v>
      </c>
      <c r="X60">
        <v>3.1</v>
      </c>
      <c r="Y60">
        <f t="shared" si="1"/>
        <v>0.84474059689592051</v>
      </c>
      <c r="Z60">
        <f t="shared" si="2"/>
        <v>0.71358667604407611</v>
      </c>
      <c r="AA60">
        <f t="shared" si="3"/>
        <v>0.84474059689592051</v>
      </c>
    </row>
    <row r="61" spans="1:27" x14ac:dyDescent="0.2">
      <c r="A61">
        <v>64</v>
      </c>
      <c r="B61">
        <v>1983</v>
      </c>
      <c r="C61">
        <v>54.884999999999998</v>
      </c>
      <c r="D61">
        <v>4.16053019145801</v>
      </c>
      <c r="E61">
        <v>4.6478999999999999</v>
      </c>
      <c r="F61">
        <v>4.7835000000000001</v>
      </c>
      <c r="G61">
        <v>3.1</v>
      </c>
      <c r="H61">
        <v>3.2</v>
      </c>
      <c r="I61">
        <v>9</v>
      </c>
      <c r="J61">
        <v>11.54</v>
      </c>
      <c r="K61">
        <v>8.3000000000000007</v>
      </c>
      <c r="L61">
        <v>164.93</v>
      </c>
      <c r="M61" s="1">
        <v>3.7711614899999999</v>
      </c>
      <c r="N61" s="1">
        <v>5.0762965979999999</v>
      </c>
      <c r="O61" s="1">
        <v>3.7711614899999999</v>
      </c>
      <c r="P61" s="1">
        <v>3.7013033530000001</v>
      </c>
      <c r="Q61" s="1">
        <v>5.1177431020000004</v>
      </c>
      <c r="R61" s="1">
        <v>3.7013033530000001</v>
      </c>
      <c r="S61" s="1">
        <v>3.7013033530000001</v>
      </c>
      <c r="T61" s="1">
        <v>6.4492933069999996</v>
      </c>
      <c r="U61">
        <v>4.16053019145801</v>
      </c>
      <c r="V61">
        <f t="shared" si="0"/>
        <v>3.8739499999999998</v>
      </c>
      <c r="W61">
        <v>4.6478999999999999</v>
      </c>
      <c r="X61">
        <v>3.1</v>
      </c>
      <c r="Y61">
        <f t="shared" si="1"/>
        <v>-0.28658019145801017</v>
      </c>
      <c r="Z61">
        <f t="shared" si="2"/>
        <v>8.2128206136109771E-2</v>
      </c>
      <c r="AA61">
        <f t="shared" si="3"/>
        <v>0.28658019145801017</v>
      </c>
    </row>
    <row r="62" spans="1:27" x14ac:dyDescent="0.2">
      <c r="A62">
        <v>65</v>
      </c>
      <c r="B62">
        <v>1984</v>
      </c>
      <c r="C62">
        <v>55.37</v>
      </c>
      <c r="D62">
        <v>3.5346633870820399</v>
      </c>
      <c r="E62">
        <v>5.1367000000000003</v>
      </c>
      <c r="F62">
        <v>5.0011999999999999</v>
      </c>
      <c r="G62">
        <v>4.7</v>
      </c>
      <c r="H62">
        <v>3.5</v>
      </c>
      <c r="I62">
        <v>9.52</v>
      </c>
      <c r="J62">
        <v>12.02</v>
      </c>
      <c r="K62">
        <v>7.8</v>
      </c>
      <c r="L62">
        <v>159.18</v>
      </c>
      <c r="M62" s="1">
        <v>3.7849699330000002</v>
      </c>
      <c r="N62" s="1">
        <v>4.9100614990000002</v>
      </c>
      <c r="O62" s="1">
        <v>3.7849699330000002</v>
      </c>
      <c r="P62" s="1">
        <v>3.6468771270000002</v>
      </c>
      <c r="Q62" s="1">
        <v>5.2141261730000004</v>
      </c>
      <c r="R62" s="1">
        <v>3.6468771270000002</v>
      </c>
      <c r="S62" s="1">
        <v>3.6468771270000002</v>
      </c>
      <c r="T62" s="1">
        <v>6.409831874</v>
      </c>
      <c r="U62">
        <v>3.5346633870820399</v>
      </c>
      <c r="V62">
        <f t="shared" si="0"/>
        <v>4.9183500000000002</v>
      </c>
      <c r="W62">
        <v>5.1367000000000003</v>
      </c>
      <c r="X62">
        <v>4.7</v>
      </c>
      <c r="Y62">
        <f t="shared" si="1"/>
        <v>1.3836866129179604</v>
      </c>
      <c r="Z62">
        <f t="shared" si="2"/>
        <v>1.9145886427683774</v>
      </c>
      <c r="AA62">
        <f t="shared" si="3"/>
        <v>1.3836866129179604</v>
      </c>
    </row>
    <row r="63" spans="1:27" x14ac:dyDescent="0.2">
      <c r="A63">
        <v>66</v>
      </c>
      <c r="B63">
        <v>1984</v>
      </c>
      <c r="C63">
        <v>55.826999999999998</v>
      </c>
      <c r="D63">
        <v>3.3014267653964402</v>
      </c>
      <c r="E63">
        <v>4.5579999999999998</v>
      </c>
      <c r="F63">
        <v>5.2032999999999996</v>
      </c>
      <c r="G63">
        <v>4.0999999999999996</v>
      </c>
      <c r="H63">
        <v>4.5999999999999996</v>
      </c>
      <c r="I63">
        <v>9.8699999999999992</v>
      </c>
      <c r="J63">
        <v>13.48</v>
      </c>
      <c r="K63">
        <v>7.2</v>
      </c>
      <c r="L63">
        <v>153.18</v>
      </c>
      <c r="M63" s="1">
        <v>3.9805577849999998</v>
      </c>
      <c r="N63" s="1">
        <v>4.8526641450000003</v>
      </c>
      <c r="O63" s="1">
        <v>3.9805577849999998</v>
      </c>
      <c r="P63" s="1">
        <v>3.8150611570000001</v>
      </c>
      <c r="Q63" s="1">
        <v>5.3454311539999999</v>
      </c>
      <c r="R63" s="1">
        <v>3.9805577849999998</v>
      </c>
      <c r="S63" s="1">
        <v>3.8150611570000001</v>
      </c>
      <c r="T63" s="1">
        <v>6.3611002040000004</v>
      </c>
      <c r="U63">
        <v>3.3014267653964402</v>
      </c>
      <c r="V63">
        <f t="shared" si="0"/>
        <v>4.3289999999999997</v>
      </c>
      <c r="W63">
        <v>4.5579999999999998</v>
      </c>
      <c r="X63">
        <v>4.0999999999999996</v>
      </c>
      <c r="Y63">
        <f t="shared" si="1"/>
        <v>1.0275732346035595</v>
      </c>
      <c r="Z63">
        <f t="shared" si="2"/>
        <v>1.0559067524736221</v>
      </c>
      <c r="AA63">
        <f t="shared" si="3"/>
        <v>1.0275732346035595</v>
      </c>
    </row>
    <row r="64" spans="1:27" x14ac:dyDescent="0.2">
      <c r="A64">
        <v>67</v>
      </c>
      <c r="B64">
        <v>1984</v>
      </c>
      <c r="C64">
        <v>56.173999999999999</v>
      </c>
      <c r="D64">
        <v>2.4862521718882</v>
      </c>
      <c r="E64">
        <v>4.8686999999999996</v>
      </c>
      <c r="F64">
        <v>4.9203999999999999</v>
      </c>
      <c r="G64">
        <v>4.5999999999999996</v>
      </c>
      <c r="H64">
        <v>4.3</v>
      </c>
      <c r="I64">
        <v>10.37</v>
      </c>
      <c r="J64">
        <v>12.53</v>
      </c>
      <c r="K64">
        <v>7.3</v>
      </c>
      <c r="L64">
        <v>166.1</v>
      </c>
      <c r="M64" s="1">
        <v>3.1952423969999999</v>
      </c>
      <c r="N64" s="1">
        <v>3.1952423969999999</v>
      </c>
      <c r="O64" s="1">
        <v>3.1952423969999999</v>
      </c>
      <c r="P64" s="1">
        <v>2.8484452830000002</v>
      </c>
      <c r="Q64" s="1">
        <v>5.2421151750000003</v>
      </c>
      <c r="R64" s="1">
        <v>3.1952423969999999</v>
      </c>
      <c r="S64" s="1">
        <v>2.8484452830000002</v>
      </c>
      <c r="T64" s="1">
        <v>6.3101056470000003</v>
      </c>
      <c r="U64">
        <v>2.4862521718882</v>
      </c>
      <c r="V64">
        <f t="shared" si="0"/>
        <v>4.7343499999999992</v>
      </c>
      <c r="W64">
        <v>4.8686999999999996</v>
      </c>
      <c r="X64">
        <v>4.5999999999999996</v>
      </c>
      <c r="Y64">
        <f t="shared" si="1"/>
        <v>2.2480978281117991</v>
      </c>
      <c r="Z64">
        <f t="shared" si="2"/>
        <v>5.0539438447609886</v>
      </c>
      <c r="AA64">
        <f t="shared" si="3"/>
        <v>2.2480978281117991</v>
      </c>
    </row>
    <row r="65" spans="1:27" x14ac:dyDescent="0.2">
      <c r="A65">
        <v>68</v>
      </c>
      <c r="B65">
        <v>1984</v>
      </c>
      <c r="C65">
        <v>56.838999999999999</v>
      </c>
      <c r="D65">
        <v>4.7352867874817397</v>
      </c>
      <c r="E65">
        <v>4.4733000000000001</v>
      </c>
      <c r="F65">
        <v>5.3194999999999997</v>
      </c>
      <c r="G65">
        <v>4.5</v>
      </c>
      <c r="H65">
        <v>4.7</v>
      </c>
      <c r="I65">
        <v>8.06</v>
      </c>
      <c r="J65">
        <v>11.07</v>
      </c>
      <c r="K65">
        <v>7.3</v>
      </c>
      <c r="L65">
        <v>167.24</v>
      </c>
      <c r="M65" s="1">
        <v>3.9982443769999998</v>
      </c>
      <c r="N65" s="1">
        <v>3.9982443769999998</v>
      </c>
      <c r="O65" s="1">
        <v>3.9982443769999998</v>
      </c>
      <c r="P65" s="1">
        <v>3.9982443769999998</v>
      </c>
      <c r="Q65" s="1">
        <v>5.1613916959999999</v>
      </c>
      <c r="R65" s="1">
        <v>3.9982443769999998</v>
      </c>
      <c r="S65" s="1">
        <v>3.7875242130000002</v>
      </c>
      <c r="T65" s="1">
        <v>6.2474195249999998</v>
      </c>
      <c r="U65">
        <v>4.7352867874817397</v>
      </c>
      <c r="V65">
        <f t="shared" si="0"/>
        <v>4.48665</v>
      </c>
      <c r="W65">
        <v>4.4733000000000001</v>
      </c>
      <c r="X65">
        <v>4.5</v>
      </c>
      <c r="Y65">
        <f t="shared" si="1"/>
        <v>-0.24863678748173967</v>
      </c>
      <c r="Z65">
        <f t="shared" si="2"/>
        <v>6.1820252089239781E-2</v>
      </c>
      <c r="AA65">
        <f t="shared" si="3"/>
        <v>0.24863678748173967</v>
      </c>
    </row>
    <row r="66" spans="1:27" x14ac:dyDescent="0.2">
      <c r="A66">
        <v>69</v>
      </c>
      <c r="B66">
        <v>1985</v>
      </c>
      <c r="C66">
        <v>57.161000000000001</v>
      </c>
      <c r="D66">
        <v>2.2660497193828499</v>
      </c>
      <c r="E66">
        <v>4.2023999999999999</v>
      </c>
      <c r="F66">
        <v>4.6901999999999999</v>
      </c>
      <c r="G66">
        <v>4.5999999999999996</v>
      </c>
      <c r="H66">
        <v>4.9000000000000004</v>
      </c>
      <c r="I66">
        <v>8.52</v>
      </c>
      <c r="J66">
        <v>11.52</v>
      </c>
      <c r="K66">
        <v>7.2</v>
      </c>
      <c r="L66">
        <v>180.66</v>
      </c>
      <c r="M66" s="1">
        <v>3.129876264</v>
      </c>
      <c r="N66" s="1">
        <v>3.129876264</v>
      </c>
      <c r="O66" s="1">
        <v>3.129876264</v>
      </c>
      <c r="P66" s="1">
        <v>3.129876264</v>
      </c>
      <c r="Q66" s="1">
        <v>4.7250827480000002</v>
      </c>
      <c r="R66" s="1">
        <v>3.129876264</v>
      </c>
      <c r="S66" s="1">
        <v>2.9588828020000002</v>
      </c>
      <c r="T66" s="1">
        <v>6.2230302870000003</v>
      </c>
      <c r="U66">
        <v>2.2660497193828499</v>
      </c>
      <c r="V66">
        <f t="shared" si="0"/>
        <v>4.4011999999999993</v>
      </c>
      <c r="W66">
        <v>4.2023999999999999</v>
      </c>
      <c r="X66">
        <v>4.5999999999999996</v>
      </c>
      <c r="Y66">
        <f t="shared" si="1"/>
        <v>2.1351502806171494</v>
      </c>
      <c r="Z66">
        <f t="shared" si="2"/>
        <v>4.5588667208194922</v>
      </c>
      <c r="AA66">
        <f t="shared" si="3"/>
        <v>2.1351502806171494</v>
      </c>
    </row>
    <row r="67" spans="1:27" x14ac:dyDescent="0.2">
      <c r="A67">
        <v>70</v>
      </c>
      <c r="B67">
        <v>1985</v>
      </c>
      <c r="C67">
        <v>57.527999999999999</v>
      </c>
      <c r="D67">
        <v>2.5681846013890599</v>
      </c>
      <c r="E67">
        <v>3.4984000000000002</v>
      </c>
      <c r="F67">
        <v>4.4551999999999996</v>
      </c>
      <c r="G67">
        <v>3.6</v>
      </c>
      <c r="H67">
        <v>3.9</v>
      </c>
      <c r="I67">
        <v>6.95</v>
      </c>
      <c r="J67">
        <v>9.6</v>
      </c>
      <c r="K67">
        <v>7.4</v>
      </c>
      <c r="L67">
        <v>191.85</v>
      </c>
      <c r="M67" s="1">
        <v>2.7048900059999998</v>
      </c>
      <c r="N67" s="1">
        <v>2.7048900059999998</v>
      </c>
      <c r="O67" s="1">
        <v>2.7048900059999998</v>
      </c>
      <c r="P67" s="1">
        <v>2.7048900059999998</v>
      </c>
      <c r="Q67" s="1">
        <v>4.3939913319999997</v>
      </c>
      <c r="R67" s="1">
        <v>2.7048900059999998</v>
      </c>
      <c r="S67" s="1">
        <v>2.4990668309999999</v>
      </c>
      <c r="T67" s="1">
        <v>6.1602210719999997</v>
      </c>
      <c r="U67">
        <v>2.5681846013890599</v>
      </c>
      <c r="V67">
        <f t="shared" si="0"/>
        <v>3.5491999999999999</v>
      </c>
      <c r="W67">
        <v>3.4984000000000002</v>
      </c>
      <c r="X67">
        <v>3.6</v>
      </c>
      <c r="Y67">
        <f t="shared" si="1"/>
        <v>0.98101539861094</v>
      </c>
      <c r="Z67">
        <f t="shared" si="2"/>
        <v>0.96239121231178149</v>
      </c>
      <c r="AA67">
        <f t="shared" si="3"/>
        <v>0.98101539861094</v>
      </c>
    </row>
    <row r="68" spans="1:27" x14ac:dyDescent="0.2">
      <c r="A68">
        <v>71</v>
      </c>
      <c r="B68">
        <v>1985</v>
      </c>
      <c r="C68">
        <v>57.837000000000003</v>
      </c>
      <c r="D68">
        <v>2.1485189820609198</v>
      </c>
      <c r="E68">
        <v>3.7547000000000001</v>
      </c>
      <c r="F68">
        <v>4.117</v>
      </c>
      <c r="G68">
        <v>2.7</v>
      </c>
      <c r="H68">
        <v>3.2</v>
      </c>
      <c r="I68">
        <v>7.1</v>
      </c>
      <c r="J68">
        <v>9.81</v>
      </c>
      <c r="K68">
        <v>7.1</v>
      </c>
      <c r="L68">
        <v>182.08</v>
      </c>
      <c r="M68" s="1">
        <v>2.5137768280000001</v>
      </c>
      <c r="N68" s="1">
        <v>2.5137768280000001</v>
      </c>
      <c r="O68" s="1">
        <v>2.5137768280000001</v>
      </c>
      <c r="P68" s="1">
        <v>2.5137768280000001</v>
      </c>
      <c r="Q68" s="1">
        <v>3.9839551969999998</v>
      </c>
      <c r="R68" s="1">
        <v>2.4405366320000002</v>
      </c>
      <c r="S68" s="1">
        <v>2.4405366320000002</v>
      </c>
      <c r="T68" s="1">
        <v>6.1040955019999998</v>
      </c>
      <c r="U68">
        <v>2.1485189820609198</v>
      </c>
      <c r="V68">
        <f t="shared" si="0"/>
        <v>3.2273500000000004</v>
      </c>
      <c r="W68">
        <v>3.7547000000000001</v>
      </c>
      <c r="X68">
        <v>2.7</v>
      </c>
      <c r="Y68">
        <f t="shared" si="1"/>
        <v>1.0788310179390805</v>
      </c>
      <c r="Z68">
        <f t="shared" si="2"/>
        <v>1.1638763652674726</v>
      </c>
      <c r="AA68">
        <f t="shared" si="3"/>
        <v>1.0788310179390805</v>
      </c>
    </row>
    <row r="69" spans="1:27" x14ac:dyDescent="0.2">
      <c r="A69">
        <v>72</v>
      </c>
      <c r="B69">
        <v>1985</v>
      </c>
      <c r="C69">
        <v>58.118000000000002</v>
      </c>
      <c r="D69">
        <v>1.9433926379306901</v>
      </c>
      <c r="E69">
        <v>3.8092000000000001</v>
      </c>
      <c r="F69">
        <v>4.3128000000000002</v>
      </c>
      <c r="G69">
        <v>3.2</v>
      </c>
      <c r="H69">
        <v>3.1</v>
      </c>
      <c r="I69">
        <v>7.1</v>
      </c>
      <c r="J69">
        <v>8.73</v>
      </c>
      <c r="K69">
        <v>7</v>
      </c>
      <c r="L69">
        <v>211.28</v>
      </c>
      <c r="M69" s="1">
        <v>2.6959403370000001</v>
      </c>
      <c r="N69" s="1">
        <v>2.6959403370000001</v>
      </c>
      <c r="O69" s="1">
        <v>2.6959403370000001</v>
      </c>
      <c r="P69" s="1">
        <v>2.6959403370000001</v>
      </c>
      <c r="Q69" s="1">
        <v>4.1679254769999998</v>
      </c>
      <c r="R69" s="1">
        <v>2.592199033</v>
      </c>
      <c r="S69" s="1">
        <v>2.592199033</v>
      </c>
      <c r="T69" s="1">
        <v>6.0432404780000004</v>
      </c>
      <c r="U69">
        <v>1.9433926379306901</v>
      </c>
      <c r="V69">
        <f t="shared" si="0"/>
        <v>3.5045999999999999</v>
      </c>
      <c r="W69">
        <v>3.8092000000000001</v>
      </c>
      <c r="X69">
        <v>3.2</v>
      </c>
      <c r="Y69">
        <f t="shared" si="1"/>
        <v>1.5612073620693099</v>
      </c>
      <c r="Z69">
        <f t="shared" si="2"/>
        <v>2.4373684273794134</v>
      </c>
      <c r="AA69">
        <f t="shared" si="3"/>
        <v>1.5612073620693099</v>
      </c>
    </row>
    <row r="70" spans="1:27" x14ac:dyDescent="0.2">
      <c r="A70">
        <v>73</v>
      </c>
      <c r="B70">
        <v>1986</v>
      </c>
      <c r="C70">
        <v>58.334000000000003</v>
      </c>
      <c r="D70">
        <v>1.4866306479920199</v>
      </c>
      <c r="E70">
        <v>3.6938</v>
      </c>
      <c r="F70">
        <v>4.0335000000000001</v>
      </c>
      <c r="G70">
        <v>3.5</v>
      </c>
      <c r="H70">
        <v>3.6</v>
      </c>
      <c r="I70">
        <v>6.56</v>
      </c>
      <c r="J70">
        <v>7.46</v>
      </c>
      <c r="K70">
        <v>7.2</v>
      </c>
      <c r="L70">
        <v>238.9</v>
      </c>
      <c r="M70" s="1">
        <v>2.607921787</v>
      </c>
      <c r="N70" s="1">
        <v>2.607921787</v>
      </c>
      <c r="O70" s="1">
        <v>2.607921787</v>
      </c>
      <c r="P70" s="1">
        <v>2.607921787</v>
      </c>
      <c r="Q70" s="1">
        <v>3.7419558419999999</v>
      </c>
      <c r="R70" s="1">
        <v>2.607921787</v>
      </c>
      <c r="S70" s="1">
        <v>2.619137754</v>
      </c>
      <c r="T70" s="1">
        <v>5.9811215720000002</v>
      </c>
      <c r="U70">
        <v>1.4866306479920199</v>
      </c>
      <c r="V70">
        <f t="shared" si="0"/>
        <v>3.5968999999999998</v>
      </c>
      <c r="W70">
        <v>3.6938</v>
      </c>
      <c r="X70">
        <v>3.5</v>
      </c>
      <c r="Y70">
        <f t="shared" si="1"/>
        <v>2.1102693520079798</v>
      </c>
      <c r="Z70">
        <f t="shared" si="2"/>
        <v>4.4532367380241791</v>
      </c>
      <c r="AA70">
        <f t="shared" si="3"/>
        <v>2.1102693520079798</v>
      </c>
    </row>
    <row r="71" spans="1:27" x14ac:dyDescent="0.2">
      <c r="A71">
        <v>74</v>
      </c>
      <c r="B71">
        <v>1986</v>
      </c>
      <c r="C71">
        <v>58.606000000000002</v>
      </c>
      <c r="D71">
        <v>1.8651215414680999</v>
      </c>
      <c r="E71">
        <v>3.0106000000000002</v>
      </c>
      <c r="F71">
        <v>3.5876000000000001</v>
      </c>
      <c r="G71">
        <v>3.4</v>
      </c>
      <c r="H71">
        <v>3.7</v>
      </c>
      <c r="I71">
        <v>6.21</v>
      </c>
      <c r="J71">
        <v>7.64</v>
      </c>
      <c r="K71">
        <v>7.2</v>
      </c>
      <c r="L71">
        <v>250.84</v>
      </c>
      <c r="M71" s="1">
        <v>1.9447093479999999</v>
      </c>
      <c r="N71" s="1">
        <v>1.9447093479999999</v>
      </c>
      <c r="O71" s="1">
        <v>1.9447093479999999</v>
      </c>
      <c r="P71" s="1">
        <v>1.9447093479999999</v>
      </c>
      <c r="Q71" s="1">
        <v>3.1903270290000001</v>
      </c>
      <c r="R71" s="1">
        <v>1.9447093479999999</v>
      </c>
      <c r="S71" s="1">
        <v>2.0745913699999998</v>
      </c>
      <c r="T71" s="1">
        <v>5.9140396180000003</v>
      </c>
      <c r="U71">
        <v>1.8651215414680999</v>
      </c>
      <c r="V71">
        <f t="shared" si="0"/>
        <v>3.2053000000000003</v>
      </c>
      <c r="W71">
        <v>3.0106000000000002</v>
      </c>
      <c r="X71">
        <v>3.4</v>
      </c>
      <c r="Y71">
        <f t="shared" si="1"/>
        <v>1.3401784585319003</v>
      </c>
      <c r="Z71">
        <f t="shared" si="2"/>
        <v>1.7960783007129404</v>
      </c>
      <c r="AA71">
        <f t="shared" si="3"/>
        <v>1.3401784585319003</v>
      </c>
    </row>
    <row r="72" spans="1:27" x14ac:dyDescent="0.2">
      <c r="A72">
        <v>75</v>
      </c>
      <c r="B72">
        <v>1986</v>
      </c>
      <c r="C72">
        <v>58.96</v>
      </c>
      <c r="D72">
        <v>2.41613486673717</v>
      </c>
      <c r="E72">
        <v>2.5112000000000001</v>
      </c>
      <c r="F72">
        <v>4.0610999999999997</v>
      </c>
      <c r="G72">
        <v>2.2000000000000002</v>
      </c>
      <c r="H72">
        <v>3</v>
      </c>
      <c r="I72">
        <v>5.21</v>
      </c>
      <c r="J72">
        <v>6.92</v>
      </c>
      <c r="K72">
        <v>7</v>
      </c>
      <c r="L72">
        <v>231.32</v>
      </c>
      <c r="M72" s="1">
        <v>1.060562019</v>
      </c>
      <c r="N72" s="1">
        <v>1.060562019</v>
      </c>
      <c r="O72" s="1">
        <v>1.060562019</v>
      </c>
      <c r="P72" s="1">
        <v>1.060562019</v>
      </c>
      <c r="Q72" s="1">
        <v>2.9247538350000002</v>
      </c>
      <c r="R72" s="1">
        <v>1.060562019</v>
      </c>
      <c r="S72" s="1">
        <v>1.1023189360000001</v>
      </c>
      <c r="T72" s="1">
        <v>5.8544967049999999</v>
      </c>
      <c r="U72">
        <v>2.41613486673717</v>
      </c>
      <c r="V72">
        <f t="shared" si="0"/>
        <v>2.3555999999999999</v>
      </c>
      <c r="W72">
        <v>2.5112000000000001</v>
      </c>
      <c r="X72">
        <v>2.2000000000000002</v>
      </c>
      <c r="Y72">
        <f t="shared" si="1"/>
        <v>-6.0534866737170123E-2</v>
      </c>
      <c r="Z72">
        <f t="shared" si="2"/>
        <v>3.6644700908869459E-3</v>
      </c>
      <c r="AA72">
        <f t="shared" si="3"/>
        <v>6.0534866737170123E-2</v>
      </c>
    </row>
    <row r="73" spans="1:27" x14ac:dyDescent="0.2">
      <c r="A73">
        <v>76</v>
      </c>
      <c r="B73">
        <v>1986</v>
      </c>
      <c r="C73">
        <v>59.305999999999997</v>
      </c>
      <c r="D73">
        <v>2.3473541383989298</v>
      </c>
      <c r="E73">
        <v>2.4207999999999998</v>
      </c>
      <c r="F73">
        <v>3.3971</v>
      </c>
      <c r="G73">
        <v>2.2000000000000002</v>
      </c>
      <c r="H73">
        <v>2.8</v>
      </c>
      <c r="I73">
        <v>5.53</v>
      </c>
      <c r="J73">
        <v>6.67</v>
      </c>
      <c r="K73">
        <v>6.6</v>
      </c>
      <c r="L73">
        <v>242.17</v>
      </c>
      <c r="M73" s="1">
        <v>1.677686856</v>
      </c>
      <c r="N73" s="1">
        <v>1.677686856</v>
      </c>
      <c r="O73" s="1">
        <v>1.677686856</v>
      </c>
      <c r="P73" s="1">
        <v>1.677686856</v>
      </c>
      <c r="Q73" s="1">
        <v>3.3731527739999998</v>
      </c>
      <c r="R73" s="1">
        <v>1.677686856</v>
      </c>
      <c r="S73" s="1">
        <v>1.6965242979999999</v>
      </c>
      <c r="T73" s="1">
        <v>5.8046653739999998</v>
      </c>
      <c r="U73">
        <v>2.3473541383989298</v>
      </c>
      <c r="V73">
        <f t="shared" si="0"/>
        <v>2.3104</v>
      </c>
      <c r="W73">
        <v>2.4207999999999998</v>
      </c>
      <c r="X73">
        <v>2.2000000000000002</v>
      </c>
      <c r="Y73">
        <f t="shared" si="1"/>
        <v>-3.6954138398929803E-2</v>
      </c>
      <c r="Z73">
        <f t="shared" si="2"/>
        <v>1.3656083448072582E-3</v>
      </c>
      <c r="AA73">
        <f t="shared" si="3"/>
        <v>3.6954138398929803E-2</v>
      </c>
    </row>
    <row r="74" spans="1:27" x14ac:dyDescent="0.2">
      <c r="A74">
        <v>77</v>
      </c>
      <c r="B74">
        <v>1987</v>
      </c>
      <c r="C74">
        <v>59.694000000000003</v>
      </c>
      <c r="D74">
        <v>2.6169358918153298</v>
      </c>
      <c r="E74">
        <v>3.0165000000000002</v>
      </c>
      <c r="F74">
        <v>2.5829</v>
      </c>
      <c r="G74">
        <v>2.9</v>
      </c>
      <c r="H74">
        <v>2.9</v>
      </c>
      <c r="I74">
        <v>5.59</v>
      </c>
      <c r="J74">
        <v>6.79</v>
      </c>
      <c r="K74">
        <v>6.6</v>
      </c>
      <c r="L74">
        <v>291.7</v>
      </c>
      <c r="M74" s="1">
        <v>1.9741186639999999</v>
      </c>
      <c r="N74" s="1">
        <v>1.9741186639999999</v>
      </c>
      <c r="O74" s="1">
        <v>1.9741186639999999</v>
      </c>
      <c r="P74" s="1">
        <v>1.9741186639999999</v>
      </c>
      <c r="Q74" s="1">
        <v>3.4661416420000002</v>
      </c>
      <c r="R74" s="1">
        <v>1.9872388590000001</v>
      </c>
      <c r="S74" s="1">
        <v>1.9872388590000001</v>
      </c>
      <c r="T74" s="1">
        <v>5.755275213</v>
      </c>
      <c r="U74">
        <v>2.6169358918153298</v>
      </c>
      <c r="V74">
        <f t="shared" si="0"/>
        <v>2.95825</v>
      </c>
      <c r="W74">
        <v>3.0165000000000002</v>
      </c>
      <c r="X74">
        <v>2.9</v>
      </c>
      <c r="Y74">
        <f t="shared" si="1"/>
        <v>0.34131410818467023</v>
      </c>
      <c r="Z74">
        <f t="shared" si="2"/>
        <v>0.11649532044589678</v>
      </c>
      <c r="AA74">
        <f t="shared" si="3"/>
        <v>0.34131410818467023</v>
      </c>
    </row>
    <row r="75" spans="1:27" x14ac:dyDescent="0.2">
      <c r="A75">
        <v>78</v>
      </c>
      <c r="B75">
        <v>1987</v>
      </c>
      <c r="C75">
        <v>60.134999999999998</v>
      </c>
      <c r="D75">
        <v>2.9550708613930601</v>
      </c>
      <c r="E75">
        <v>3.2965</v>
      </c>
      <c r="F75">
        <v>2.7017000000000002</v>
      </c>
      <c r="G75">
        <v>3</v>
      </c>
      <c r="H75">
        <v>3</v>
      </c>
      <c r="I75">
        <v>5.67</v>
      </c>
      <c r="J75">
        <v>8.02</v>
      </c>
      <c r="K75">
        <v>6.2</v>
      </c>
      <c r="L75">
        <v>304</v>
      </c>
      <c r="M75" s="1">
        <v>0.595718109</v>
      </c>
      <c r="N75" s="1">
        <v>0.595718109</v>
      </c>
      <c r="O75" s="1">
        <v>0.595718109</v>
      </c>
      <c r="P75" s="1">
        <v>0.595718109</v>
      </c>
      <c r="Q75" s="1">
        <v>2.70164874</v>
      </c>
      <c r="R75" s="1">
        <v>0.595718109</v>
      </c>
      <c r="S75" s="1">
        <v>0.57980725600000005</v>
      </c>
      <c r="T75" s="1">
        <v>5.7110732510000002</v>
      </c>
      <c r="U75">
        <v>2.9550708613930601</v>
      </c>
      <c r="V75">
        <f t="shared" si="0"/>
        <v>3.14825</v>
      </c>
      <c r="W75">
        <v>3.2965</v>
      </c>
      <c r="X75">
        <v>3</v>
      </c>
      <c r="Y75">
        <f t="shared" si="1"/>
        <v>0.19317913860693992</v>
      </c>
      <c r="Z75">
        <f t="shared" si="2"/>
        <v>3.7318179592919304E-2</v>
      </c>
      <c r="AA75">
        <f t="shared" si="3"/>
        <v>0.19317913860693992</v>
      </c>
    </row>
    <row r="76" spans="1:27" x14ac:dyDescent="0.2">
      <c r="A76">
        <v>79</v>
      </c>
      <c r="B76">
        <v>1987</v>
      </c>
      <c r="C76">
        <v>60.604999999999997</v>
      </c>
      <c r="D76">
        <v>3.12629916022287</v>
      </c>
      <c r="E76">
        <v>4.0476999999999999</v>
      </c>
      <c r="F76">
        <v>4.0833000000000004</v>
      </c>
      <c r="G76">
        <v>3.2</v>
      </c>
      <c r="H76">
        <v>3</v>
      </c>
      <c r="I76">
        <v>6.4</v>
      </c>
      <c r="J76">
        <v>8.94</v>
      </c>
      <c r="K76">
        <v>5.9</v>
      </c>
      <c r="L76">
        <v>321.83</v>
      </c>
      <c r="M76" s="1">
        <v>-0.181052987</v>
      </c>
      <c r="N76" s="1">
        <v>-0.181052987</v>
      </c>
      <c r="O76" s="1">
        <v>-0.181052987</v>
      </c>
      <c r="P76" s="1">
        <v>-0.181052987</v>
      </c>
      <c r="Q76" s="1">
        <v>2.645179057</v>
      </c>
      <c r="R76" s="1">
        <v>-0.181052987</v>
      </c>
      <c r="S76" s="1">
        <v>-0.36426628599999999</v>
      </c>
      <c r="T76" s="1">
        <v>5.6727954399999998</v>
      </c>
      <c r="U76">
        <v>3.12629916022287</v>
      </c>
      <c r="V76">
        <f t="shared" si="0"/>
        <v>3.62385</v>
      </c>
      <c r="W76">
        <v>4.0476999999999999</v>
      </c>
      <c r="X76">
        <v>3.2</v>
      </c>
      <c r="Y76">
        <f t="shared" si="1"/>
        <v>0.49755083977712999</v>
      </c>
      <c r="Z76">
        <f t="shared" si="2"/>
        <v>0.24755683816292728</v>
      </c>
      <c r="AA76">
        <f t="shared" si="3"/>
        <v>0.49755083977712999</v>
      </c>
    </row>
    <row r="77" spans="1:27" x14ac:dyDescent="0.2">
      <c r="A77">
        <v>80</v>
      </c>
      <c r="B77">
        <v>1987</v>
      </c>
      <c r="C77">
        <v>61.075000000000003</v>
      </c>
      <c r="D77">
        <v>3.1020542859500302</v>
      </c>
      <c r="E77">
        <v>4.9424000000000001</v>
      </c>
      <c r="F77">
        <v>3.8142</v>
      </c>
      <c r="G77">
        <v>2.8</v>
      </c>
      <c r="H77">
        <v>2.6</v>
      </c>
      <c r="I77">
        <v>5.77</v>
      </c>
      <c r="J77">
        <v>8.4499999999999993</v>
      </c>
      <c r="K77">
        <v>5.7</v>
      </c>
      <c r="L77">
        <v>247.08</v>
      </c>
      <c r="M77" s="1">
        <v>-7.8202778000000001E-2</v>
      </c>
      <c r="N77" s="1">
        <v>-7.8202778000000001E-2</v>
      </c>
      <c r="O77" s="1">
        <v>-7.8202778000000001E-2</v>
      </c>
      <c r="P77" s="1">
        <v>-7.8202778000000001E-2</v>
      </c>
      <c r="Q77" s="1">
        <v>2.782706803</v>
      </c>
      <c r="R77" s="1">
        <v>-7.8202778000000001E-2</v>
      </c>
      <c r="S77" s="1">
        <v>-0.207254298</v>
      </c>
      <c r="T77" s="1">
        <v>5.6379119290000004</v>
      </c>
      <c r="U77">
        <v>3.1020542859500302</v>
      </c>
      <c r="V77">
        <f t="shared" si="0"/>
        <v>3.8712</v>
      </c>
      <c r="W77">
        <v>4.9424000000000001</v>
      </c>
      <c r="X77">
        <v>2.8</v>
      </c>
      <c r="Y77">
        <f t="shared" si="1"/>
        <v>0.76914571404996979</v>
      </c>
      <c r="Z77">
        <f t="shared" si="2"/>
        <v>0.59158512944143793</v>
      </c>
      <c r="AA77">
        <f t="shared" si="3"/>
        <v>0.76914571404996979</v>
      </c>
    </row>
    <row r="78" spans="1:27" x14ac:dyDescent="0.2">
      <c r="A78">
        <v>81</v>
      </c>
      <c r="B78">
        <v>1988</v>
      </c>
      <c r="C78">
        <v>61.680999999999997</v>
      </c>
      <c r="D78">
        <v>3.9688907081456999</v>
      </c>
      <c r="E78">
        <v>3.2823000000000002</v>
      </c>
      <c r="F78">
        <v>4.3170000000000002</v>
      </c>
      <c r="G78">
        <v>4</v>
      </c>
      <c r="H78">
        <v>3.8</v>
      </c>
      <c r="I78">
        <v>5.7</v>
      </c>
      <c r="J78">
        <v>7.83</v>
      </c>
      <c r="K78">
        <v>5.7</v>
      </c>
      <c r="L78">
        <v>258.89</v>
      </c>
      <c r="M78" s="1">
        <v>1.8509113500000001</v>
      </c>
      <c r="N78" s="1">
        <v>1.8509113500000001</v>
      </c>
      <c r="O78" s="1">
        <v>1.8509113500000001</v>
      </c>
      <c r="P78" s="1">
        <v>1.8509113500000001</v>
      </c>
      <c r="Q78" s="1">
        <v>3.8818768000000001</v>
      </c>
      <c r="R78" s="1">
        <v>1.8398907520000001</v>
      </c>
      <c r="S78" s="1">
        <v>1.8398907520000001</v>
      </c>
      <c r="T78" s="1">
        <v>5.6036435830000002</v>
      </c>
      <c r="U78">
        <v>3.9688907081456999</v>
      </c>
      <c r="V78">
        <f t="shared" si="0"/>
        <v>3.6411500000000001</v>
      </c>
      <c r="W78">
        <v>3.2823000000000002</v>
      </c>
      <c r="X78">
        <v>4</v>
      </c>
      <c r="Y78">
        <f t="shared" si="1"/>
        <v>-0.32774070814569978</v>
      </c>
      <c r="Z78">
        <f t="shared" si="2"/>
        <v>0.10741397177584476</v>
      </c>
      <c r="AA78">
        <f t="shared" si="3"/>
        <v>0.32774070814569978</v>
      </c>
    </row>
    <row r="79" spans="1:27" x14ac:dyDescent="0.2">
      <c r="A79">
        <v>82</v>
      </c>
      <c r="B79">
        <v>1988</v>
      </c>
      <c r="C79">
        <v>62.426000000000002</v>
      </c>
      <c r="D79">
        <v>4.8313094794183398</v>
      </c>
      <c r="E79">
        <v>3.5548999999999999</v>
      </c>
      <c r="F79">
        <v>3.9777</v>
      </c>
      <c r="G79">
        <v>3.5</v>
      </c>
      <c r="H79">
        <v>3.8</v>
      </c>
      <c r="I79">
        <v>6.46</v>
      </c>
      <c r="J79">
        <v>8.49</v>
      </c>
      <c r="K79">
        <v>5.4</v>
      </c>
      <c r="L79">
        <v>273.5</v>
      </c>
      <c r="M79" s="1">
        <v>2.280620506</v>
      </c>
      <c r="N79" s="1">
        <v>2.280620506</v>
      </c>
      <c r="O79" s="1">
        <v>2.280620506</v>
      </c>
      <c r="P79" s="1">
        <v>2.280620506</v>
      </c>
      <c r="Q79" s="1">
        <v>3.91912357</v>
      </c>
      <c r="R79" s="1">
        <v>2.3159575729999999</v>
      </c>
      <c r="S79" s="1">
        <v>2.3159575729999999</v>
      </c>
      <c r="T79" s="1">
        <v>5.5818468780000003</v>
      </c>
      <c r="U79">
        <v>4.8313094794183398</v>
      </c>
      <c r="V79">
        <f t="shared" si="0"/>
        <v>3.52745</v>
      </c>
      <c r="W79">
        <v>3.5548999999999999</v>
      </c>
      <c r="X79">
        <v>3.5</v>
      </c>
      <c r="Y79">
        <f t="shared" si="1"/>
        <v>-1.3038594794183398</v>
      </c>
      <c r="Z79">
        <f t="shared" si="2"/>
        <v>1.700049542069064</v>
      </c>
      <c r="AA79">
        <f t="shared" si="3"/>
        <v>1.3038594794183398</v>
      </c>
    </row>
    <row r="80" spans="1:27" x14ac:dyDescent="0.2">
      <c r="A80">
        <v>83</v>
      </c>
      <c r="B80">
        <v>1988</v>
      </c>
      <c r="C80">
        <v>62.960999999999999</v>
      </c>
      <c r="D80">
        <v>3.42805882164479</v>
      </c>
      <c r="E80">
        <v>3.6644000000000001</v>
      </c>
      <c r="F80">
        <v>3.7126000000000001</v>
      </c>
      <c r="G80">
        <v>4.0999999999999996</v>
      </c>
      <c r="H80">
        <v>3.5</v>
      </c>
      <c r="I80">
        <v>7.24</v>
      </c>
      <c r="J80">
        <v>8.69</v>
      </c>
      <c r="K80">
        <v>5.4</v>
      </c>
      <c r="L80">
        <v>271.91000000000003</v>
      </c>
      <c r="M80" s="1">
        <v>2.3507334979999999</v>
      </c>
      <c r="N80" s="1">
        <v>2.3507334979999999</v>
      </c>
      <c r="O80" s="1">
        <v>2.3507334979999999</v>
      </c>
      <c r="P80" s="1">
        <v>2.3507334979999999</v>
      </c>
      <c r="Q80" s="1">
        <v>4.0084365899999996</v>
      </c>
      <c r="R80" s="1">
        <v>2.4359565509999999</v>
      </c>
      <c r="S80" s="1">
        <v>2.4359565509999999</v>
      </c>
      <c r="T80" s="1">
        <v>5.5719713860000004</v>
      </c>
      <c r="U80">
        <v>3.42805882164479</v>
      </c>
      <c r="V80">
        <f t="shared" si="0"/>
        <v>3.8822000000000001</v>
      </c>
      <c r="W80">
        <v>3.6644000000000001</v>
      </c>
      <c r="X80">
        <v>4.0999999999999996</v>
      </c>
      <c r="Y80">
        <f t="shared" si="1"/>
        <v>0.45414117835521006</v>
      </c>
      <c r="Z80">
        <f t="shared" si="2"/>
        <v>0.20624420987785871</v>
      </c>
      <c r="AA80">
        <f t="shared" si="3"/>
        <v>0.45414117835521006</v>
      </c>
    </row>
    <row r="81" spans="1:27" x14ac:dyDescent="0.2">
      <c r="A81">
        <v>84</v>
      </c>
      <c r="B81">
        <v>1988</v>
      </c>
      <c r="C81">
        <v>63.601999999999997</v>
      </c>
      <c r="D81">
        <v>4.0723622559997201</v>
      </c>
      <c r="E81">
        <v>4.1078999999999999</v>
      </c>
      <c r="F81">
        <v>4.1765999999999996</v>
      </c>
      <c r="G81">
        <v>4.2</v>
      </c>
      <c r="H81">
        <v>4</v>
      </c>
      <c r="I81">
        <v>8.07</v>
      </c>
      <c r="J81">
        <v>9.09</v>
      </c>
      <c r="K81">
        <v>5.3</v>
      </c>
      <c r="L81">
        <v>277.72000000000003</v>
      </c>
      <c r="M81" s="1">
        <v>3.035299116</v>
      </c>
      <c r="N81" s="1">
        <v>3.035299116</v>
      </c>
      <c r="O81" s="1">
        <v>3.035299116</v>
      </c>
      <c r="P81" s="1">
        <v>3.035299116</v>
      </c>
      <c r="Q81" s="1">
        <v>4.2601596700000002</v>
      </c>
      <c r="R81" s="1">
        <v>3.1107104460000001</v>
      </c>
      <c r="S81" s="1">
        <v>3.1107104460000001</v>
      </c>
      <c r="T81" s="1">
        <v>5.5441283649999997</v>
      </c>
      <c r="U81">
        <v>4.0723622559997201</v>
      </c>
      <c r="V81">
        <f t="shared" si="0"/>
        <v>4.15395</v>
      </c>
      <c r="W81">
        <v>4.1078999999999999</v>
      </c>
      <c r="X81">
        <v>4.2</v>
      </c>
      <c r="Y81">
        <f t="shared" si="1"/>
        <v>8.1587744000279905E-2</v>
      </c>
      <c r="Z81">
        <f t="shared" si="2"/>
        <v>6.6565599710552096E-3</v>
      </c>
      <c r="AA81">
        <f t="shared" si="3"/>
        <v>8.1587744000279905E-2</v>
      </c>
    </row>
    <row r="82" spans="1:27" x14ac:dyDescent="0.2">
      <c r="A82">
        <v>85</v>
      </c>
      <c r="B82">
        <v>1989</v>
      </c>
      <c r="C82">
        <v>64.271000000000001</v>
      </c>
      <c r="D82">
        <v>4.2074148611678899</v>
      </c>
      <c r="E82">
        <v>4.4470999999999998</v>
      </c>
      <c r="F82">
        <v>4.2149999999999999</v>
      </c>
      <c r="G82">
        <v>3.9</v>
      </c>
      <c r="H82">
        <v>4</v>
      </c>
      <c r="I82">
        <v>8.82</v>
      </c>
      <c r="J82">
        <v>9.51</v>
      </c>
      <c r="K82">
        <v>5</v>
      </c>
      <c r="L82">
        <v>294.87</v>
      </c>
      <c r="M82" s="1">
        <v>3.4532826659999998</v>
      </c>
      <c r="N82" s="1">
        <v>3.4532826659999998</v>
      </c>
      <c r="O82" s="1">
        <v>3.4532826659999998</v>
      </c>
      <c r="P82" s="1">
        <v>3.4532826659999998</v>
      </c>
      <c r="Q82" s="1">
        <v>4.437069825</v>
      </c>
      <c r="R82" s="1">
        <v>3.5269499519999998</v>
      </c>
      <c r="S82" s="1">
        <v>3.5269499519999998</v>
      </c>
      <c r="T82" s="1">
        <v>5.5252595690000001</v>
      </c>
      <c r="U82">
        <v>4.2074148611678899</v>
      </c>
      <c r="V82">
        <f t="shared" si="0"/>
        <v>4.1735499999999996</v>
      </c>
      <c r="W82">
        <v>4.4470999999999998</v>
      </c>
      <c r="X82">
        <v>3.9</v>
      </c>
      <c r="Y82">
        <f t="shared" si="1"/>
        <v>-3.3864861167890226E-2</v>
      </c>
      <c r="Z82">
        <f t="shared" si="2"/>
        <v>1.1468288219204793E-3</v>
      </c>
      <c r="AA82">
        <f t="shared" si="3"/>
        <v>3.3864861167890226E-2</v>
      </c>
    </row>
    <row r="83" spans="1:27" x14ac:dyDescent="0.2">
      <c r="A83">
        <v>86</v>
      </c>
      <c r="B83">
        <v>1989</v>
      </c>
      <c r="C83">
        <v>64.744</v>
      </c>
      <c r="D83">
        <v>2.94378491076843</v>
      </c>
      <c r="E83">
        <v>4.6496000000000004</v>
      </c>
      <c r="F83">
        <v>4.5964999999999998</v>
      </c>
      <c r="G83">
        <v>4.4000000000000004</v>
      </c>
      <c r="H83">
        <v>3.8</v>
      </c>
      <c r="I83">
        <v>8.15</v>
      </c>
      <c r="J83">
        <v>8.2899999999999991</v>
      </c>
      <c r="K83">
        <v>5.3</v>
      </c>
      <c r="L83">
        <v>317.98</v>
      </c>
      <c r="M83" s="1">
        <v>3.574744956</v>
      </c>
      <c r="N83" s="1">
        <v>3.574744956</v>
      </c>
      <c r="O83" s="1">
        <v>3.574744956</v>
      </c>
      <c r="P83" s="1">
        <v>3.661274717</v>
      </c>
      <c r="Q83" s="1">
        <v>4.5017831050000003</v>
      </c>
      <c r="R83" s="1">
        <v>3.661274717</v>
      </c>
      <c r="S83" s="1">
        <v>3.661274717</v>
      </c>
      <c r="T83" s="1">
        <v>5.50857799</v>
      </c>
      <c r="U83">
        <v>2.94378491076843</v>
      </c>
      <c r="V83">
        <f t="shared" si="0"/>
        <v>4.5248000000000008</v>
      </c>
      <c r="W83">
        <v>4.6496000000000004</v>
      </c>
      <c r="X83">
        <v>4.4000000000000004</v>
      </c>
      <c r="Y83">
        <f t="shared" si="1"/>
        <v>1.5810150892315709</v>
      </c>
      <c r="Z83">
        <f t="shared" si="2"/>
        <v>2.499608712377912</v>
      </c>
      <c r="AA83">
        <f t="shared" si="3"/>
        <v>1.5810150892315709</v>
      </c>
    </row>
    <row r="84" spans="1:27" x14ac:dyDescent="0.2">
      <c r="A84">
        <v>87</v>
      </c>
      <c r="B84">
        <v>1989</v>
      </c>
      <c r="C84">
        <v>65.174000000000007</v>
      </c>
      <c r="D84">
        <v>2.65661682935878</v>
      </c>
      <c r="E84">
        <v>4.5731000000000002</v>
      </c>
      <c r="F84">
        <v>4.5385</v>
      </c>
      <c r="G84">
        <v>4.0999999999999996</v>
      </c>
      <c r="H84">
        <v>3.7</v>
      </c>
      <c r="I84">
        <v>7.75</v>
      </c>
      <c r="J84">
        <v>8.17</v>
      </c>
      <c r="K84">
        <v>5.3</v>
      </c>
      <c r="L84">
        <v>349.15</v>
      </c>
      <c r="M84" s="1">
        <v>3.6106346060000001</v>
      </c>
      <c r="N84" s="1">
        <v>3.6106346060000001</v>
      </c>
      <c r="O84" s="1">
        <v>3.6106346060000001</v>
      </c>
      <c r="P84" s="1">
        <v>3.5926108779999999</v>
      </c>
      <c r="Q84" s="1">
        <v>4.2506681110000004</v>
      </c>
      <c r="R84" s="1">
        <v>3.5926108779999999</v>
      </c>
      <c r="S84" s="1">
        <v>3.5926108779999999</v>
      </c>
      <c r="T84" s="1">
        <v>5.4765180769999997</v>
      </c>
      <c r="U84">
        <v>2.65661682935878</v>
      </c>
      <c r="V84">
        <f t="shared" si="0"/>
        <v>4.3365499999999999</v>
      </c>
      <c r="W84">
        <v>4.5731000000000002</v>
      </c>
      <c r="X84">
        <v>4.0999999999999996</v>
      </c>
      <c r="Y84">
        <f t="shared" si="1"/>
        <v>1.6799331706412199</v>
      </c>
      <c r="Z84">
        <f t="shared" si="2"/>
        <v>2.8221754578206624</v>
      </c>
      <c r="AA84">
        <f t="shared" si="3"/>
        <v>1.6799331706412199</v>
      </c>
    </row>
    <row r="85" spans="1:27" x14ac:dyDescent="0.2">
      <c r="A85">
        <v>88</v>
      </c>
      <c r="B85">
        <v>1989</v>
      </c>
      <c r="C85">
        <v>65.900999999999996</v>
      </c>
      <c r="D85">
        <v>4.4619019854542898</v>
      </c>
      <c r="E85">
        <v>3.8258999999999999</v>
      </c>
      <c r="F85">
        <v>4.1989000000000001</v>
      </c>
      <c r="G85">
        <v>3.7</v>
      </c>
      <c r="H85">
        <v>3.9</v>
      </c>
      <c r="I85">
        <v>7.63</v>
      </c>
      <c r="J85">
        <v>7.75</v>
      </c>
      <c r="K85">
        <v>5.4</v>
      </c>
      <c r="L85">
        <v>353.4</v>
      </c>
      <c r="M85" s="1">
        <v>2.6795233129999998</v>
      </c>
      <c r="N85" s="1">
        <v>2.6795233129999998</v>
      </c>
      <c r="O85" s="1">
        <v>2.6795233129999998</v>
      </c>
      <c r="P85" s="1">
        <v>2.6647207860000002</v>
      </c>
      <c r="Q85" s="1">
        <v>3.8069526420000002</v>
      </c>
      <c r="R85" s="1">
        <v>2.6647207860000002</v>
      </c>
      <c r="S85" s="1">
        <v>2.6647207860000002</v>
      </c>
      <c r="T85" s="1">
        <v>5.4417044810000004</v>
      </c>
      <c r="U85">
        <v>4.4619019854542898</v>
      </c>
      <c r="V85">
        <f t="shared" si="0"/>
        <v>3.76295</v>
      </c>
      <c r="W85">
        <v>3.8258999999999999</v>
      </c>
      <c r="X85">
        <v>3.7</v>
      </c>
      <c r="Y85">
        <f t="shared" si="1"/>
        <v>-0.69895198545428983</v>
      </c>
      <c r="Z85">
        <f t="shared" si="2"/>
        <v>0.4885338779704938</v>
      </c>
      <c r="AA85">
        <f t="shared" si="3"/>
        <v>0.69895198545428983</v>
      </c>
    </row>
    <row r="86" spans="1:27" x14ac:dyDescent="0.2">
      <c r="A86">
        <v>89</v>
      </c>
      <c r="B86">
        <v>1990</v>
      </c>
      <c r="C86">
        <v>66.58</v>
      </c>
      <c r="D86">
        <v>4.1213335154246504</v>
      </c>
      <c r="E86">
        <v>3.9569000000000001</v>
      </c>
      <c r="F86">
        <v>4.5602999999999998</v>
      </c>
      <c r="G86">
        <v>4.2</v>
      </c>
      <c r="H86">
        <v>4.5999999999999996</v>
      </c>
      <c r="I86">
        <v>7.9</v>
      </c>
      <c r="J86">
        <v>8.6</v>
      </c>
      <c r="K86">
        <v>5.2</v>
      </c>
      <c r="L86">
        <v>339.94</v>
      </c>
      <c r="M86" s="1">
        <v>3.13117841</v>
      </c>
      <c r="N86" s="1">
        <v>3.13117841</v>
      </c>
      <c r="O86" s="1">
        <v>3.13117841</v>
      </c>
      <c r="P86" s="1">
        <v>3.0843701590000001</v>
      </c>
      <c r="Q86" s="1">
        <v>3.9667460879999998</v>
      </c>
      <c r="R86" s="1">
        <v>3.0843701590000001</v>
      </c>
      <c r="S86" s="1">
        <v>3.0843701590000001</v>
      </c>
      <c r="T86" s="1">
        <v>5.4297556699999996</v>
      </c>
      <c r="U86">
        <v>4.1213335154246504</v>
      </c>
      <c r="V86">
        <f t="shared" si="0"/>
        <v>4.0784500000000001</v>
      </c>
      <c r="W86">
        <v>3.9569000000000001</v>
      </c>
      <c r="X86">
        <v>4.2</v>
      </c>
      <c r="Y86">
        <f t="shared" si="1"/>
        <v>-4.2883515424650298E-2</v>
      </c>
      <c r="Z86">
        <f t="shared" si="2"/>
        <v>1.83899589517622E-3</v>
      </c>
      <c r="AA86">
        <f t="shared" si="3"/>
        <v>4.2883515424650298E-2</v>
      </c>
    </row>
    <row r="87" spans="1:27" x14ac:dyDescent="0.2">
      <c r="A87">
        <v>90</v>
      </c>
      <c r="B87">
        <v>1990</v>
      </c>
      <c r="C87">
        <v>67.180000000000007</v>
      </c>
      <c r="D87">
        <v>3.6046860919195298</v>
      </c>
      <c r="E87">
        <v>3.9342000000000001</v>
      </c>
      <c r="F87">
        <v>4.0031999999999996</v>
      </c>
      <c r="G87">
        <v>3.6</v>
      </c>
      <c r="H87">
        <v>4.0999999999999996</v>
      </c>
      <c r="I87">
        <v>7.73</v>
      </c>
      <c r="J87">
        <v>8.43</v>
      </c>
      <c r="K87">
        <v>5.2</v>
      </c>
      <c r="L87">
        <v>358.02</v>
      </c>
      <c r="M87" s="1">
        <v>2.929483828</v>
      </c>
      <c r="N87" s="1">
        <v>2.929483828</v>
      </c>
      <c r="O87" s="1">
        <v>2.929483828</v>
      </c>
      <c r="P87" s="1">
        <v>2.955902182</v>
      </c>
      <c r="Q87" s="1">
        <v>4.1035344379999996</v>
      </c>
      <c r="R87" s="1">
        <v>2.955902182</v>
      </c>
      <c r="S87" s="1">
        <v>2.955902182</v>
      </c>
      <c r="T87" s="1">
        <v>5.4139915480000003</v>
      </c>
      <c r="U87">
        <v>3.6046860919195298</v>
      </c>
      <c r="V87">
        <f t="shared" si="0"/>
        <v>3.7671000000000001</v>
      </c>
      <c r="W87">
        <v>3.9342000000000001</v>
      </c>
      <c r="X87">
        <v>3.6</v>
      </c>
      <c r="Y87">
        <f t="shared" si="1"/>
        <v>0.16241390808047029</v>
      </c>
      <c r="Z87">
        <f t="shared" si="2"/>
        <v>2.6378277537971454E-2</v>
      </c>
      <c r="AA87">
        <f t="shared" si="3"/>
        <v>0.16241390808047029</v>
      </c>
    </row>
    <row r="88" spans="1:27" x14ac:dyDescent="0.2">
      <c r="A88">
        <v>91</v>
      </c>
      <c r="B88">
        <v>1990</v>
      </c>
      <c r="C88">
        <v>67.701999999999998</v>
      </c>
      <c r="D88">
        <v>3.1080678773443902</v>
      </c>
      <c r="E88">
        <v>4.1369999999999996</v>
      </c>
      <c r="F88">
        <v>4.0415000000000001</v>
      </c>
      <c r="G88">
        <v>3.8</v>
      </c>
      <c r="H88">
        <v>4.2</v>
      </c>
      <c r="I88">
        <v>7.36</v>
      </c>
      <c r="J88">
        <v>8.51</v>
      </c>
      <c r="K88">
        <v>5.9</v>
      </c>
      <c r="L88">
        <v>306.05</v>
      </c>
      <c r="M88" s="1">
        <v>2.7074412639999998</v>
      </c>
      <c r="N88" s="1">
        <v>2.7074412639999998</v>
      </c>
      <c r="O88" s="1">
        <v>2.7074412639999998</v>
      </c>
      <c r="P88" s="1">
        <v>2.7229635110000001</v>
      </c>
      <c r="Q88" s="1">
        <v>3.9650061860000001</v>
      </c>
      <c r="R88" s="1">
        <v>2.7229635110000001</v>
      </c>
      <c r="S88" s="1">
        <v>2.7229635110000001</v>
      </c>
      <c r="T88" s="1">
        <v>5.3924521969999999</v>
      </c>
      <c r="U88">
        <v>3.1080678773443902</v>
      </c>
      <c r="V88">
        <f t="shared" si="0"/>
        <v>3.9684999999999997</v>
      </c>
      <c r="W88">
        <v>4.1369999999999996</v>
      </c>
      <c r="X88">
        <v>3.8</v>
      </c>
      <c r="Y88">
        <f t="shared" si="1"/>
        <v>0.86043212265560953</v>
      </c>
      <c r="Z88">
        <f t="shared" si="2"/>
        <v>0.74034343769763789</v>
      </c>
      <c r="AA88">
        <f t="shared" si="3"/>
        <v>0.86043212265560953</v>
      </c>
    </row>
    <row r="89" spans="1:27" x14ac:dyDescent="0.2">
      <c r="A89">
        <v>92</v>
      </c>
      <c r="B89">
        <v>1990</v>
      </c>
      <c r="C89">
        <v>68.373000000000005</v>
      </c>
      <c r="D89">
        <v>3.9644323653659401</v>
      </c>
      <c r="E89">
        <v>4.2762000000000002</v>
      </c>
      <c r="F89">
        <v>4.1292999999999997</v>
      </c>
      <c r="G89">
        <v>3.4</v>
      </c>
      <c r="H89">
        <v>4.0999999999999996</v>
      </c>
      <c r="I89">
        <v>6.74</v>
      </c>
      <c r="J89">
        <v>7.73</v>
      </c>
      <c r="K89">
        <v>6.3</v>
      </c>
      <c r="L89">
        <v>330.22</v>
      </c>
      <c r="M89" s="1">
        <v>3.0990232089999998</v>
      </c>
      <c r="N89" s="1">
        <v>3.0990232089999998</v>
      </c>
      <c r="O89" s="1">
        <v>3.0990232089999998</v>
      </c>
      <c r="P89" s="1">
        <v>3.0970215310000002</v>
      </c>
      <c r="Q89" s="1">
        <v>4.1755777710000004</v>
      </c>
      <c r="R89" s="1">
        <v>3.0970215310000002</v>
      </c>
      <c r="S89" s="1">
        <v>3.0970215310000002</v>
      </c>
      <c r="T89" s="1">
        <v>5.3655770880000002</v>
      </c>
      <c r="U89">
        <v>3.9644323653659401</v>
      </c>
      <c r="V89">
        <f t="shared" si="0"/>
        <v>3.8380999999999998</v>
      </c>
      <c r="W89">
        <v>4.2762000000000002</v>
      </c>
      <c r="X89">
        <v>3.4</v>
      </c>
      <c r="Y89">
        <f t="shared" si="1"/>
        <v>-0.12633236536594028</v>
      </c>
      <c r="Z89">
        <f t="shared" si="2"/>
        <v>1.5959866538953427E-2</v>
      </c>
      <c r="AA89">
        <f t="shared" si="3"/>
        <v>0.12633236536594028</v>
      </c>
    </row>
    <row r="90" spans="1:27" x14ac:dyDescent="0.2">
      <c r="A90">
        <v>93</v>
      </c>
      <c r="B90">
        <v>1991</v>
      </c>
      <c r="C90">
        <v>68.831999999999994</v>
      </c>
      <c r="D90">
        <v>2.68527050151368</v>
      </c>
      <c r="E90">
        <v>4.6474000000000002</v>
      </c>
      <c r="F90">
        <v>4.3497000000000003</v>
      </c>
      <c r="G90">
        <v>5.6</v>
      </c>
      <c r="H90">
        <v>4.9000000000000004</v>
      </c>
      <c r="I90">
        <v>5.91</v>
      </c>
      <c r="J90">
        <v>7.77</v>
      </c>
      <c r="K90">
        <v>6.8</v>
      </c>
      <c r="L90">
        <v>375.22</v>
      </c>
      <c r="M90" s="1">
        <v>2.917503714</v>
      </c>
      <c r="N90" s="1">
        <v>2.917503714</v>
      </c>
      <c r="O90" s="1">
        <v>2.917503714</v>
      </c>
      <c r="P90" s="1">
        <v>2.8515270660000001</v>
      </c>
      <c r="Q90" s="1">
        <v>3.9178716059999998</v>
      </c>
      <c r="R90" s="1">
        <v>2.8515270660000001</v>
      </c>
      <c r="S90" s="1">
        <v>2.8515270660000001</v>
      </c>
      <c r="T90" s="1">
        <v>5.3492847069999998</v>
      </c>
      <c r="U90">
        <v>2.68527050151368</v>
      </c>
      <c r="V90">
        <f t="shared" si="0"/>
        <v>5.1236999999999995</v>
      </c>
      <c r="W90">
        <v>4.6474000000000002</v>
      </c>
      <c r="X90">
        <v>5.6</v>
      </c>
      <c r="Y90">
        <f t="shared" si="1"/>
        <v>2.4384294984863195</v>
      </c>
      <c r="Z90">
        <f t="shared" si="2"/>
        <v>5.9459384190882441</v>
      </c>
      <c r="AA90">
        <f t="shared" si="3"/>
        <v>2.4384294984863195</v>
      </c>
    </row>
    <row r="91" spans="1:27" x14ac:dyDescent="0.2">
      <c r="A91">
        <v>94</v>
      </c>
      <c r="B91">
        <v>1991</v>
      </c>
      <c r="C91">
        <v>69.328000000000003</v>
      </c>
      <c r="D91">
        <v>2.8823802882381102</v>
      </c>
      <c r="E91">
        <v>3.6932</v>
      </c>
      <c r="F91">
        <v>4.0138999999999996</v>
      </c>
      <c r="G91">
        <v>3.8</v>
      </c>
      <c r="H91">
        <v>4.5999999999999996</v>
      </c>
      <c r="I91">
        <v>5.57</v>
      </c>
      <c r="J91">
        <v>7.94</v>
      </c>
      <c r="K91">
        <v>6.9</v>
      </c>
      <c r="L91">
        <v>371.16</v>
      </c>
      <c r="M91" s="1">
        <v>1.3549387319999999</v>
      </c>
      <c r="N91" s="1">
        <v>1.3549387319999999</v>
      </c>
      <c r="O91" s="1">
        <v>1.3549387319999999</v>
      </c>
      <c r="P91" s="1">
        <v>1.2832417819999999</v>
      </c>
      <c r="Q91" s="1">
        <v>3.1738569280000002</v>
      </c>
      <c r="R91" s="1">
        <v>1.2832417819999999</v>
      </c>
      <c r="S91" s="1">
        <v>1.2832417819999999</v>
      </c>
      <c r="T91" s="1">
        <v>5.3186638540000004</v>
      </c>
      <c r="U91">
        <v>2.8823802882381102</v>
      </c>
      <c r="V91">
        <f t="shared" si="0"/>
        <v>3.7465999999999999</v>
      </c>
      <c r="W91">
        <v>3.6932</v>
      </c>
      <c r="X91">
        <v>3.8</v>
      </c>
      <c r="Y91">
        <f t="shared" si="1"/>
        <v>0.86421971176188972</v>
      </c>
      <c r="Z91">
        <f t="shared" si="2"/>
        <v>0.74687571019780374</v>
      </c>
      <c r="AA91">
        <f t="shared" si="3"/>
        <v>0.86421971176188972</v>
      </c>
    </row>
    <row r="92" spans="1:27" x14ac:dyDescent="0.2">
      <c r="A92">
        <v>95</v>
      </c>
      <c r="B92">
        <v>1991</v>
      </c>
      <c r="C92">
        <v>69.694000000000003</v>
      </c>
      <c r="D92">
        <v>2.1117009000692</v>
      </c>
      <c r="E92">
        <v>3.3744000000000001</v>
      </c>
      <c r="F92">
        <v>3.4176000000000002</v>
      </c>
      <c r="G92">
        <v>3.3</v>
      </c>
      <c r="H92">
        <v>3.7</v>
      </c>
      <c r="I92">
        <v>5.22</v>
      </c>
      <c r="J92">
        <v>7.14</v>
      </c>
      <c r="K92">
        <v>6.9</v>
      </c>
      <c r="L92">
        <v>387.86</v>
      </c>
      <c r="M92" s="1">
        <v>1.0493202690000001</v>
      </c>
      <c r="N92" s="1">
        <v>1.0493202690000001</v>
      </c>
      <c r="O92" s="1">
        <v>1.0493202690000001</v>
      </c>
      <c r="P92" s="1">
        <v>1.0130186699999999</v>
      </c>
      <c r="Q92" s="1">
        <v>3.0924749490000001</v>
      </c>
      <c r="R92" s="1">
        <v>1.0130186699999999</v>
      </c>
      <c r="S92" s="1">
        <v>1.0130186699999999</v>
      </c>
      <c r="T92" s="1">
        <v>5.2909788139999998</v>
      </c>
      <c r="U92">
        <v>2.1117009000692</v>
      </c>
      <c r="V92">
        <f t="shared" si="0"/>
        <v>3.3372000000000002</v>
      </c>
      <c r="W92">
        <v>3.3744000000000001</v>
      </c>
      <c r="X92">
        <v>3.3</v>
      </c>
      <c r="Y92">
        <f t="shared" si="1"/>
        <v>1.2254990999308002</v>
      </c>
      <c r="Z92">
        <f t="shared" si="2"/>
        <v>1.5018480439312014</v>
      </c>
      <c r="AA92">
        <f t="shared" si="3"/>
        <v>1.2254990999308002</v>
      </c>
    </row>
    <row r="93" spans="1:27" x14ac:dyDescent="0.2">
      <c r="A93">
        <v>96</v>
      </c>
      <c r="B93">
        <v>1991</v>
      </c>
      <c r="C93">
        <v>70.013999999999996</v>
      </c>
      <c r="D93">
        <v>1.8365999942606199</v>
      </c>
      <c r="E93">
        <v>3.2829000000000002</v>
      </c>
      <c r="F93">
        <v>3.3391000000000002</v>
      </c>
      <c r="G93">
        <v>3.3</v>
      </c>
      <c r="H93">
        <v>3.2</v>
      </c>
      <c r="I93">
        <v>4.07</v>
      </c>
      <c r="J93">
        <v>6.19</v>
      </c>
      <c r="K93">
        <v>7.3</v>
      </c>
      <c r="L93">
        <v>417.09</v>
      </c>
      <c r="M93" s="1">
        <v>1.3209096849999999</v>
      </c>
      <c r="N93" s="1">
        <v>1.3209096849999999</v>
      </c>
      <c r="O93" s="1">
        <v>1.3209096849999999</v>
      </c>
      <c r="P93" s="1">
        <v>1.256356134</v>
      </c>
      <c r="Q93" s="1">
        <v>3.0482756129999999</v>
      </c>
      <c r="R93" s="1">
        <v>1.256356134</v>
      </c>
      <c r="S93" s="1">
        <v>1.256356134</v>
      </c>
      <c r="T93" s="1">
        <v>5.2552565900000001</v>
      </c>
      <c r="U93">
        <v>1.8365999942606199</v>
      </c>
      <c r="V93">
        <f t="shared" si="0"/>
        <v>3.2914500000000002</v>
      </c>
      <c r="W93">
        <v>3.2829000000000002</v>
      </c>
      <c r="X93">
        <v>3.3</v>
      </c>
      <c r="Y93">
        <f t="shared" si="1"/>
        <v>1.4548500057393803</v>
      </c>
      <c r="Z93">
        <f t="shared" si="2"/>
        <v>2.1165885391998747</v>
      </c>
      <c r="AA93">
        <f t="shared" si="3"/>
        <v>1.4548500057393803</v>
      </c>
    </row>
    <row r="94" spans="1:27" x14ac:dyDescent="0.2">
      <c r="A94">
        <v>97</v>
      </c>
      <c r="B94">
        <v>1992</v>
      </c>
      <c r="C94">
        <v>70.456999999999994</v>
      </c>
      <c r="D94">
        <v>2.5309223869511399</v>
      </c>
      <c r="E94">
        <v>3.1783000000000001</v>
      </c>
      <c r="F94">
        <v>3.2650999999999999</v>
      </c>
      <c r="G94">
        <v>3.7</v>
      </c>
      <c r="H94">
        <v>3.8</v>
      </c>
      <c r="I94">
        <v>4.04</v>
      </c>
      <c r="J94">
        <v>6.95</v>
      </c>
      <c r="K94">
        <v>7.4</v>
      </c>
      <c r="L94">
        <v>403.69</v>
      </c>
      <c r="M94" s="1">
        <v>0.73162222700000001</v>
      </c>
      <c r="N94" s="1">
        <v>0.73162222700000001</v>
      </c>
      <c r="O94" s="1">
        <v>0.73162222700000001</v>
      </c>
      <c r="P94" s="1">
        <v>0.64330767</v>
      </c>
      <c r="Q94" s="1">
        <v>2.603996998</v>
      </c>
      <c r="R94" s="1">
        <v>0.64330767</v>
      </c>
      <c r="S94" s="1">
        <v>0.64330767</v>
      </c>
      <c r="T94" s="1">
        <v>5.2172715170000004</v>
      </c>
      <c r="U94">
        <v>2.5309223869511399</v>
      </c>
      <c r="V94">
        <f t="shared" si="0"/>
        <v>3.4391500000000002</v>
      </c>
      <c r="W94">
        <v>3.1783000000000001</v>
      </c>
      <c r="X94">
        <v>3.7</v>
      </c>
      <c r="Y94">
        <f t="shared" si="1"/>
        <v>0.90822761304886024</v>
      </c>
      <c r="Z94">
        <f t="shared" si="2"/>
        <v>0.8248773971044302</v>
      </c>
      <c r="AA94">
        <f t="shared" si="3"/>
        <v>0.90822761304886024</v>
      </c>
    </row>
    <row r="95" spans="1:27" x14ac:dyDescent="0.2">
      <c r="A95">
        <v>98</v>
      </c>
      <c r="B95">
        <v>1992</v>
      </c>
      <c r="C95">
        <v>70.784999999999997</v>
      </c>
      <c r="D95">
        <v>1.8621286742268599</v>
      </c>
      <c r="E95">
        <v>2.8517000000000001</v>
      </c>
      <c r="F95">
        <v>2.9794999999999998</v>
      </c>
      <c r="G95">
        <v>2.9</v>
      </c>
      <c r="H95">
        <v>2.9</v>
      </c>
      <c r="I95">
        <v>3.66</v>
      </c>
      <c r="J95">
        <v>6.48</v>
      </c>
      <c r="K95">
        <v>7.8</v>
      </c>
      <c r="L95">
        <v>408.14</v>
      </c>
      <c r="M95" s="1">
        <v>0.33628376199999999</v>
      </c>
      <c r="N95" s="1">
        <v>0.33628376199999999</v>
      </c>
      <c r="O95" s="1">
        <v>0.33628376199999999</v>
      </c>
      <c r="P95" s="1">
        <v>0.31316898500000001</v>
      </c>
      <c r="Q95" s="1">
        <v>2.5695400249999998</v>
      </c>
      <c r="R95" s="1">
        <v>0.31316898500000001</v>
      </c>
      <c r="S95" s="1">
        <v>0.31316898500000001</v>
      </c>
      <c r="T95" s="1">
        <v>5.1877511969999999</v>
      </c>
      <c r="U95">
        <v>1.8621286742268599</v>
      </c>
      <c r="V95">
        <f t="shared" si="0"/>
        <v>2.8758499999999998</v>
      </c>
      <c r="W95">
        <v>2.8517000000000001</v>
      </c>
      <c r="X95">
        <v>2.9</v>
      </c>
      <c r="Y95">
        <f t="shared" si="1"/>
        <v>1.0137213257731399</v>
      </c>
      <c r="Z95">
        <f t="shared" si="2"/>
        <v>1.0276309263272525</v>
      </c>
      <c r="AA95">
        <f t="shared" si="3"/>
        <v>1.0137213257731399</v>
      </c>
    </row>
    <row r="96" spans="1:27" x14ac:dyDescent="0.2">
      <c r="A96">
        <v>99</v>
      </c>
      <c r="B96">
        <v>1992</v>
      </c>
      <c r="C96">
        <v>71.275000000000006</v>
      </c>
      <c r="D96">
        <v>2.7689482234936902</v>
      </c>
      <c r="E96">
        <v>3.0219999999999998</v>
      </c>
      <c r="F96">
        <v>3.0367000000000002</v>
      </c>
      <c r="G96">
        <v>2.8</v>
      </c>
      <c r="H96">
        <v>2.5</v>
      </c>
      <c r="I96">
        <v>2.91</v>
      </c>
      <c r="J96">
        <v>5.38</v>
      </c>
      <c r="K96">
        <v>7.6</v>
      </c>
      <c r="L96">
        <v>417.8</v>
      </c>
      <c r="M96" s="1">
        <v>0.49523922399999998</v>
      </c>
      <c r="N96" s="1">
        <v>0.49523922399999998</v>
      </c>
      <c r="O96" s="1">
        <v>0.49523922399999998</v>
      </c>
      <c r="P96" s="1">
        <v>0.471656507</v>
      </c>
      <c r="Q96" s="1">
        <v>2.4793833639999998</v>
      </c>
      <c r="R96" s="1">
        <v>0.471656507</v>
      </c>
      <c r="S96" s="1">
        <v>0.471656507</v>
      </c>
      <c r="T96" s="1">
        <v>5.1516031260000004</v>
      </c>
      <c r="U96">
        <v>2.7689482234936902</v>
      </c>
      <c r="V96">
        <f t="shared" si="0"/>
        <v>2.9109999999999996</v>
      </c>
      <c r="W96">
        <v>3.0219999999999998</v>
      </c>
      <c r="X96">
        <v>2.8</v>
      </c>
      <c r="Y96">
        <f t="shared" si="1"/>
        <v>0.1420517765063094</v>
      </c>
      <c r="Z96">
        <f t="shared" si="2"/>
        <v>2.0178707208598476E-2</v>
      </c>
      <c r="AA96">
        <f t="shared" si="3"/>
        <v>0.1420517765063094</v>
      </c>
    </row>
    <row r="97" spans="1:27" x14ac:dyDescent="0.2">
      <c r="A97">
        <v>100</v>
      </c>
      <c r="B97">
        <v>1992</v>
      </c>
      <c r="C97">
        <v>71.703999999999994</v>
      </c>
      <c r="D97">
        <v>2.4075762890213102</v>
      </c>
      <c r="E97">
        <v>2.7204999999999999</v>
      </c>
      <c r="F97">
        <v>3.1564000000000001</v>
      </c>
      <c r="G97">
        <v>2.9</v>
      </c>
      <c r="H97">
        <v>2.7</v>
      </c>
      <c r="I97">
        <v>3.22</v>
      </c>
      <c r="J97">
        <v>6.08</v>
      </c>
      <c r="K97">
        <v>7.4</v>
      </c>
      <c r="L97">
        <v>435.71</v>
      </c>
      <c r="M97" s="1">
        <v>0.89465930599999999</v>
      </c>
      <c r="N97" s="1">
        <v>0.89465930599999999</v>
      </c>
      <c r="O97" s="1">
        <v>0.89465930599999999</v>
      </c>
      <c r="P97" s="1">
        <v>0.90844215100000003</v>
      </c>
      <c r="Q97" s="1">
        <v>2.5285085970000001</v>
      </c>
      <c r="R97" s="1">
        <v>0.90844215100000003</v>
      </c>
      <c r="S97" s="1">
        <v>0.90844215100000003</v>
      </c>
      <c r="T97" s="1">
        <v>5.1259831809999996</v>
      </c>
      <c r="U97">
        <v>2.4075762890213102</v>
      </c>
      <c r="V97">
        <f t="shared" si="0"/>
        <v>2.8102499999999999</v>
      </c>
      <c r="W97">
        <v>2.7204999999999999</v>
      </c>
      <c r="X97">
        <v>2.9</v>
      </c>
      <c r="Y97">
        <f t="shared" si="1"/>
        <v>0.40267371097868976</v>
      </c>
      <c r="Z97">
        <f t="shared" si="2"/>
        <v>0.16214611751334937</v>
      </c>
      <c r="AA97">
        <f t="shared" si="3"/>
        <v>0.40267371097868976</v>
      </c>
    </row>
    <row r="98" spans="1:27" x14ac:dyDescent="0.2">
      <c r="A98">
        <v>101</v>
      </c>
      <c r="B98">
        <v>1993</v>
      </c>
      <c r="C98">
        <v>72.135999999999996</v>
      </c>
      <c r="D98">
        <v>2.4099073970768701</v>
      </c>
      <c r="E98">
        <v>2.8228</v>
      </c>
      <c r="F98">
        <v>2.9310999999999998</v>
      </c>
      <c r="G98">
        <v>2.8</v>
      </c>
      <c r="H98">
        <v>2.9</v>
      </c>
      <c r="I98">
        <v>2.95</v>
      </c>
      <c r="J98">
        <v>5.19</v>
      </c>
      <c r="K98">
        <v>7</v>
      </c>
      <c r="L98">
        <v>451.67</v>
      </c>
      <c r="M98" s="1">
        <v>0.435422684</v>
      </c>
      <c r="N98" s="1">
        <v>0.435422684</v>
      </c>
      <c r="O98" s="1">
        <v>0.435422684</v>
      </c>
      <c r="P98" s="1">
        <v>0.45863801700000001</v>
      </c>
      <c r="Q98" s="1">
        <v>2.4084520870000001</v>
      </c>
      <c r="R98" s="1">
        <v>0.435422684</v>
      </c>
      <c r="S98" s="1">
        <v>0.45863801700000001</v>
      </c>
      <c r="T98" s="1">
        <v>5.0970639579999997</v>
      </c>
      <c r="U98">
        <v>2.4099073970768701</v>
      </c>
      <c r="V98">
        <f t="shared" si="0"/>
        <v>2.8113999999999999</v>
      </c>
      <c r="W98">
        <v>2.8228</v>
      </c>
      <c r="X98">
        <v>2.8</v>
      </c>
      <c r="Y98">
        <f t="shared" si="1"/>
        <v>0.40149260292312983</v>
      </c>
      <c r="Z98">
        <f t="shared" si="2"/>
        <v>0.16119631020198999</v>
      </c>
      <c r="AA98">
        <f t="shared" si="3"/>
        <v>0.40149260292312983</v>
      </c>
    </row>
    <row r="99" spans="1:27" x14ac:dyDescent="0.2">
      <c r="A99">
        <v>102</v>
      </c>
      <c r="B99">
        <v>1993</v>
      </c>
      <c r="C99">
        <v>72.504000000000005</v>
      </c>
      <c r="D99">
        <v>2.0405899966729799</v>
      </c>
      <c r="E99">
        <v>2.6743000000000001</v>
      </c>
      <c r="F99">
        <v>2.8441000000000001</v>
      </c>
      <c r="G99">
        <v>2.2000000000000002</v>
      </c>
      <c r="H99">
        <v>2.2000000000000002</v>
      </c>
      <c r="I99">
        <v>3.07</v>
      </c>
      <c r="J99">
        <v>5.22</v>
      </c>
      <c r="K99">
        <v>7</v>
      </c>
      <c r="L99">
        <v>450.53</v>
      </c>
      <c r="M99" s="1">
        <v>1.0013899850000001</v>
      </c>
      <c r="N99" s="1">
        <v>1.0013899850000001</v>
      </c>
      <c r="O99" s="1">
        <v>1.0013899850000001</v>
      </c>
      <c r="P99" s="1">
        <v>1.0432947349999999</v>
      </c>
      <c r="Q99" s="1">
        <v>2.5381523370000001</v>
      </c>
      <c r="R99" s="1">
        <v>1.0013899850000001</v>
      </c>
      <c r="S99" s="1">
        <v>1.0432947349999999</v>
      </c>
      <c r="T99" s="1">
        <v>5.0687781000000003</v>
      </c>
      <c r="U99">
        <v>2.0405899966729799</v>
      </c>
      <c r="V99">
        <f t="shared" si="0"/>
        <v>2.4371499999999999</v>
      </c>
      <c r="W99">
        <v>2.6743000000000001</v>
      </c>
      <c r="X99">
        <v>2.2000000000000002</v>
      </c>
      <c r="Y99">
        <f t="shared" si="1"/>
        <v>0.39656000332702002</v>
      </c>
      <c r="Z99">
        <f t="shared" si="2"/>
        <v>0.15725983623872614</v>
      </c>
      <c r="AA99">
        <f t="shared" si="3"/>
        <v>0.39656000332702002</v>
      </c>
    </row>
    <row r="100" spans="1:27" x14ac:dyDescent="0.2">
      <c r="A100">
        <v>103</v>
      </c>
      <c r="B100">
        <v>1993</v>
      </c>
      <c r="C100">
        <v>72.912999999999997</v>
      </c>
      <c r="D100">
        <v>2.2564272316009801</v>
      </c>
      <c r="E100">
        <v>2.8397000000000001</v>
      </c>
      <c r="F100">
        <v>2.8119000000000001</v>
      </c>
      <c r="G100">
        <v>2.2000000000000002</v>
      </c>
      <c r="H100">
        <v>2.2000000000000002</v>
      </c>
      <c r="I100">
        <v>2.95</v>
      </c>
      <c r="J100">
        <v>4.7300000000000004</v>
      </c>
      <c r="K100">
        <v>6.7</v>
      </c>
      <c r="L100">
        <v>458.93</v>
      </c>
      <c r="M100" s="1">
        <v>1.189226044</v>
      </c>
      <c r="N100" s="1">
        <v>1.189226044</v>
      </c>
      <c r="O100" s="1">
        <v>1.189226044</v>
      </c>
      <c r="P100" s="1">
        <v>1.237503493</v>
      </c>
      <c r="Q100" s="1">
        <v>2.5999878189999999</v>
      </c>
      <c r="R100" s="1">
        <v>1.189226044</v>
      </c>
      <c r="S100" s="1">
        <v>1.237503493</v>
      </c>
      <c r="T100" s="1">
        <v>5.0372344739999999</v>
      </c>
      <c r="U100">
        <v>2.2564272316009801</v>
      </c>
      <c r="V100">
        <f t="shared" si="0"/>
        <v>2.5198499999999999</v>
      </c>
      <c r="W100">
        <v>2.8397000000000001</v>
      </c>
      <c r="X100">
        <v>2.2000000000000002</v>
      </c>
      <c r="Y100">
        <f t="shared" si="1"/>
        <v>0.26342276839901979</v>
      </c>
      <c r="Z100">
        <f t="shared" si="2"/>
        <v>6.9391554911003614E-2</v>
      </c>
      <c r="AA100">
        <f t="shared" si="3"/>
        <v>0.26342276839901979</v>
      </c>
    </row>
    <row r="101" spans="1:27" x14ac:dyDescent="0.2">
      <c r="A101">
        <v>104</v>
      </c>
      <c r="B101">
        <v>1993</v>
      </c>
      <c r="C101">
        <v>73.290999999999997</v>
      </c>
      <c r="D101">
        <v>2.0737042777008199</v>
      </c>
      <c r="E101">
        <v>3.0034999999999998</v>
      </c>
      <c r="F101">
        <v>2.9582999999999999</v>
      </c>
      <c r="G101">
        <v>3</v>
      </c>
      <c r="H101">
        <v>2.4</v>
      </c>
      <c r="I101">
        <v>3.06</v>
      </c>
      <c r="J101">
        <v>5.15</v>
      </c>
      <c r="K101">
        <v>6.5</v>
      </c>
      <c r="L101">
        <v>466.45</v>
      </c>
      <c r="M101" s="1">
        <v>1.5319940460000001</v>
      </c>
      <c r="N101" s="1">
        <v>1.5319940460000001</v>
      </c>
      <c r="O101" s="1">
        <v>1.5319940460000001</v>
      </c>
      <c r="P101" s="1">
        <v>1.58787794</v>
      </c>
      <c r="Q101" s="1">
        <v>2.692935243</v>
      </c>
      <c r="R101" s="1">
        <v>1.58787794</v>
      </c>
      <c r="S101" s="1">
        <v>1.58787794</v>
      </c>
      <c r="T101" s="1">
        <v>5.0085663580000004</v>
      </c>
      <c r="U101">
        <v>2.0737042777008199</v>
      </c>
      <c r="V101">
        <f t="shared" si="0"/>
        <v>3.0017499999999999</v>
      </c>
      <c r="W101">
        <v>3.0034999999999998</v>
      </c>
      <c r="X101">
        <v>3</v>
      </c>
      <c r="Y101">
        <f t="shared" si="1"/>
        <v>0.92804572229918003</v>
      </c>
      <c r="Z101">
        <f t="shared" si="2"/>
        <v>0.86126886267780678</v>
      </c>
      <c r="AA101">
        <f t="shared" si="3"/>
        <v>0.92804572229918003</v>
      </c>
    </row>
    <row r="102" spans="1:27" x14ac:dyDescent="0.2">
      <c r="A102">
        <v>105</v>
      </c>
      <c r="B102">
        <v>1994</v>
      </c>
      <c r="C102">
        <v>73.652000000000001</v>
      </c>
      <c r="D102">
        <v>1.9702282681365999</v>
      </c>
      <c r="E102">
        <v>2.8873000000000002</v>
      </c>
      <c r="F102">
        <v>3.0066000000000002</v>
      </c>
      <c r="G102">
        <v>2.6</v>
      </c>
      <c r="H102">
        <v>2.5</v>
      </c>
      <c r="I102">
        <v>3.5</v>
      </c>
      <c r="J102">
        <v>5.94</v>
      </c>
      <c r="K102">
        <v>6.5</v>
      </c>
      <c r="L102">
        <v>445.77</v>
      </c>
      <c r="M102" s="1">
        <v>1.1932055580000001</v>
      </c>
      <c r="N102" s="1">
        <v>1.1932055580000001</v>
      </c>
      <c r="O102" s="1">
        <v>1.1932055580000001</v>
      </c>
      <c r="P102" s="1">
        <v>1.2165405359999999</v>
      </c>
      <c r="Q102" s="1">
        <v>2.618005916</v>
      </c>
      <c r="R102" s="1">
        <v>1.1932055580000001</v>
      </c>
      <c r="S102" s="1">
        <v>1.2165405359999999</v>
      </c>
      <c r="T102" s="1">
        <v>4.9786187860000002</v>
      </c>
      <c r="U102">
        <v>1.9702282681365999</v>
      </c>
      <c r="V102">
        <f t="shared" si="0"/>
        <v>2.7436500000000001</v>
      </c>
      <c r="W102">
        <v>2.8873000000000002</v>
      </c>
      <c r="X102">
        <v>2.6</v>
      </c>
      <c r="Y102">
        <f t="shared" si="1"/>
        <v>0.77342173186340024</v>
      </c>
      <c r="Z102">
        <f t="shared" si="2"/>
        <v>0.59818117531858139</v>
      </c>
      <c r="AA102">
        <f t="shared" si="3"/>
        <v>0.77342173186340024</v>
      </c>
    </row>
    <row r="103" spans="1:27" x14ac:dyDescent="0.2">
      <c r="A103">
        <v>106</v>
      </c>
      <c r="B103">
        <v>1994</v>
      </c>
      <c r="C103">
        <v>74.021000000000001</v>
      </c>
      <c r="D103">
        <v>2.0040188996904198</v>
      </c>
      <c r="E103">
        <v>2.5707</v>
      </c>
      <c r="F103">
        <v>2.9030999999999998</v>
      </c>
      <c r="G103">
        <v>2.2999999999999998</v>
      </c>
      <c r="H103">
        <v>2.5</v>
      </c>
      <c r="I103">
        <v>4.1399999999999997</v>
      </c>
      <c r="J103">
        <v>6.7</v>
      </c>
      <c r="K103">
        <v>6.1</v>
      </c>
      <c r="L103">
        <v>444.27</v>
      </c>
      <c r="M103" s="1">
        <v>1.137010707</v>
      </c>
      <c r="N103" s="1">
        <v>1.137010707</v>
      </c>
      <c r="O103" s="1">
        <v>1.137010707</v>
      </c>
      <c r="P103" s="1">
        <v>1.1312950390000001</v>
      </c>
      <c r="Q103" s="1">
        <v>2.7174795980000002</v>
      </c>
      <c r="R103" s="1">
        <v>1.137010707</v>
      </c>
      <c r="S103" s="1">
        <v>1.1312950390000001</v>
      </c>
      <c r="T103" s="1">
        <v>4.9482310030000001</v>
      </c>
      <c r="U103">
        <v>2.0040188996904198</v>
      </c>
      <c r="V103">
        <f t="shared" si="0"/>
        <v>2.4353499999999997</v>
      </c>
      <c r="W103">
        <v>2.5707</v>
      </c>
      <c r="X103">
        <v>2.2999999999999998</v>
      </c>
      <c r="Y103">
        <f t="shared" si="1"/>
        <v>0.43133110030957988</v>
      </c>
      <c r="Z103">
        <f t="shared" si="2"/>
        <v>0.18604651809427286</v>
      </c>
      <c r="AA103">
        <f t="shared" si="3"/>
        <v>0.43133110030957988</v>
      </c>
    </row>
    <row r="104" spans="1:27" x14ac:dyDescent="0.2">
      <c r="A104">
        <v>107</v>
      </c>
      <c r="B104">
        <v>1994</v>
      </c>
      <c r="C104">
        <v>74.44</v>
      </c>
      <c r="D104">
        <v>2.2642223152888401</v>
      </c>
      <c r="E104">
        <v>2.6735000000000002</v>
      </c>
      <c r="F104">
        <v>2.6520999999999999</v>
      </c>
      <c r="G104">
        <v>2.2999999999999998</v>
      </c>
      <c r="H104">
        <v>2.2000000000000002</v>
      </c>
      <c r="I104">
        <v>4.62</v>
      </c>
      <c r="J104">
        <v>7.08</v>
      </c>
      <c r="K104">
        <v>5.9</v>
      </c>
      <c r="L104">
        <v>462.69</v>
      </c>
      <c r="M104" s="1">
        <v>1.073629991</v>
      </c>
      <c r="N104" s="1">
        <v>1.073629991</v>
      </c>
      <c r="O104" s="1">
        <v>1.073629991</v>
      </c>
      <c r="P104" s="1">
        <v>1.02542244</v>
      </c>
      <c r="Q104" s="1">
        <v>2.8270931419999998</v>
      </c>
      <c r="R104" s="1">
        <v>1.073629991</v>
      </c>
      <c r="S104" s="1">
        <v>1.02542244</v>
      </c>
      <c r="T104" s="1">
        <v>4.9187888820000003</v>
      </c>
      <c r="U104">
        <v>2.2642223152888401</v>
      </c>
      <c r="V104">
        <f t="shared" si="0"/>
        <v>2.4867499999999998</v>
      </c>
      <c r="W104">
        <v>2.6735000000000002</v>
      </c>
      <c r="X104">
        <v>2.2999999999999998</v>
      </c>
      <c r="Y104">
        <f t="shared" si="1"/>
        <v>0.22252768471115969</v>
      </c>
      <c r="Z104">
        <f t="shared" si="2"/>
        <v>4.9518570462909292E-2</v>
      </c>
      <c r="AA104">
        <f t="shared" si="3"/>
        <v>0.22252768471115969</v>
      </c>
    </row>
    <row r="105" spans="1:27" x14ac:dyDescent="0.2">
      <c r="A105">
        <v>108</v>
      </c>
      <c r="B105">
        <v>1994</v>
      </c>
      <c r="C105">
        <v>74.89</v>
      </c>
      <c r="D105">
        <v>2.4180548092423302</v>
      </c>
      <c r="E105">
        <v>2.9407999999999999</v>
      </c>
      <c r="F105">
        <v>2.8995000000000002</v>
      </c>
      <c r="G105">
        <v>2.5</v>
      </c>
      <c r="H105">
        <v>2.2000000000000002</v>
      </c>
      <c r="I105">
        <v>5.6</v>
      </c>
      <c r="J105">
        <v>7.78</v>
      </c>
      <c r="K105">
        <v>5.5</v>
      </c>
      <c r="L105">
        <v>459.27</v>
      </c>
      <c r="M105" s="1">
        <v>1.020849334</v>
      </c>
      <c r="N105" s="1">
        <v>1.020849334</v>
      </c>
      <c r="O105" s="1">
        <v>1.020849334</v>
      </c>
      <c r="P105" s="1">
        <v>0.96851186199999995</v>
      </c>
      <c r="Q105" s="1">
        <v>2.8261053679999999</v>
      </c>
      <c r="R105" s="1">
        <v>1.020849334</v>
      </c>
      <c r="S105" s="1">
        <v>0.96851186199999995</v>
      </c>
      <c r="T105" s="1">
        <v>4.8925060440000001</v>
      </c>
      <c r="U105">
        <v>2.4180548092423302</v>
      </c>
      <c r="V105">
        <f t="shared" si="0"/>
        <v>2.7203999999999997</v>
      </c>
      <c r="W105">
        <v>2.9407999999999999</v>
      </c>
      <c r="X105">
        <v>2.5</v>
      </c>
      <c r="Y105">
        <f t="shared" si="1"/>
        <v>0.30234519075766952</v>
      </c>
      <c r="Z105">
        <f t="shared" si="2"/>
        <v>9.1412614374291573E-2</v>
      </c>
      <c r="AA105">
        <f t="shared" si="3"/>
        <v>0.30234519075766952</v>
      </c>
    </row>
    <row r="106" spans="1:27" x14ac:dyDescent="0.2">
      <c r="A106">
        <v>109</v>
      </c>
      <c r="B106">
        <v>1995</v>
      </c>
      <c r="C106">
        <v>75.225999999999999</v>
      </c>
      <c r="D106">
        <v>1.7946321271197401</v>
      </c>
      <c r="E106">
        <v>3.1288</v>
      </c>
      <c r="F106">
        <v>3.1347999999999998</v>
      </c>
      <c r="G106">
        <v>3.1</v>
      </c>
      <c r="H106">
        <v>2.6</v>
      </c>
      <c r="I106">
        <v>5.73</v>
      </c>
      <c r="J106">
        <v>7.05</v>
      </c>
      <c r="K106">
        <v>5.4</v>
      </c>
      <c r="L106">
        <v>500.71</v>
      </c>
      <c r="M106" s="1">
        <v>1.376011079</v>
      </c>
      <c r="N106" s="1">
        <v>1.376011079</v>
      </c>
      <c r="O106" s="1">
        <v>1.376011079</v>
      </c>
      <c r="P106" s="1">
        <v>1.3187514490000001</v>
      </c>
      <c r="Q106" s="1">
        <v>3.0987773000000001</v>
      </c>
      <c r="R106" s="1">
        <v>1.3187514490000001</v>
      </c>
      <c r="S106" s="1">
        <v>1.3187514490000001</v>
      </c>
      <c r="T106" s="1">
        <v>4.868246718</v>
      </c>
      <c r="U106">
        <v>1.7946321271197401</v>
      </c>
      <c r="V106">
        <f t="shared" si="0"/>
        <v>3.1143999999999998</v>
      </c>
      <c r="W106">
        <v>3.1288</v>
      </c>
      <c r="X106">
        <v>3.1</v>
      </c>
      <c r="Y106">
        <f t="shared" si="1"/>
        <v>1.3197678728802598</v>
      </c>
      <c r="Z106">
        <f t="shared" si="2"/>
        <v>1.7417872382868855</v>
      </c>
      <c r="AA106">
        <f t="shared" si="3"/>
        <v>1.3197678728802598</v>
      </c>
    </row>
    <row r="107" spans="1:27" x14ac:dyDescent="0.2">
      <c r="A107">
        <v>110</v>
      </c>
      <c r="B107">
        <v>1995</v>
      </c>
      <c r="C107">
        <v>75.548000000000002</v>
      </c>
      <c r="D107">
        <v>1.71217398239971</v>
      </c>
      <c r="E107">
        <v>2.7059000000000002</v>
      </c>
      <c r="F107">
        <v>3.0270999999999999</v>
      </c>
      <c r="G107">
        <v>2.4</v>
      </c>
      <c r="H107">
        <v>2.8</v>
      </c>
      <c r="I107">
        <v>5.47</v>
      </c>
      <c r="J107">
        <v>5.93</v>
      </c>
      <c r="K107">
        <v>5.6</v>
      </c>
      <c r="L107">
        <v>544.75</v>
      </c>
      <c r="M107" s="1">
        <v>1.7733977970000001</v>
      </c>
      <c r="N107" s="1">
        <v>1.7733977970000001</v>
      </c>
      <c r="O107" s="1">
        <v>1.7733977970000001</v>
      </c>
      <c r="P107" s="1">
        <v>1.7521438309999999</v>
      </c>
      <c r="Q107" s="1">
        <v>3.0646819710000002</v>
      </c>
      <c r="R107" s="1">
        <v>1.7733977970000001</v>
      </c>
      <c r="S107" s="1">
        <v>1.7521438309999999</v>
      </c>
      <c r="T107" s="1">
        <v>4.8384058000000003</v>
      </c>
      <c r="U107">
        <v>1.71217398239971</v>
      </c>
      <c r="V107">
        <f t="shared" si="0"/>
        <v>2.5529500000000001</v>
      </c>
      <c r="W107">
        <v>2.7059000000000002</v>
      </c>
      <c r="X107">
        <v>2.4</v>
      </c>
      <c r="Y107">
        <f t="shared" si="1"/>
        <v>0.84077601760029008</v>
      </c>
      <c r="Z107">
        <f t="shared" si="2"/>
        <v>0.70690431177180335</v>
      </c>
      <c r="AA107">
        <f t="shared" si="3"/>
        <v>0.84077601760029008</v>
      </c>
    </row>
    <row r="108" spans="1:27" x14ac:dyDescent="0.2">
      <c r="A108">
        <v>111</v>
      </c>
      <c r="B108">
        <v>1995</v>
      </c>
      <c r="C108">
        <v>75.908000000000001</v>
      </c>
      <c r="D108">
        <v>1.90607296023719</v>
      </c>
      <c r="E108">
        <v>2.8854000000000002</v>
      </c>
      <c r="F108">
        <v>2.9548999999999999</v>
      </c>
      <c r="G108">
        <v>2.6</v>
      </c>
      <c r="H108">
        <v>2.2999999999999998</v>
      </c>
      <c r="I108">
        <v>5.28</v>
      </c>
      <c r="J108">
        <v>6</v>
      </c>
      <c r="K108">
        <v>5.6</v>
      </c>
      <c r="L108">
        <v>584.41</v>
      </c>
      <c r="M108" s="1">
        <v>2.1260636970000002</v>
      </c>
      <c r="N108" s="1">
        <v>2.1260636970000002</v>
      </c>
      <c r="O108" s="1">
        <v>2.1260636970000002</v>
      </c>
      <c r="P108" s="1">
        <v>2.149411159</v>
      </c>
      <c r="Q108" s="1">
        <v>2.934516366</v>
      </c>
      <c r="R108" s="1">
        <v>2.1260636970000002</v>
      </c>
      <c r="S108" s="1">
        <v>2.149411159</v>
      </c>
      <c r="T108" s="1">
        <v>4.808345879</v>
      </c>
      <c r="U108">
        <v>1.90607296023719</v>
      </c>
      <c r="V108">
        <f t="shared" si="0"/>
        <v>2.7427000000000001</v>
      </c>
      <c r="W108">
        <v>2.8854000000000002</v>
      </c>
      <c r="X108">
        <v>2.6</v>
      </c>
      <c r="Y108">
        <f t="shared" si="1"/>
        <v>0.83662703976281017</v>
      </c>
      <c r="Z108">
        <f t="shared" si="2"/>
        <v>0.69994480366228273</v>
      </c>
      <c r="AA108">
        <f t="shared" si="3"/>
        <v>0.83662703976281017</v>
      </c>
    </row>
    <row r="109" spans="1:27" x14ac:dyDescent="0.2">
      <c r="A109">
        <v>112</v>
      </c>
      <c r="B109">
        <v>1995</v>
      </c>
      <c r="C109">
        <v>76.296000000000006</v>
      </c>
      <c r="D109">
        <v>2.04458028139332</v>
      </c>
      <c r="E109">
        <v>2.6021000000000001</v>
      </c>
      <c r="F109">
        <v>2.8628</v>
      </c>
      <c r="G109">
        <v>2.4</v>
      </c>
      <c r="H109">
        <v>2.4</v>
      </c>
      <c r="I109">
        <v>5.14</v>
      </c>
      <c r="J109">
        <v>5.51</v>
      </c>
      <c r="K109">
        <v>5.6</v>
      </c>
      <c r="L109">
        <v>615.92999999999995</v>
      </c>
      <c r="M109" s="1">
        <v>1.4432016700000001</v>
      </c>
      <c r="N109" s="1">
        <v>1.4432016700000001</v>
      </c>
      <c r="O109" s="1">
        <v>1.4432016700000001</v>
      </c>
      <c r="P109" s="1">
        <v>1.4580122769999999</v>
      </c>
      <c r="Q109" s="1">
        <v>2.6225641419999999</v>
      </c>
      <c r="R109" s="1">
        <v>1.4432016700000001</v>
      </c>
      <c r="S109" s="1">
        <v>1.4580122769999999</v>
      </c>
      <c r="T109" s="1">
        <v>4.7807051840000003</v>
      </c>
      <c r="U109">
        <v>2.04458028139332</v>
      </c>
      <c r="V109">
        <f t="shared" si="0"/>
        <v>2.5010500000000002</v>
      </c>
      <c r="W109">
        <v>2.6021000000000001</v>
      </c>
      <c r="X109">
        <v>2.4</v>
      </c>
      <c r="Y109">
        <f t="shared" si="1"/>
        <v>0.45646971860668017</v>
      </c>
      <c r="Z109">
        <f t="shared" si="2"/>
        <v>0.20836460400486179</v>
      </c>
      <c r="AA109">
        <f t="shared" si="3"/>
        <v>0.45646971860668017</v>
      </c>
    </row>
    <row r="110" spans="1:27" x14ac:dyDescent="0.2">
      <c r="A110">
        <v>113</v>
      </c>
      <c r="B110">
        <v>1996</v>
      </c>
      <c r="C110">
        <v>76.584000000000003</v>
      </c>
      <c r="D110">
        <v>1.5099087763447401</v>
      </c>
      <c r="E110">
        <v>2.3559000000000001</v>
      </c>
      <c r="F110">
        <v>2.722</v>
      </c>
      <c r="G110">
        <v>2.5</v>
      </c>
      <c r="H110">
        <v>2.4</v>
      </c>
      <c r="I110">
        <v>4.96</v>
      </c>
      <c r="J110">
        <v>5.97</v>
      </c>
      <c r="K110">
        <v>5.5</v>
      </c>
      <c r="L110">
        <v>645.5</v>
      </c>
      <c r="M110" s="1">
        <v>1.5085654369999999</v>
      </c>
      <c r="N110" s="1">
        <v>1.5085654369999999</v>
      </c>
      <c r="O110" s="1">
        <v>1.5085654369999999</v>
      </c>
      <c r="P110" s="1">
        <v>1.537589396</v>
      </c>
      <c r="Q110" s="1">
        <v>2.5440123369999998</v>
      </c>
      <c r="R110" s="1">
        <v>1.5085654369999999</v>
      </c>
      <c r="S110" s="1">
        <v>1.537589396</v>
      </c>
      <c r="T110" s="1">
        <v>4.7548926849999997</v>
      </c>
      <c r="U110">
        <v>1.5099087763447401</v>
      </c>
      <c r="V110">
        <f t="shared" si="0"/>
        <v>2.4279500000000001</v>
      </c>
      <c r="W110">
        <v>2.3559000000000001</v>
      </c>
      <c r="X110">
        <v>2.5</v>
      </c>
      <c r="Y110">
        <f t="shared" si="1"/>
        <v>0.91804122365525997</v>
      </c>
      <c r="Z110">
        <f t="shared" si="2"/>
        <v>0.84279968833044705</v>
      </c>
      <c r="AA110">
        <f t="shared" si="3"/>
        <v>0.91804122365525997</v>
      </c>
    </row>
    <row r="111" spans="1:27" x14ac:dyDescent="0.2">
      <c r="A111">
        <v>114</v>
      </c>
      <c r="B111">
        <v>1996</v>
      </c>
      <c r="C111">
        <v>76.932000000000002</v>
      </c>
      <c r="D111">
        <v>1.81761203384516</v>
      </c>
      <c r="E111">
        <v>2.2633999999999999</v>
      </c>
      <c r="F111">
        <v>2.3837999999999999</v>
      </c>
      <c r="G111">
        <v>2.4</v>
      </c>
      <c r="H111">
        <v>2.2000000000000002</v>
      </c>
      <c r="I111">
        <v>5.09</v>
      </c>
      <c r="J111">
        <v>6.69</v>
      </c>
      <c r="K111">
        <v>5.3</v>
      </c>
      <c r="L111">
        <v>670.63</v>
      </c>
      <c r="M111" s="1">
        <v>0.59456775900000003</v>
      </c>
      <c r="N111" s="1">
        <v>0.59456775900000003</v>
      </c>
      <c r="O111" s="1">
        <v>0.59456775900000003</v>
      </c>
      <c r="P111" s="1">
        <v>0.59636857799999998</v>
      </c>
      <c r="Q111" s="1">
        <v>2.2457443279999998</v>
      </c>
      <c r="R111" s="1">
        <v>0.59456775900000003</v>
      </c>
      <c r="S111" s="1">
        <v>0.59636857799999998</v>
      </c>
      <c r="T111" s="1">
        <v>4.7245657330000004</v>
      </c>
      <c r="U111">
        <v>1.81761203384516</v>
      </c>
      <c r="V111">
        <f t="shared" si="0"/>
        <v>2.3316999999999997</v>
      </c>
      <c r="W111">
        <v>2.2633999999999999</v>
      </c>
      <c r="X111">
        <v>2.4</v>
      </c>
      <c r="Y111">
        <f t="shared" si="1"/>
        <v>0.51408796615483965</v>
      </c>
      <c r="Z111">
        <f t="shared" si="2"/>
        <v>0.26428643694521958</v>
      </c>
      <c r="AA111">
        <f t="shared" si="3"/>
        <v>0.51408796615483965</v>
      </c>
    </row>
    <row r="112" spans="1:27" x14ac:dyDescent="0.2">
      <c r="A112">
        <v>115</v>
      </c>
      <c r="B112">
        <v>1996</v>
      </c>
      <c r="C112">
        <v>77.257000000000005</v>
      </c>
      <c r="D112">
        <v>1.68980398273799</v>
      </c>
      <c r="E112">
        <v>2.4864000000000002</v>
      </c>
      <c r="F112">
        <v>2.4733000000000001</v>
      </c>
      <c r="G112">
        <v>3.2</v>
      </c>
      <c r="H112">
        <v>2.6</v>
      </c>
      <c r="I112">
        <v>5.09</v>
      </c>
      <c r="J112">
        <v>6.6</v>
      </c>
      <c r="K112">
        <v>5.2</v>
      </c>
      <c r="L112">
        <v>687.31</v>
      </c>
      <c r="M112" s="1">
        <v>-0.113805089</v>
      </c>
      <c r="N112" s="1">
        <v>-0.113805089</v>
      </c>
      <c r="O112" s="1">
        <v>-0.113805089</v>
      </c>
      <c r="P112" s="1">
        <v>-0.14197236899999999</v>
      </c>
      <c r="Q112" s="1">
        <v>2.0876716640000001</v>
      </c>
      <c r="R112" s="1">
        <v>-0.113805089</v>
      </c>
      <c r="S112" s="1">
        <v>-0.14197236899999999</v>
      </c>
      <c r="T112" s="1">
        <v>4.6976494950000003</v>
      </c>
      <c r="U112">
        <v>1.68980398273799</v>
      </c>
      <c r="V112">
        <f t="shared" ref="V112:V169" si="4">AVERAGE(W112,X112)</f>
        <v>2.8432000000000004</v>
      </c>
      <c r="W112">
        <v>2.4864000000000002</v>
      </c>
      <c r="X112">
        <v>3.2</v>
      </c>
      <c r="Y112">
        <f t="shared" ref="Y112:Y169" si="5">V112-U112</f>
        <v>1.1533960172620104</v>
      </c>
      <c r="Z112">
        <f t="shared" ref="Z112:Z169" si="6">Y112^2</f>
        <v>1.3303223726358677</v>
      </c>
      <c r="AA112">
        <f t="shared" ref="AA112:AA169" si="7">SQRT(Z112)</f>
        <v>1.1533960172620104</v>
      </c>
    </row>
    <row r="113" spans="1:27" x14ac:dyDescent="0.2">
      <c r="A113">
        <v>116</v>
      </c>
      <c r="B113">
        <v>1996</v>
      </c>
      <c r="C113">
        <v>77.637</v>
      </c>
      <c r="D113">
        <v>1.9674592593551301</v>
      </c>
      <c r="E113">
        <v>2.5381</v>
      </c>
      <c r="F113">
        <v>2.5057999999999998</v>
      </c>
      <c r="G113">
        <v>3</v>
      </c>
      <c r="H113">
        <v>2.9</v>
      </c>
      <c r="I113">
        <v>4.91</v>
      </c>
      <c r="J113">
        <v>6.07</v>
      </c>
      <c r="K113">
        <v>5.4</v>
      </c>
      <c r="L113">
        <v>740.74</v>
      </c>
      <c r="M113" s="1">
        <v>-2.4272809999999999E-2</v>
      </c>
      <c r="N113" s="1">
        <v>-2.4272809999999999E-2</v>
      </c>
      <c r="O113" s="1">
        <v>-2.4272809999999999E-2</v>
      </c>
      <c r="P113" s="1">
        <v>-4.3831252000000001E-2</v>
      </c>
      <c r="Q113" s="1">
        <v>2.100699278</v>
      </c>
      <c r="R113" s="1">
        <v>-2.4272809999999999E-2</v>
      </c>
      <c r="S113" s="1">
        <v>-4.3831252000000001E-2</v>
      </c>
      <c r="T113" s="1">
        <v>4.6700545819999997</v>
      </c>
      <c r="U113">
        <v>1.9674592593551301</v>
      </c>
      <c r="V113">
        <f t="shared" si="4"/>
        <v>2.76905</v>
      </c>
      <c r="W113">
        <v>2.5381</v>
      </c>
      <c r="X113">
        <v>3</v>
      </c>
      <c r="Y113">
        <f t="shared" si="5"/>
        <v>0.8015907406448699</v>
      </c>
      <c r="Z113">
        <f t="shared" si="6"/>
        <v>0.64254771548759104</v>
      </c>
      <c r="AA113">
        <f t="shared" si="7"/>
        <v>0.8015907406448699</v>
      </c>
    </row>
    <row r="114" spans="1:27" x14ac:dyDescent="0.2">
      <c r="A114">
        <v>117</v>
      </c>
      <c r="B114">
        <v>1997</v>
      </c>
      <c r="C114">
        <v>77.998000000000005</v>
      </c>
      <c r="D114">
        <v>1.85993791619978</v>
      </c>
      <c r="E114">
        <v>2.5179999999999998</v>
      </c>
      <c r="F114">
        <v>2.7042000000000002</v>
      </c>
      <c r="G114">
        <v>2.9</v>
      </c>
      <c r="H114">
        <v>3</v>
      </c>
      <c r="I114">
        <v>5.14</v>
      </c>
      <c r="J114">
        <v>6.54</v>
      </c>
      <c r="K114">
        <v>5.2</v>
      </c>
      <c r="L114">
        <v>757.12</v>
      </c>
      <c r="M114" s="1">
        <v>-9.9356840000000002E-3</v>
      </c>
      <c r="N114" s="1">
        <v>-9.9356840000000002E-3</v>
      </c>
      <c r="O114" s="1">
        <v>-9.9356840000000002E-3</v>
      </c>
      <c r="P114" s="1">
        <v>-9.3843469999999995E-3</v>
      </c>
      <c r="Q114" s="1">
        <v>1.92857207</v>
      </c>
      <c r="R114" s="1">
        <v>-9.3843469999999995E-3</v>
      </c>
      <c r="S114" s="1">
        <v>-9.3843469999999995E-3</v>
      </c>
      <c r="T114" s="1">
        <v>4.6454855329999996</v>
      </c>
      <c r="U114">
        <v>1.85993791619978</v>
      </c>
      <c r="V114">
        <f t="shared" si="4"/>
        <v>2.7089999999999996</v>
      </c>
      <c r="W114">
        <v>2.5179999999999998</v>
      </c>
      <c r="X114">
        <v>2.9</v>
      </c>
      <c r="Y114">
        <f t="shared" si="5"/>
        <v>0.84906208380021964</v>
      </c>
      <c r="Z114">
        <f t="shared" si="6"/>
        <v>0.72090642214717116</v>
      </c>
      <c r="AA114">
        <f t="shared" si="7"/>
        <v>0.84906208380021964</v>
      </c>
    </row>
    <row r="115" spans="1:27" x14ac:dyDescent="0.2">
      <c r="A115">
        <v>118</v>
      </c>
      <c r="B115">
        <v>1997</v>
      </c>
      <c r="C115">
        <v>78.224999999999994</v>
      </c>
      <c r="D115">
        <v>1.16413241365159</v>
      </c>
      <c r="E115">
        <v>2.4752000000000001</v>
      </c>
      <c r="F115">
        <v>2.6150000000000002</v>
      </c>
      <c r="G115">
        <v>2.7</v>
      </c>
      <c r="H115">
        <v>2.4</v>
      </c>
      <c r="I115">
        <v>4.93</v>
      </c>
      <c r="J115">
        <v>6.38</v>
      </c>
      <c r="K115">
        <v>5</v>
      </c>
      <c r="L115">
        <v>885.14</v>
      </c>
      <c r="M115" s="1">
        <v>-0.20771458300000001</v>
      </c>
      <c r="N115" s="1">
        <v>-0.20771458300000001</v>
      </c>
      <c r="O115" s="1">
        <v>-0.20771458300000001</v>
      </c>
      <c r="P115" s="1">
        <v>-0.216819435</v>
      </c>
      <c r="Q115" s="1">
        <v>1.9533299500000001</v>
      </c>
      <c r="R115" s="1">
        <v>-0.216819435</v>
      </c>
      <c r="S115" s="1">
        <v>-0.216819435</v>
      </c>
      <c r="T115" s="1">
        <v>4.62039051</v>
      </c>
      <c r="U115">
        <v>1.16413241365159</v>
      </c>
      <c r="V115">
        <f t="shared" si="4"/>
        <v>2.5876000000000001</v>
      </c>
      <c r="W115">
        <v>2.4752000000000001</v>
      </c>
      <c r="X115">
        <v>2.7</v>
      </c>
      <c r="Y115">
        <f t="shared" si="5"/>
        <v>1.4234675863484101</v>
      </c>
      <c r="Z115">
        <f t="shared" si="6"/>
        <v>2.0262599693845682</v>
      </c>
      <c r="AA115">
        <f t="shared" si="7"/>
        <v>1.4234675863484101</v>
      </c>
    </row>
    <row r="116" spans="1:27" x14ac:dyDescent="0.2">
      <c r="A116">
        <v>119</v>
      </c>
      <c r="B116">
        <v>1997</v>
      </c>
      <c r="C116">
        <v>78.492999999999995</v>
      </c>
      <c r="D116">
        <v>1.37040588047297</v>
      </c>
      <c r="E116">
        <v>2.3961999999999999</v>
      </c>
      <c r="F116">
        <v>2.552</v>
      </c>
      <c r="G116">
        <v>2.2999999999999998</v>
      </c>
      <c r="H116">
        <v>2.2000000000000002</v>
      </c>
      <c r="I116">
        <v>4.95</v>
      </c>
      <c r="J116">
        <v>6.11</v>
      </c>
      <c r="K116">
        <v>4.9000000000000004</v>
      </c>
      <c r="L116">
        <v>947.28</v>
      </c>
      <c r="M116" s="1">
        <v>-1.2650064940000001</v>
      </c>
      <c r="N116" s="1">
        <v>-1.2650064940000001</v>
      </c>
      <c r="O116" s="1">
        <v>-1.2650064940000001</v>
      </c>
      <c r="P116" s="1">
        <v>-1.2724758899999999</v>
      </c>
      <c r="Q116" s="1">
        <v>1.3781317360000001</v>
      </c>
      <c r="R116" s="1">
        <v>-1.2650064940000001</v>
      </c>
      <c r="S116" s="1">
        <v>-1.2724758899999999</v>
      </c>
      <c r="T116" s="1">
        <v>4.5895310629999999</v>
      </c>
      <c r="U116">
        <v>1.37040588047297</v>
      </c>
      <c r="V116">
        <f t="shared" si="4"/>
        <v>2.3480999999999996</v>
      </c>
      <c r="W116">
        <v>2.3961999999999999</v>
      </c>
      <c r="X116">
        <v>2.2999999999999998</v>
      </c>
      <c r="Y116">
        <f t="shared" si="5"/>
        <v>0.97769411952702967</v>
      </c>
      <c r="Z116">
        <f t="shared" si="6"/>
        <v>0.95588579135773377</v>
      </c>
      <c r="AA116">
        <f t="shared" si="7"/>
        <v>0.97769411952702967</v>
      </c>
    </row>
    <row r="117" spans="1:27" x14ac:dyDescent="0.2">
      <c r="A117">
        <v>120</v>
      </c>
      <c r="B117">
        <v>1997</v>
      </c>
      <c r="C117">
        <v>78.605999999999995</v>
      </c>
      <c r="D117">
        <v>0.57584752780499604</v>
      </c>
      <c r="E117">
        <v>2.2829000000000002</v>
      </c>
      <c r="F117">
        <v>2.4773000000000001</v>
      </c>
      <c r="G117">
        <v>2.1</v>
      </c>
      <c r="H117">
        <v>2.4</v>
      </c>
      <c r="I117">
        <v>5.16</v>
      </c>
      <c r="J117">
        <v>5.77</v>
      </c>
      <c r="K117">
        <v>4.7</v>
      </c>
      <c r="L117">
        <v>970.43</v>
      </c>
      <c r="M117" s="1">
        <v>-1.1684222259999999</v>
      </c>
      <c r="N117" s="1">
        <v>-1.1684222259999999</v>
      </c>
      <c r="O117" s="1">
        <v>-1.1684222259999999</v>
      </c>
      <c r="P117" s="1">
        <v>-1.1697645029999999</v>
      </c>
      <c r="Q117" s="1">
        <v>1.330135464</v>
      </c>
      <c r="R117" s="1">
        <v>-1.1697645029999999</v>
      </c>
      <c r="S117" s="1">
        <v>-1.1697645029999999</v>
      </c>
      <c r="T117" s="1">
        <v>4.561043229</v>
      </c>
      <c r="U117">
        <v>0.57584752780499604</v>
      </c>
      <c r="V117">
        <f t="shared" si="4"/>
        <v>2.1914500000000001</v>
      </c>
      <c r="W117">
        <v>2.2829000000000002</v>
      </c>
      <c r="X117">
        <v>2.1</v>
      </c>
      <c r="Y117">
        <f t="shared" si="5"/>
        <v>1.615602472195004</v>
      </c>
      <c r="Z117">
        <f t="shared" si="6"/>
        <v>2.6101713481626088</v>
      </c>
      <c r="AA117">
        <f t="shared" si="7"/>
        <v>1.615602472195004</v>
      </c>
    </row>
    <row r="118" spans="1:27" x14ac:dyDescent="0.2">
      <c r="A118">
        <v>121</v>
      </c>
      <c r="B118">
        <v>1998</v>
      </c>
      <c r="C118">
        <v>78.786000000000001</v>
      </c>
      <c r="D118">
        <v>0.915960613693656</v>
      </c>
      <c r="E118">
        <v>2.2332999999999998</v>
      </c>
      <c r="F118">
        <v>2.4310999999999998</v>
      </c>
      <c r="G118">
        <v>2.2000000000000002</v>
      </c>
      <c r="H118">
        <v>2.2999999999999998</v>
      </c>
      <c r="I118">
        <v>5.03</v>
      </c>
      <c r="J118">
        <v>5.61</v>
      </c>
      <c r="K118">
        <v>4.7</v>
      </c>
      <c r="L118">
        <v>1101.75</v>
      </c>
      <c r="M118" s="1">
        <v>-0.58007031200000003</v>
      </c>
      <c r="N118" s="1">
        <v>-0.58007031200000003</v>
      </c>
      <c r="O118" s="1">
        <v>-0.58007031200000003</v>
      </c>
      <c r="P118" s="1">
        <v>-0.57946167100000001</v>
      </c>
      <c r="Q118" s="1">
        <v>1.510349838</v>
      </c>
      <c r="R118" s="1">
        <v>-0.57946167100000001</v>
      </c>
      <c r="S118" s="1">
        <v>-0.57946167100000001</v>
      </c>
      <c r="T118" s="1">
        <v>4.5260853719999998</v>
      </c>
      <c r="U118">
        <v>0.915960613693656</v>
      </c>
      <c r="V118">
        <f t="shared" si="4"/>
        <v>2.21665</v>
      </c>
      <c r="W118">
        <v>2.2332999999999998</v>
      </c>
      <c r="X118">
        <v>2.2000000000000002</v>
      </c>
      <c r="Y118">
        <f t="shared" si="5"/>
        <v>1.300689386306344</v>
      </c>
      <c r="Z118">
        <f t="shared" si="6"/>
        <v>1.6917928796499737</v>
      </c>
      <c r="AA118">
        <f t="shared" si="7"/>
        <v>1.300689386306344</v>
      </c>
    </row>
    <row r="119" spans="1:27" x14ac:dyDescent="0.2">
      <c r="A119">
        <v>122</v>
      </c>
      <c r="B119">
        <v>1998</v>
      </c>
      <c r="C119">
        <v>79.070999999999998</v>
      </c>
      <c r="D119">
        <v>1.4469575812961799</v>
      </c>
      <c r="E119">
        <v>1.9852000000000001</v>
      </c>
      <c r="F119">
        <v>2.2648000000000001</v>
      </c>
      <c r="G119">
        <v>1.6</v>
      </c>
      <c r="H119">
        <v>2</v>
      </c>
      <c r="I119">
        <v>4.9800000000000004</v>
      </c>
      <c r="J119">
        <v>5.52</v>
      </c>
      <c r="K119">
        <v>4.5</v>
      </c>
      <c r="L119">
        <v>1133.8399999999999</v>
      </c>
      <c r="M119" s="1">
        <v>-1.389209879</v>
      </c>
      <c r="N119" s="1">
        <v>-1.389209879</v>
      </c>
      <c r="O119" s="1">
        <v>-1.389209879</v>
      </c>
      <c r="P119" s="1">
        <v>-1.3871699120000001</v>
      </c>
      <c r="Q119" s="1">
        <v>1.0556092269999999</v>
      </c>
      <c r="R119" s="1">
        <v>-1.3871699120000001</v>
      </c>
      <c r="S119" s="1">
        <v>-1.3871699120000001</v>
      </c>
      <c r="T119" s="1">
        <v>4.4946929830000002</v>
      </c>
      <c r="U119">
        <v>1.4469575812961799</v>
      </c>
      <c r="V119">
        <f t="shared" si="4"/>
        <v>1.7926000000000002</v>
      </c>
      <c r="W119">
        <v>1.9852000000000001</v>
      </c>
      <c r="X119">
        <v>1.6</v>
      </c>
      <c r="Y119">
        <f t="shared" si="5"/>
        <v>0.34564241870382029</v>
      </c>
      <c r="Z119">
        <f t="shared" si="6"/>
        <v>0.11946868160742702</v>
      </c>
      <c r="AA119">
        <f t="shared" si="7"/>
        <v>0.34564241870382029</v>
      </c>
    </row>
    <row r="120" spans="1:27" x14ac:dyDescent="0.2">
      <c r="A120">
        <v>123</v>
      </c>
      <c r="B120">
        <v>1998</v>
      </c>
      <c r="C120">
        <v>79.278000000000006</v>
      </c>
      <c r="D120">
        <v>1.04716014720951</v>
      </c>
      <c r="E120">
        <v>1.5996999999999999</v>
      </c>
      <c r="F120">
        <v>2.0981000000000001</v>
      </c>
      <c r="G120">
        <v>1.7</v>
      </c>
      <c r="H120">
        <v>1.6</v>
      </c>
      <c r="I120">
        <v>4.6100000000000003</v>
      </c>
      <c r="J120">
        <v>4.62</v>
      </c>
      <c r="K120">
        <v>4.5999999999999996</v>
      </c>
      <c r="L120">
        <v>1017.01</v>
      </c>
      <c r="M120" s="1">
        <v>-1.1591988449999999</v>
      </c>
      <c r="N120" s="1">
        <v>-1.1591988449999999</v>
      </c>
      <c r="O120" s="1">
        <v>-1.1591988449999999</v>
      </c>
      <c r="P120" s="1">
        <v>-1.1574165860000001</v>
      </c>
      <c r="Q120" s="1">
        <v>1.1864061530000001</v>
      </c>
      <c r="R120" s="1">
        <v>-1.1574165860000001</v>
      </c>
      <c r="S120" s="1">
        <v>-1.1574165860000001</v>
      </c>
      <c r="T120" s="1">
        <v>4.4684194020000003</v>
      </c>
      <c r="U120">
        <v>1.04716014720951</v>
      </c>
      <c r="V120">
        <f t="shared" si="4"/>
        <v>1.6498499999999998</v>
      </c>
      <c r="W120">
        <v>1.5996999999999999</v>
      </c>
      <c r="X120">
        <v>1.7</v>
      </c>
      <c r="Y120">
        <f t="shared" si="5"/>
        <v>0.60268985279048981</v>
      </c>
      <c r="Z120">
        <f t="shared" si="6"/>
        <v>0.36323505865662226</v>
      </c>
      <c r="AA120">
        <f t="shared" si="7"/>
        <v>0.60268985279048981</v>
      </c>
    </row>
    <row r="121" spans="1:27" x14ac:dyDescent="0.2">
      <c r="A121">
        <v>124</v>
      </c>
      <c r="B121">
        <v>1998</v>
      </c>
      <c r="C121">
        <v>79.575000000000003</v>
      </c>
      <c r="D121">
        <v>1.4985241807310401</v>
      </c>
      <c r="E121">
        <v>1.7561</v>
      </c>
      <c r="F121">
        <v>1.9782999999999999</v>
      </c>
      <c r="G121">
        <v>1.4</v>
      </c>
      <c r="H121">
        <v>1.7</v>
      </c>
      <c r="I121">
        <v>4.3899999999999997</v>
      </c>
      <c r="J121">
        <v>4.45</v>
      </c>
      <c r="K121">
        <v>4.4000000000000004</v>
      </c>
      <c r="L121">
        <v>1229.23</v>
      </c>
      <c r="M121" s="1">
        <v>0.51646422199999997</v>
      </c>
      <c r="N121" s="1">
        <v>0.51646422199999997</v>
      </c>
      <c r="O121" s="1">
        <v>0.51646422199999997</v>
      </c>
      <c r="P121" s="1">
        <v>0.52637291900000005</v>
      </c>
      <c r="Q121" s="1">
        <v>1.802899405</v>
      </c>
      <c r="R121" s="1">
        <v>0.52637291900000005</v>
      </c>
      <c r="S121" s="1">
        <v>0.52637291900000005</v>
      </c>
      <c r="T121" s="1">
        <v>4.43917787</v>
      </c>
      <c r="U121">
        <v>1.4985241807310401</v>
      </c>
      <c r="V121">
        <f t="shared" si="4"/>
        <v>1.57805</v>
      </c>
      <c r="W121">
        <v>1.7561</v>
      </c>
      <c r="X121">
        <v>1.4</v>
      </c>
      <c r="Y121">
        <f t="shared" si="5"/>
        <v>7.9525819268959852E-2</v>
      </c>
      <c r="Z121">
        <f t="shared" si="6"/>
        <v>6.3243559303992657E-3</v>
      </c>
      <c r="AA121">
        <f t="shared" si="7"/>
        <v>7.9525819268959852E-2</v>
      </c>
    </row>
    <row r="122" spans="1:27" x14ac:dyDescent="0.2">
      <c r="A122">
        <v>125</v>
      </c>
      <c r="B122">
        <v>1999</v>
      </c>
      <c r="C122">
        <v>79.908000000000001</v>
      </c>
      <c r="D122">
        <v>1.67389255419419</v>
      </c>
      <c r="E122">
        <v>1.7363999999999999</v>
      </c>
      <c r="F122">
        <v>1.9718</v>
      </c>
      <c r="G122">
        <v>1.7</v>
      </c>
      <c r="H122">
        <v>1.7</v>
      </c>
      <c r="I122">
        <v>4.4400000000000004</v>
      </c>
      <c r="J122">
        <v>5.14</v>
      </c>
      <c r="K122">
        <v>4.2</v>
      </c>
      <c r="L122">
        <v>1286.3699999999999</v>
      </c>
      <c r="M122" s="1">
        <v>-0.91225930600000005</v>
      </c>
      <c r="N122" s="1">
        <v>-0.91225930600000005</v>
      </c>
      <c r="O122" s="1">
        <v>-0.91225930600000005</v>
      </c>
      <c r="P122" s="1">
        <v>-0.90018400499999995</v>
      </c>
      <c r="Q122" s="1">
        <v>1.085850194</v>
      </c>
      <c r="R122" s="1">
        <v>-0.90018400499999995</v>
      </c>
      <c r="S122" s="1">
        <v>-0.90018400499999995</v>
      </c>
      <c r="T122" s="1">
        <v>4.4142570760000002</v>
      </c>
      <c r="U122">
        <v>1.67389255419419</v>
      </c>
      <c r="V122">
        <f t="shared" si="4"/>
        <v>1.7181999999999999</v>
      </c>
      <c r="W122">
        <v>1.7363999999999999</v>
      </c>
      <c r="X122">
        <v>1.7</v>
      </c>
      <c r="Y122">
        <f t="shared" si="5"/>
        <v>4.430744580580992E-2</v>
      </c>
      <c r="Z122">
        <f t="shared" si="6"/>
        <v>1.9631497538347832E-3</v>
      </c>
      <c r="AA122">
        <f t="shared" si="7"/>
        <v>4.430744580580992E-2</v>
      </c>
    </row>
    <row r="123" spans="1:27" x14ac:dyDescent="0.2">
      <c r="A123">
        <v>126</v>
      </c>
      <c r="B123">
        <v>1999</v>
      </c>
      <c r="C123">
        <v>80.191000000000003</v>
      </c>
      <c r="D123">
        <v>1.4166291234920101</v>
      </c>
      <c r="E123">
        <v>1.3769</v>
      </c>
      <c r="F123">
        <v>1.6906000000000001</v>
      </c>
      <c r="G123">
        <v>1.4</v>
      </c>
      <c r="H123">
        <v>1.3</v>
      </c>
      <c r="I123">
        <v>4.57</v>
      </c>
      <c r="J123">
        <v>5.81</v>
      </c>
      <c r="K123">
        <v>4.3</v>
      </c>
      <c r="L123">
        <v>1372.71</v>
      </c>
      <c r="M123" s="1">
        <v>-1.6173616580000001</v>
      </c>
      <c r="N123" s="1">
        <v>-1.6173616580000001</v>
      </c>
      <c r="O123" s="1">
        <v>-1.6173616580000001</v>
      </c>
      <c r="P123" s="1">
        <v>-1.623485165</v>
      </c>
      <c r="Q123" s="1">
        <v>1.000298452</v>
      </c>
      <c r="R123" s="1">
        <v>-1.6173616580000001</v>
      </c>
      <c r="S123" s="1">
        <v>-1.623485165</v>
      </c>
      <c r="T123" s="1">
        <v>4.3912288019999997</v>
      </c>
      <c r="U123">
        <v>1.4166291234920101</v>
      </c>
      <c r="V123">
        <f t="shared" si="4"/>
        <v>1.38845</v>
      </c>
      <c r="W123">
        <v>1.3769</v>
      </c>
      <c r="X123">
        <v>1.4</v>
      </c>
      <c r="Y123">
        <f t="shared" si="5"/>
        <v>-2.8179123492010127E-2</v>
      </c>
      <c r="Z123">
        <f t="shared" si="6"/>
        <v>7.9406300077795703E-4</v>
      </c>
      <c r="AA123">
        <f t="shared" si="7"/>
        <v>2.8179123492010127E-2</v>
      </c>
    </row>
    <row r="124" spans="1:27" x14ac:dyDescent="0.2">
      <c r="A124">
        <v>127</v>
      </c>
      <c r="B124">
        <v>1999</v>
      </c>
      <c r="C124">
        <v>80.584999999999994</v>
      </c>
      <c r="D124">
        <v>1.96530782756161</v>
      </c>
      <c r="E124">
        <v>1.5016</v>
      </c>
      <c r="F124">
        <v>1.5197000000000001</v>
      </c>
      <c r="G124">
        <v>1.5</v>
      </c>
      <c r="H124">
        <v>1.5</v>
      </c>
      <c r="I124">
        <v>4.68</v>
      </c>
      <c r="J124">
        <v>5.8</v>
      </c>
      <c r="K124">
        <v>4.2</v>
      </c>
      <c r="L124">
        <v>1282.71</v>
      </c>
      <c r="M124" s="1">
        <v>-2.344648302</v>
      </c>
      <c r="N124" s="1">
        <v>-2.344648302</v>
      </c>
      <c r="O124" s="1">
        <v>-2.344648302</v>
      </c>
      <c r="P124" s="1">
        <v>-2.3578898609999999</v>
      </c>
      <c r="Q124" s="1">
        <v>0.825096355</v>
      </c>
      <c r="R124" s="1">
        <v>-2.3578898609999999</v>
      </c>
      <c r="S124" s="1">
        <v>-2.3578898609999999</v>
      </c>
      <c r="T124" s="1">
        <v>4.3664404719999999</v>
      </c>
      <c r="U124">
        <v>1.96530782756161</v>
      </c>
      <c r="V124">
        <f t="shared" si="4"/>
        <v>1.5007999999999999</v>
      </c>
      <c r="W124">
        <v>1.5016</v>
      </c>
      <c r="X124">
        <v>1.5</v>
      </c>
      <c r="Y124">
        <f t="shared" si="5"/>
        <v>-0.46450782756161013</v>
      </c>
      <c r="Z124">
        <f t="shared" si="6"/>
        <v>0.21576752186600653</v>
      </c>
      <c r="AA124">
        <f t="shared" si="7"/>
        <v>0.46450782756161013</v>
      </c>
    </row>
    <row r="125" spans="1:27" x14ac:dyDescent="0.2">
      <c r="A125">
        <v>128</v>
      </c>
      <c r="B125">
        <v>1999</v>
      </c>
      <c r="C125">
        <v>81.183999999999997</v>
      </c>
      <c r="D125">
        <v>2.9732580505056601</v>
      </c>
      <c r="E125">
        <v>1.7042999999999999</v>
      </c>
      <c r="F125">
        <v>1.8242</v>
      </c>
      <c r="G125">
        <v>1.6</v>
      </c>
      <c r="H125">
        <v>1.5</v>
      </c>
      <c r="I125">
        <v>5.2</v>
      </c>
      <c r="J125">
        <v>6.19</v>
      </c>
      <c r="K125">
        <v>4</v>
      </c>
      <c r="L125">
        <v>1469.25</v>
      </c>
      <c r="M125" s="1">
        <v>-1.130681791</v>
      </c>
      <c r="N125" s="1">
        <v>-1.130681791</v>
      </c>
      <c r="O125" s="1">
        <v>-1.130681791</v>
      </c>
      <c r="P125" s="1">
        <v>-1.130681791</v>
      </c>
      <c r="Q125" s="1">
        <v>1.384742516</v>
      </c>
      <c r="R125" s="1">
        <v>-1.136838931</v>
      </c>
      <c r="S125" s="1">
        <v>-1.136838931</v>
      </c>
      <c r="T125" s="1">
        <v>4.3465964000000001</v>
      </c>
      <c r="U125">
        <v>2.9732580505056601</v>
      </c>
      <c r="V125">
        <f t="shared" si="4"/>
        <v>1.65215</v>
      </c>
      <c r="W125">
        <v>1.7042999999999999</v>
      </c>
      <c r="X125">
        <v>1.6</v>
      </c>
      <c r="Y125">
        <f t="shared" si="5"/>
        <v>-1.32110805050566</v>
      </c>
      <c r="Z125">
        <f t="shared" si="6"/>
        <v>1.7453264811108655</v>
      </c>
      <c r="AA125">
        <f t="shared" si="7"/>
        <v>1.32110805050566</v>
      </c>
    </row>
    <row r="126" spans="1:27" x14ac:dyDescent="0.2">
      <c r="A126">
        <v>129</v>
      </c>
      <c r="B126">
        <v>2000</v>
      </c>
      <c r="C126">
        <v>81.631</v>
      </c>
      <c r="D126">
        <v>2.2024044146630399</v>
      </c>
      <c r="E126">
        <v>1.7699</v>
      </c>
      <c r="F126">
        <v>1.9678</v>
      </c>
      <c r="G126">
        <v>2.1</v>
      </c>
      <c r="H126">
        <v>2.2000000000000002</v>
      </c>
      <c r="I126">
        <v>5.69</v>
      </c>
      <c r="J126">
        <v>6.5</v>
      </c>
      <c r="K126">
        <v>4</v>
      </c>
      <c r="L126">
        <v>1498.58</v>
      </c>
      <c r="M126" s="1">
        <v>-1.5610448320000001</v>
      </c>
      <c r="N126" s="1">
        <v>-1.5610448320000001</v>
      </c>
      <c r="O126" s="1">
        <v>-1.5610448320000001</v>
      </c>
      <c r="P126" s="1">
        <v>-1.5610448320000001</v>
      </c>
      <c r="Q126" s="1">
        <v>1.2188429220000001</v>
      </c>
      <c r="R126" s="1">
        <v>-1.55834421</v>
      </c>
      <c r="S126" s="1">
        <v>-1.55834421</v>
      </c>
      <c r="T126" s="1">
        <v>4.3353395289999996</v>
      </c>
      <c r="U126">
        <v>2.2024044146630399</v>
      </c>
      <c r="V126">
        <f t="shared" si="4"/>
        <v>1.9349500000000002</v>
      </c>
      <c r="W126">
        <v>1.7699</v>
      </c>
      <c r="X126">
        <v>2.1</v>
      </c>
      <c r="Y126">
        <f t="shared" si="5"/>
        <v>-0.26745441466303976</v>
      </c>
      <c r="Z126">
        <f t="shared" si="6"/>
        <v>7.1531863922749225E-2</v>
      </c>
      <c r="AA126">
        <f t="shared" si="7"/>
        <v>0.26745441466303976</v>
      </c>
    </row>
    <row r="127" spans="1:27" x14ac:dyDescent="0.2">
      <c r="A127">
        <v>130</v>
      </c>
      <c r="B127">
        <v>2000</v>
      </c>
      <c r="C127">
        <v>82.153999999999996</v>
      </c>
      <c r="D127">
        <v>2.5627518957258602</v>
      </c>
      <c r="E127">
        <v>1.8314999999999999</v>
      </c>
      <c r="F127">
        <v>1.7738</v>
      </c>
      <c r="G127">
        <v>1.8</v>
      </c>
      <c r="H127">
        <v>1.7</v>
      </c>
      <c r="I127">
        <v>5.69</v>
      </c>
      <c r="J127">
        <v>6.3</v>
      </c>
      <c r="K127">
        <v>4</v>
      </c>
      <c r="L127">
        <v>1454.6</v>
      </c>
      <c r="M127" s="1">
        <v>-1.0208732330000001</v>
      </c>
      <c r="N127" s="1">
        <v>-1.0208732330000001</v>
      </c>
      <c r="O127" s="1">
        <v>-1.0208732330000001</v>
      </c>
      <c r="P127" s="1">
        <v>-1.0208732330000001</v>
      </c>
      <c r="Q127" s="1">
        <v>1.4869062909999999</v>
      </c>
      <c r="R127" s="1">
        <v>-1.0137130050000001</v>
      </c>
      <c r="S127" s="1">
        <v>-1.0137130050000001</v>
      </c>
      <c r="T127" s="1">
        <v>4.3179985930000004</v>
      </c>
      <c r="U127">
        <v>2.5627518957258602</v>
      </c>
      <c r="V127">
        <f t="shared" si="4"/>
        <v>1.81575</v>
      </c>
      <c r="W127">
        <v>1.8314999999999999</v>
      </c>
      <c r="X127">
        <v>1.8</v>
      </c>
      <c r="Y127">
        <f t="shared" si="5"/>
        <v>-0.74700189572586018</v>
      </c>
      <c r="Z127">
        <f t="shared" si="6"/>
        <v>0.55801183221802886</v>
      </c>
      <c r="AA127">
        <f t="shared" si="7"/>
        <v>0.74700189572586018</v>
      </c>
    </row>
    <row r="128" spans="1:27" x14ac:dyDescent="0.2">
      <c r="A128">
        <v>131</v>
      </c>
      <c r="B128">
        <v>2000</v>
      </c>
      <c r="C128">
        <v>82.590999999999994</v>
      </c>
      <c r="D128">
        <v>2.1277113713270301</v>
      </c>
      <c r="E128">
        <v>2.1356999999999999</v>
      </c>
      <c r="F128">
        <v>1.7797000000000001</v>
      </c>
      <c r="G128">
        <v>1.9</v>
      </c>
      <c r="H128">
        <v>1.9</v>
      </c>
      <c r="I128">
        <v>6</v>
      </c>
      <c r="J128">
        <v>5.93</v>
      </c>
      <c r="K128">
        <v>3.9</v>
      </c>
      <c r="L128">
        <v>1436.51</v>
      </c>
      <c r="M128" s="1">
        <v>-0.18819883200000001</v>
      </c>
      <c r="N128" s="1">
        <v>-0.18819883200000001</v>
      </c>
      <c r="O128" s="1">
        <v>-0.18819883200000001</v>
      </c>
      <c r="P128" s="1">
        <v>-0.18819883200000001</v>
      </c>
      <c r="Q128" s="1">
        <v>1.8211776550000001</v>
      </c>
      <c r="R128" s="1">
        <v>-0.182258639</v>
      </c>
      <c r="S128" s="1">
        <v>-0.182258639</v>
      </c>
      <c r="T128" s="1">
        <v>4.3038433769999997</v>
      </c>
      <c r="U128">
        <v>2.1277113713270301</v>
      </c>
      <c r="V128">
        <f t="shared" si="4"/>
        <v>2.0178500000000001</v>
      </c>
      <c r="W128">
        <v>2.1356999999999999</v>
      </c>
      <c r="X128">
        <v>1.9</v>
      </c>
      <c r="Y128">
        <f t="shared" si="5"/>
        <v>-0.10986137132703</v>
      </c>
      <c r="Z128">
        <f t="shared" si="6"/>
        <v>1.206952090985557E-2</v>
      </c>
      <c r="AA128">
        <f t="shared" si="7"/>
        <v>0.10986137132703</v>
      </c>
    </row>
    <row r="129" spans="1:27" x14ac:dyDescent="0.2">
      <c r="A129">
        <v>132</v>
      </c>
      <c r="B129">
        <v>2000</v>
      </c>
      <c r="C129">
        <v>83.117000000000004</v>
      </c>
      <c r="D129">
        <v>2.5474930682520398</v>
      </c>
      <c r="E129">
        <v>2.3169</v>
      </c>
      <c r="F129">
        <v>2.1953999999999998</v>
      </c>
      <c r="G129">
        <v>1.6</v>
      </c>
      <c r="H129">
        <v>1.8</v>
      </c>
      <c r="I129">
        <v>5.77</v>
      </c>
      <c r="J129">
        <v>5.17</v>
      </c>
      <c r="K129">
        <v>3.9</v>
      </c>
      <c r="L129">
        <v>1320.28</v>
      </c>
      <c r="M129" s="1">
        <v>0.83545105200000003</v>
      </c>
      <c r="N129" s="1">
        <v>0.83545105200000003</v>
      </c>
      <c r="O129" s="1">
        <v>0.83545105200000003</v>
      </c>
      <c r="P129" s="1">
        <v>0.83545105200000003</v>
      </c>
      <c r="Q129" s="1">
        <v>2.1521536179999998</v>
      </c>
      <c r="R129" s="1">
        <v>0.82865207399999996</v>
      </c>
      <c r="S129" s="1">
        <v>0.82865207399999996</v>
      </c>
      <c r="T129" s="1">
        <v>4.2864343209999998</v>
      </c>
      <c r="U129">
        <v>2.5474930682520398</v>
      </c>
      <c r="V129">
        <f t="shared" si="4"/>
        <v>1.95845</v>
      </c>
      <c r="W129">
        <v>2.3169</v>
      </c>
      <c r="X129">
        <v>1.6</v>
      </c>
      <c r="Y129">
        <f t="shared" si="5"/>
        <v>-0.58904306825203978</v>
      </c>
      <c r="Z129">
        <f t="shared" si="6"/>
        <v>0.34697173625577721</v>
      </c>
      <c r="AA129">
        <f t="shared" si="7"/>
        <v>0.58904306825203978</v>
      </c>
    </row>
    <row r="130" spans="1:27" x14ac:dyDescent="0.2">
      <c r="A130">
        <v>133</v>
      </c>
      <c r="B130">
        <v>2001</v>
      </c>
      <c r="C130">
        <v>83.698999999999998</v>
      </c>
      <c r="D130">
        <v>2.8008710612750698</v>
      </c>
      <c r="E130">
        <v>2.4148999999999998</v>
      </c>
      <c r="F130">
        <v>2.3597999999999999</v>
      </c>
      <c r="G130">
        <v>2.4</v>
      </c>
      <c r="H130">
        <v>2.2000000000000002</v>
      </c>
      <c r="I130">
        <v>4.42</v>
      </c>
      <c r="J130">
        <v>4.6399999999999997</v>
      </c>
      <c r="K130">
        <v>4.3</v>
      </c>
      <c r="L130">
        <v>1160.33</v>
      </c>
      <c r="M130" s="1">
        <v>2.0126977610000001</v>
      </c>
      <c r="N130" s="1">
        <v>2.0126977610000001</v>
      </c>
      <c r="O130" s="1">
        <v>2.0126977610000001</v>
      </c>
      <c r="P130" s="1">
        <v>2.0126977610000001</v>
      </c>
      <c r="Q130" s="1">
        <v>2.5237417139999998</v>
      </c>
      <c r="R130" s="1">
        <v>1.9956626040000001</v>
      </c>
      <c r="S130" s="1">
        <v>1.9956626040000001</v>
      </c>
      <c r="T130" s="1">
        <v>4.2726331999999996</v>
      </c>
      <c r="U130">
        <v>2.8008710612750698</v>
      </c>
      <c r="V130">
        <f t="shared" si="4"/>
        <v>2.4074499999999999</v>
      </c>
      <c r="W130">
        <v>2.4148999999999998</v>
      </c>
      <c r="X130">
        <v>2.4</v>
      </c>
      <c r="Y130">
        <f t="shared" si="5"/>
        <v>-0.39342106127506993</v>
      </c>
      <c r="Z130">
        <f t="shared" si="6"/>
        <v>0.15478013145480232</v>
      </c>
      <c r="AA130">
        <f t="shared" si="7"/>
        <v>0.39342106127506993</v>
      </c>
    </row>
    <row r="131" spans="1:27" x14ac:dyDescent="0.2">
      <c r="A131">
        <v>134</v>
      </c>
      <c r="B131">
        <v>2001</v>
      </c>
      <c r="C131">
        <v>83.97</v>
      </c>
      <c r="D131">
        <v>1.29511702648779</v>
      </c>
      <c r="E131">
        <v>2.1852</v>
      </c>
      <c r="F131">
        <v>2.3774999999999999</v>
      </c>
      <c r="G131">
        <v>1.8</v>
      </c>
      <c r="H131">
        <v>1.7</v>
      </c>
      <c r="I131">
        <v>3.49</v>
      </c>
      <c r="J131">
        <v>4.8099999999999996</v>
      </c>
      <c r="K131">
        <v>4.5</v>
      </c>
      <c r="L131">
        <v>1224.42</v>
      </c>
      <c r="M131" s="1">
        <v>1.7972275</v>
      </c>
      <c r="N131" s="1">
        <v>1.7972275</v>
      </c>
      <c r="O131" s="1">
        <v>1.7972275</v>
      </c>
      <c r="P131" s="1">
        <v>1.7972275</v>
      </c>
      <c r="Q131" s="1">
        <v>2.446304289</v>
      </c>
      <c r="R131" s="1">
        <v>1.787470165</v>
      </c>
      <c r="S131" s="1">
        <v>1.787470165</v>
      </c>
      <c r="T131" s="1">
        <v>4.2610445219999997</v>
      </c>
      <c r="U131">
        <v>1.29511702648779</v>
      </c>
      <c r="V131">
        <f t="shared" si="4"/>
        <v>1.9925999999999999</v>
      </c>
      <c r="W131">
        <v>2.1852</v>
      </c>
      <c r="X131">
        <v>1.8</v>
      </c>
      <c r="Y131">
        <f t="shared" si="5"/>
        <v>0.69748297351220989</v>
      </c>
      <c r="Z131">
        <f t="shared" si="6"/>
        <v>0.48648249833943408</v>
      </c>
      <c r="AA131">
        <f t="shared" si="7"/>
        <v>0.69748297351220989</v>
      </c>
    </row>
    <row r="132" spans="1:27" x14ac:dyDescent="0.2">
      <c r="A132">
        <v>135</v>
      </c>
      <c r="B132">
        <v>2001</v>
      </c>
      <c r="C132">
        <v>84.233000000000004</v>
      </c>
      <c r="D132">
        <v>1.2528283910921101</v>
      </c>
      <c r="E132">
        <v>2.1192000000000002</v>
      </c>
      <c r="F132">
        <v>2.1173999999999999</v>
      </c>
      <c r="G132">
        <v>1.3</v>
      </c>
      <c r="H132">
        <v>1.6</v>
      </c>
      <c r="I132">
        <v>2.64</v>
      </c>
      <c r="J132">
        <v>4.12</v>
      </c>
      <c r="K132">
        <v>5</v>
      </c>
      <c r="L132">
        <v>1040.94</v>
      </c>
      <c r="M132" s="1">
        <v>0.29754989100000001</v>
      </c>
      <c r="N132" s="1">
        <v>0.29754989100000001</v>
      </c>
      <c r="O132" s="1">
        <v>0.29754989100000001</v>
      </c>
      <c r="P132" s="1">
        <v>0.29754989100000001</v>
      </c>
      <c r="Q132" s="1">
        <v>1.901823692</v>
      </c>
      <c r="R132" s="1">
        <v>0.300219452</v>
      </c>
      <c r="S132" s="1">
        <v>0.300219452</v>
      </c>
      <c r="T132" s="1">
        <v>4.2378732140000004</v>
      </c>
      <c r="U132">
        <v>1.2528283910921101</v>
      </c>
      <c r="V132">
        <f t="shared" si="4"/>
        <v>1.7096</v>
      </c>
      <c r="W132">
        <v>2.1192000000000002</v>
      </c>
      <c r="X132">
        <v>1.3</v>
      </c>
      <c r="Y132">
        <f t="shared" si="5"/>
        <v>0.45677160890788993</v>
      </c>
      <c r="Z132">
        <f t="shared" si="6"/>
        <v>0.20864030270430234</v>
      </c>
      <c r="AA132">
        <f t="shared" si="7"/>
        <v>0.45677160890788993</v>
      </c>
    </row>
    <row r="133" spans="1:27" x14ac:dyDescent="0.2">
      <c r="A133">
        <v>136</v>
      </c>
      <c r="B133">
        <v>2001</v>
      </c>
      <c r="C133">
        <v>84.48</v>
      </c>
      <c r="D133">
        <v>1.1729369724454499</v>
      </c>
      <c r="E133">
        <v>2.0594999999999999</v>
      </c>
      <c r="F133">
        <v>2.3058999999999998</v>
      </c>
      <c r="G133">
        <v>1.8</v>
      </c>
      <c r="H133">
        <v>1.3</v>
      </c>
      <c r="I133">
        <v>1.69</v>
      </c>
      <c r="J133">
        <v>4.3899999999999997</v>
      </c>
      <c r="K133">
        <v>5.7</v>
      </c>
      <c r="L133">
        <v>1148.08</v>
      </c>
      <c r="M133" s="1">
        <v>0.88294983500000002</v>
      </c>
      <c r="N133" s="1">
        <v>0.88294983500000002</v>
      </c>
      <c r="O133" s="1">
        <v>0.88294983500000002</v>
      </c>
      <c r="P133" s="1">
        <v>0.88294983500000002</v>
      </c>
      <c r="Q133" s="1">
        <v>2.0271267580000001</v>
      </c>
      <c r="R133" s="1">
        <v>0.87506151899999995</v>
      </c>
      <c r="S133" s="1">
        <v>0.87506151899999995</v>
      </c>
      <c r="T133" s="1">
        <v>4.2147333309999997</v>
      </c>
      <c r="U133">
        <v>1.1729369724454499</v>
      </c>
      <c r="V133">
        <f t="shared" si="4"/>
        <v>1.9297499999999999</v>
      </c>
      <c r="W133">
        <v>2.0594999999999999</v>
      </c>
      <c r="X133">
        <v>1.8</v>
      </c>
      <c r="Y133">
        <f t="shared" si="5"/>
        <v>0.75681302755454993</v>
      </c>
      <c r="Z133">
        <f t="shared" si="6"/>
        <v>0.57276595867628399</v>
      </c>
      <c r="AA133">
        <f t="shared" si="7"/>
        <v>0.75681302755454993</v>
      </c>
    </row>
    <row r="134" spans="1:27" x14ac:dyDescent="0.2">
      <c r="A134">
        <v>137</v>
      </c>
      <c r="B134">
        <v>2002</v>
      </c>
      <c r="C134">
        <v>84.828999999999994</v>
      </c>
      <c r="D134">
        <v>1.6524621212120401</v>
      </c>
      <c r="E134">
        <v>1.7951999999999999</v>
      </c>
      <c r="F134">
        <v>2.0516999999999999</v>
      </c>
      <c r="G134">
        <v>2</v>
      </c>
      <c r="H134">
        <v>2.2000000000000002</v>
      </c>
      <c r="I134">
        <v>1.79</v>
      </c>
      <c r="J134">
        <v>4.74</v>
      </c>
      <c r="K134">
        <v>5.7</v>
      </c>
      <c r="L134">
        <v>1147.3900000000001</v>
      </c>
      <c r="M134" s="1">
        <v>-0.87907929900000004</v>
      </c>
      <c r="N134" s="1">
        <v>-0.87907929900000004</v>
      </c>
      <c r="O134" s="1">
        <v>-0.87907929900000004</v>
      </c>
      <c r="P134" s="1">
        <v>-0.87907929900000004</v>
      </c>
      <c r="Q134" s="1">
        <v>1.3425700789999999</v>
      </c>
      <c r="R134" s="1">
        <v>-0.88659398899999997</v>
      </c>
      <c r="S134" s="1">
        <v>-0.88659398899999997</v>
      </c>
      <c r="T134" s="1">
        <v>4.191334898</v>
      </c>
      <c r="U134">
        <v>1.6524621212120401</v>
      </c>
      <c r="V134">
        <f t="shared" si="4"/>
        <v>1.8976</v>
      </c>
      <c r="W134">
        <v>1.7951999999999999</v>
      </c>
      <c r="X134">
        <v>2</v>
      </c>
      <c r="Y134">
        <f t="shared" si="5"/>
        <v>0.2451378787879599</v>
      </c>
      <c r="Z134">
        <f t="shared" si="6"/>
        <v>6.0092579616660521E-2</v>
      </c>
      <c r="AA134">
        <f t="shared" si="7"/>
        <v>0.2451378787879599</v>
      </c>
    </row>
    <row r="135" spans="1:27" x14ac:dyDescent="0.2">
      <c r="A135">
        <v>138</v>
      </c>
      <c r="B135">
        <v>2002</v>
      </c>
      <c r="C135">
        <v>85.203999999999994</v>
      </c>
      <c r="D135">
        <v>1.7682632118733099</v>
      </c>
      <c r="E135">
        <v>1.7229000000000001</v>
      </c>
      <c r="F135">
        <v>1.6484000000000001</v>
      </c>
      <c r="G135">
        <v>1.6</v>
      </c>
      <c r="H135">
        <v>1.7</v>
      </c>
      <c r="I135">
        <v>1.7</v>
      </c>
      <c r="J135">
        <v>4.1900000000000004</v>
      </c>
      <c r="K135">
        <v>5.8</v>
      </c>
      <c r="L135">
        <v>989.81</v>
      </c>
      <c r="M135" s="1">
        <v>-0.97553704399999996</v>
      </c>
      <c r="N135" s="1">
        <v>-0.97553704399999996</v>
      </c>
      <c r="O135" s="1">
        <v>-0.97553704399999996</v>
      </c>
      <c r="P135" s="1">
        <v>-0.97553704399999996</v>
      </c>
      <c r="Q135" s="1">
        <v>1.3625932359999999</v>
      </c>
      <c r="R135" s="1">
        <v>-0.97587244900000003</v>
      </c>
      <c r="S135" s="1">
        <v>-0.97587244900000003</v>
      </c>
      <c r="T135" s="1">
        <v>4.171954189</v>
      </c>
      <c r="U135">
        <v>1.7682632118733099</v>
      </c>
      <c r="V135">
        <f t="shared" si="4"/>
        <v>1.6614500000000001</v>
      </c>
      <c r="W135">
        <v>1.7229000000000001</v>
      </c>
      <c r="X135">
        <v>1.6</v>
      </c>
      <c r="Y135">
        <f t="shared" si="5"/>
        <v>-0.10681321187330983</v>
      </c>
      <c r="Z135">
        <f t="shared" si="6"/>
        <v>1.1409062230692577E-2</v>
      </c>
      <c r="AA135">
        <f t="shared" si="7"/>
        <v>0.10681321187330983</v>
      </c>
    </row>
    <row r="136" spans="1:27" x14ac:dyDescent="0.2">
      <c r="A136">
        <v>139</v>
      </c>
      <c r="B136">
        <v>2002</v>
      </c>
      <c r="C136">
        <v>85.649000000000001</v>
      </c>
      <c r="D136">
        <v>2.0891037979438001</v>
      </c>
      <c r="E136">
        <v>1.8163</v>
      </c>
      <c r="F136">
        <v>1.5945</v>
      </c>
      <c r="G136">
        <v>1.3</v>
      </c>
      <c r="H136">
        <v>1.5</v>
      </c>
      <c r="I136">
        <v>1.63</v>
      </c>
      <c r="J136">
        <v>2.94</v>
      </c>
      <c r="K136">
        <v>5.7</v>
      </c>
      <c r="L136">
        <v>815.28</v>
      </c>
      <c r="M136" s="1">
        <v>0.25383414799999998</v>
      </c>
      <c r="N136" s="1">
        <v>0.25383414799999998</v>
      </c>
      <c r="O136" s="1">
        <v>0.25383414799999998</v>
      </c>
      <c r="P136" s="1">
        <v>0.25383414799999998</v>
      </c>
      <c r="Q136" s="1">
        <v>1.752579015</v>
      </c>
      <c r="R136" s="1">
        <v>0.24583612199999999</v>
      </c>
      <c r="S136" s="1">
        <v>0.24583612199999999</v>
      </c>
      <c r="T136" s="1">
        <v>4.1537444089999997</v>
      </c>
      <c r="U136">
        <v>2.0891037979438001</v>
      </c>
      <c r="V136">
        <f t="shared" si="4"/>
        <v>1.5581499999999999</v>
      </c>
      <c r="W136">
        <v>1.8163</v>
      </c>
      <c r="X136">
        <v>1.3</v>
      </c>
      <c r="Y136">
        <f t="shared" si="5"/>
        <v>-0.53095379794380015</v>
      </c>
      <c r="Z136">
        <f t="shared" si="6"/>
        <v>0.28191193555094574</v>
      </c>
      <c r="AA136">
        <f t="shared" si="7"/>
        <v>0.53095379794380015</v>
      </c>
    </row>
    <row r="137" spans="1:27" x14ac:dyDescent="0.2">
      <c r="A137">
        <v>140</v>
      </c>
      <c r="B137">
        <v>2002</v>
      </c>
      <c r="C137">
        <v>86.183999999999997</v>
      </c>
      <c r="D137">
        <v>2.4985697439549699</v>
      </c>
      <c r="E137">
        <v>1.6740999999999999</v>
      </c>
      <c r="F137">
        <v>1.9584999999999999</v>
      </c>
      <c r="G137">
        <v>1.3</v>
      </c>
      <c r="H137">
        <v>1.4</v>
      </c>
      <c r="I137">
        <v>1.19</v>
      </c>
      <c r="J137">
        <v>3.03</v>
      </c>
      <c r="K137">
        <v>6</v>
      </c>
      <c r="L137">
        <v>879.82</v>
      </c>
      <c r="M137" s="1">
        <v>2.1516696610000001</v>
      </c>
      <c r="N137" s="1">
        <v>2.1516696610000001</v>
      </c>
      <c r="O137" s="1">
        <v>2.1516696610000001</v>
      </c>
      <c r="P137" s="1">
        <v>2.1516696610000001</v>
      </c>
      <c r="Q137" s="1">
        <v>2.2793327670000001</v>
      </c>
      <c r="R137" s="1">
        <v>2.1332724519999999</v>
      </c>
      <c r="S137" s="1">
        <v>2.1332724519999999</v>
      </c>
      <c r="T137" s="1">
        <v>4.1382207959999997</v>
      </c>
      <c r="U137">
        <v>2.4985697439549699</v>
      </c>
      <c r="V137">
        <f t="shared" si="4"/>
        <v>1.48705</v>
      </c>
      <c r="W137">
        <v>1.6740999999999999</v>
      </c>
      <c r="X137">
        <v>1.3</v>
      </c>
      <c r="Y137">
        <f t="shared" si="5"/>
        <v>-1.0115197439549699</v>
      </c>
      <c r="Z137">
        <f t="shared" si="6"/>
        <v>1.023172192410728</v>
      </c>
      <c r="AA137">
        <f t="shared" si="7"/>
        <v>1.0115197439549699</v>
      </c>
    </row>
    <row r="138" spans="1:27" x14ac:dyDescent="0.2">
      <c r="A138">
        <v>141</v>
      </c>
      <c r="B138">
        <v>2003</v>
      </c>
      <c r="C138">
        <v>86.462999999999994</v>
      </c>
      <c r="D138">
        <v>1.2949039264828599</v>
      </c>
      <c r="E138">
        <v>1.9300999999999999</v>
      </c>
      <c r="F138">
        <v>1.9775</v>
      </c>
      <c r="G138">
        <v>1.6</v>
      </c>
      <c r="H138">
        <v>1.7</v>
      </c>
      <c r="I138">
        <v>1.1299999999999999</v>
      </c>
      <c r="J138">
        <v>2.78</v>
      </c>
      <c r="K138">
        <v>5.9</v>
      </c>
      <c r="L138">
        <v>848.18</v>
      </c>
      <c r="M138" s="1">
        <v>1.3689226269999999</v>
      </c>
      <c r="N138" s="1">
        <v>1.3689226269999999</v>
      </c>
      <c r="O138" s="1">
        <v>1.3689226269999999</v>
      </c>
      <c r="P138" s="1">
        <v>1.3689226269999999</v>
      </c>
      <c r="Q138" s="1">
        <v>1.9724027019999999</v>
      </c>
      <c r="R138" s="1">
        <v>1.354239494</v>
      </c>
      <c r="S138" s="1">
        <v>1.354239494</v>
      </c>
      <c r="T138" s="1">
        <v>4.1259845940000002</v>
      </c>
      <c r="U138">
        <v>1.2949039264828599</v>
      </c>
      <c r="V138">
        <f t="shared" si="4"/>
        <v>1.76505</v>
      </c>
      <c r="W138">
        <v>1.9300999999999999</v>
      </c>
      <c r="X138">
        <v>1.6</v>
      </c>
      <c r="Y138">
        <f t="shared" si="5"/>
        <v>0.47014607351714011</v>
      </c>
      <c r="Z138">
        <f t="shared" si="6"/>
        <v>0.22103733044358412</v>
      </c>
      <c r="AA138">
        <f t="shared" si="7"/>
        <v>0.47014607351714011</v>
      </c>
    </row>
    <row r="139" spans="1:27" x14ac:dyDescent="0.2">
      <c r="A139">
        <v>142</v>
      </c>
      <c r="B139">
        <v>2003</v>
      </c>
      <c r="C139">
        <v>86.932000000000002</v>
      </c>
      <c r="D139">
        <v>2.1697142130159701</v>
      </c>
      <c r="E139">
        <v>1.7614000000000001</v>
      </c>
      <c r="F139">
        <v>1.7554000000000001</v>
      </c>
      <c r="G139">
        <v>1.2</v>
      </c>
      <c r="H139">
        <v>1.2</v>
      </c>
      <c r="I139">
        <v>0.92</v>
      </c>
      <c r="J139">
        <v>2.27</v>
      </c>
      <c r="K139">
        <v>6.3</v>
      </c>
      <c r="L139">
        <v>974.5</v>
      </c>
      <c r="M139" s="1">
        <v>1.671235389</v>
      </c>
      <c r="N139" s="1">
        <v>1.671235389</v>
      </c>
      <c r="O139" s="1">
        <v>1.671235389</v>
      </c>
      <c r="P139" s="1">
        <v>1.671235389</v>
      </c>
      <c r="Q139" s="1">
        <v>2.0432221949999998</v>
      </c>
      <c r="R139" s="1">
        <v>1.6559825459999999</v>
      </c>
      <c r="S139" s="1">
        <v>1.6559825459999999</v>
      </c>
      <c r="T139" s="1">
        <v>4.1050136259999999</v>
      </c>
      <c r="U139">
        <v>2.1697142130159701</v>
      </c>
      <c r="V139">
        <f t="shared" si="4"/>
        <v>1.4807000000000001</v>
      </c>
      <c r="W139">
        <v>1.7614000000000001</v>
      </c>
      <c r="X139">
        <v>1.2</v>
      </c>
      <c r="Y139">
        <f t="shared" si="5"/>
        <v>-0.68901421301596999</v>
      </c>
      <c r="Z139">
        <f t="shared" si="6"/>
        <v>0.47474058573801647</v>
      </c>
      <c r="AA139">
        <f t="shared" si="7"/>
        <v>0.68901421301596999</v>
      </c>
    </row>
    <row r="140" spans="1:27" x14ac:dyDescent="0.2">
      <c r="A140">
        <v>143</v>
      </c>
      <c r="B140">
        <v>2003</v>
      </c>
      <c r="C140">
        <v>87.363</v>
      </c>
      <c r="D140">
        <v>1.9831592509087099</v>
      </c>
      <c r="E140">
        <v>1.6128</v>
      </c>
      <c r="F140">
        <v>1.6485000000000001</v>
      </c>
      <c r="G140">
        <v>1.1000000000000001</v>
      </c>
      <c r="H140">
        <v>1.2</v>
      </c>
      <c r="I140">
        <v>0.94</v>
      </c>
      <c r="J140">
        <v>3.18</v>
      </c>
      <c r="K140">
        <v>6.1</v>
      </c>
      <c r="L140">
        <v>995.97</v>
      </c>
      <c r="M140" s="1">
        <v>1.4718426600000001</v>
      </c>
      <c r="N140" s="1">
        <v>1.4718426600000001</v>
      </c>
      <c r="O140" s="1">
        <v>1.4718426600000001</v>
      </c>
      <c r="P140" s="1">
        <v>1.4718426600000001</v>
      </c>
      <c r="Q140" s="1">
        <v>1.776036591</v>
      </c>
      <c r="R140" s="1">
        <v>1.453285878</v>
      </c>
      <c r="S140" s="1">
        <v>1.453285878</v>
      </c>
      <c r="T140" s="1">
        <v>4.0907834830000001</v>
      </c>
      <c r="U140">
        <v>1.9831592509087099</v>
      </c>
      <c r="V140">
        <f t="shared" si="4"/>
        <v>1.3564000000000001</v>
      </c>
      <c r="W140">
        <v>1.6128</v>
      </c>
      <c r="X140">
        <v>1.1000000000000001</v>
      </c>
      <c r="Y140">
        <f t="shared" si="5"/>
        <v>-0.62675925090870988</v>
      </c>
      <c r="Z140">
        <f t="shared" si="6"/>
        <v>0.39282715859964712</v>
      </c>
      <c r="AA140">
        <f t="shared" si="7"/>
        <v>0.62675925090870988</v>
      </c>
    </row>
    <row r="141" spans="1:27" x14ac:dyDescent="0.2">
      <c r="A141">
        <v>144</v>
      </c>
      <c r="B141">
        <v>2003</v>
      </c>
      <c r="C141">
        <v>88.114999999999995</v>
      </c>
      <c r="D141">
        <v>3.4431052047205299</v>
      </c>
      <c r="E141">
        <v>1.5452999999999999</v>
      </c>
      <c r="F141">
        <v>1.8286</v>
      </c>
      <c r="G141">
        <v>1</v>
      </c>
      <c r="H141">
        <v>1.2</v>
      </c>
      <c r="I141">
        <v>0.9</v>
      </c>
      <c r="J141">
        <v>3.27</v>
      </c>
      <c r="K141">
        <v>5.7</v>
      </c>
      <c r="L141">
        <v>1111.92</v>
      </c>
      <c r="M141" s="1">
        <v>0.54227489100000004</v>
      </c>
      <c r="N141" s="1">
        <v>0.54227489100000004</v>
      </c>
      <c r="O141" s="1">
        <v>0.54227489100000004</v>
      </c>
      <c r="P141" s="1">
        <v>0.54227489100000004</v>
      </c>
      <c r="Q141" s="1">
        <v>1.641195797</v>
      </c>
      <c r="R141" s="1">
        <v>0.54017751899999999</v>
      </c>
      <c r="S141" s="1">
        <v>0.54017751899999999</v>
      </c>
      <c r="T141" s="1">
        <v>4.075399365</v>
      </c>
      <c r="U141">
        <v>3.4431052047205299</v>
      </c>
      <c r="V141">
        <f t="shared" si="4"/>
        <v>1.2726500000000001</v>
      </c>
      <c r="W141">
        <v>1.5452999999999999</v>
      </c>
      <c r="X141">
        <v>1</v>
      </c>
      <c r="Y141">
        <f t="shared" si="5"/>
        <v>-2.1704552047205299</v>
      </c>
      <c r="Z141">
        <f t="shared" si="6"/>
        <v>4.7108757956984375</v>
      </c>
      <c r="AA141">
        <f t="shared" si="7"/>
        <v>2.1704552047205299</v>
      </c>
    </row>
    <row r="142" spans="1:27" x14ac:dyDescent="0.2">
      <c r="A142">
        <v>145</v>
      </c>
      <c r="B142">
        <v>2004</v>
      </c>
      <c r="C142">
        <v>88.855999999999995</v>
      </c>
      <c r="D142">
        <v>3.3637859615275501</v>
      </c>
      <c r="E142">
        <v>1.8072999999999999</v>
      </c>
      <c r="F142">
        <v>1.9238</v>
      </c>
      <c r="G142">
        <v>1.1000000000000001</v>
      </c>
      <c r="H142">
        <v>1.3</v>
      </c>
      <c r="I142">
        <v>0.94</v>
      </c>
      <c r="J142">
        <v>2.79</v>
      </c>
      <c r="K142">
        <v>5.8</v>
      </c>
      <c r="L142">
        <v>1126.21</v>
      </c>
      <c r="M142" s="1">
        <v>7.2476072000000002E-2</v>
      </c>
      <c r="N142" s="1">
        <v>7.2476072000000002E-2</v>
      </c>
      <c r="O142" s="1">
        <v>7.2476072000000002E-2</v>
      </c>
      <c r="P142" s="1">
        <v>7.2476072000000002E-2</v>
      </c>
      <c r="Q142" s="1">
        <v>1.4810801709999999</v>
      </c>
      <c r="R142" s="1">
        <v>7.9892557000000003E-2</v>
      </c>
      <c r="S142" s="1">
        <v>7.9892557000000003E-2</v>
      </c>
      <c r="T142" s="1">
        <v>4.0708175229999997</v>
      </c>
      <c r="U142">
        <v>3.3637859615275501</v>
      </c>
      <c r="V142">
        <f t="shared" si="4"/>
        <v>1.4536500000000001</v>
      </c>
      <c r="W142">
        <v>1.8072999999999999</v>
      </c>
      <c r="X142">
        <v>1.1000000000000001</v>
      </c>
      <c r="Y142">
        <f t="shared" si="5"/>
        <v>-1.9101359615275499</v>
      </c>
      <c r="Z142">
        <f t="shared" si="6"/>
        <v>3.6486193915207776</v>
      </c>
      <c r="AA142">
        <f t="shared" si="7"/>
        <v>1.9101359615275499</v>
      </c>
    </row>
    <row r="143" spans="1:27" x14ac:dyDescent="0.2">
      <c r="A143">
        <v>146</v>
      </c>
      <c r="B143">
        <v>2004</v>
      </c>
      <c r="C143">
        <v>89.438000000000002</v>
      </c>
      <c r="D143">
        <v>2.61996938867384</v>
      </c>
      <c r="E143">
        <v>1.4197</v>
      </c>
      <c r="F143">
        <v>1.7622</v>
      </c>
      <c r="G143">
        <v>0.6</v>
      </c>
      <c r="H143">
        <v>0.9</v>
      </c>
      <c r="I143">
        <v>1.27</v>
      </c>
      <c r="J143">
        <v>3.93</v>
      </c>
      <c r="K143">
        <v>5.6</v>
      </c>
      <c r="L143">
        <v>1140.8399999999999</v>
      </c>
      <c r="M143" s="1">
        <v>0.65199627400000004</v>
      </c>
      <c r="N143" s="1">
        <v>0.65199627400000004</v>
      </c>
      <c r="O143" s="1">
        <v>0.65199627400000004</v>
      </c>
      <c r="P143" s="1">
        <v>0.65199627400000004</v>
      </c>
      <c r="Q143" s="1">
        <v>1.604214102</v>
      </c>
      <c r="R143" s="1">
        <v>0.65199627400000004</v>
      </c>
      <c r="S143" s="1">
        <v>0.67890355099999999</v>
      </c>
      <c r="T143" s="1">
        <v>4.0657309650000002</v>
      </c>
      <c r="U143">
        <v>2.61996938867384</v>
      </c>
      <c r="V143">
        <f t="shared" si="4"/>
        <v>1.0098499999999999</v>
      </c>
      <c r="W143">
        <v>1.4197</v>
      </c>
      <c r="X143">
        <v>0.6</v>
      </c>
      <c r="Y143">
        <f t="shared" si="5"/>
        <v>-1.6101193886738401</v>
      </c>
      <c r="Z143">
        <f t="shared" si="6"/>
        <v>2.5924844457834206</v>
      </c>
      <c r="AA143">
        <f t="shared" si="7"/>
        <v>1.6101193886738401</v>
      </c>
    </row>
    <row r="144" spans="1:27" x14ac:dyDescent="0.2">
      <c r="A144">
        <v>147</v>
      </c>
      <c r="B144">
        <v>2004</v>
      </c>
      <c r="C144">
        <v>90.063000000000002</v>
      </c>
      <c r="D144">
        <v>2.7952324515306999</v>
      </c>
      <c r="E144">
        <v>1.7505999999999999</v>
      </c>
      <c r="F144">
        <v>1.4752000000000001</v>
      </c>
      <c r="G144">
        <v>0.6</v>
      </c>
      <c r="H144">
        <v>0.6</v>
      </c>
      <c r="I144">
        <v>1.65</v>
      </c>
      <c r="J144">
        <v>3.36</v>
      </c>
      <c r="K144">
        <v>5.4</v>
      </c>
      <c r="L144">
        <v>1114.58</v>
      </c>
      <c r="M144" s="1">
        <v>-9.2185174999999994E-2</v>
      </c>
      <c r="N144" s="1">
        <v>-9.2185174999999994E-2</v>
      </c>
      <c r="O144" s="1">
        <v>-9.2185174999999994E-2</v>
      </c>
      <c r="P144" s="1">
        <v>-9.2185174999999994E-2</v>
      </c>
      <c r="Q144" s="1">
        <v>1.5735806919999999</v>
      </c>
      <c r="R144" s="1">
        <v>-9.2185174999999994E-2</v>
      </c>
      <c r="S144" s="1">
        <v>-9.2064359999999998E-2</v>
      </c>
      <c r="T144" s="1">
        <v>4.0554040970000003</v>
      </c>
      <c r="U144">
        <v>2.7952324515306999</v>
      </c>
      <c r="V144">
        <f t="shared" si="4"/>
        <v>1.1753</v>
      </c>
      <c r="W144">
        <v>1.7505999999999999</v>
      </c>
      <c r="X144">
        <v>0.6</v>
      </c>
      <c r="Y144">
        <f t="shared" si="5"/>
        <v>-1.6199324515306999</v>
      </c>
      <c r="Z144">
        <f t="shared" si="6"/>
        <v>2.6241811475222634</v>
      </c>
      <c r="AA144">
        <f t="shared" si="7"/>
        <v>1.6199324515306999</v>
      </c>
    </row>
    <row r="145" spans="1:27" x14ac:dyDescent="0.2">
      <c r="A145">
        <v>148</v>
      </c>
      <c r="B145">
        <v>2004</v>
      </c>
      <c r="C145">
        <v>90.894000000000005</v>
      </c>
      <c r="D145">
        <v>3.69074980846742</v>
      </c>
      <c r="E145">
        <v>2.1333000000000002</v>
      </c>
      <c r="F145">
        <v>1.8486</v>
      </c>
      <c r="G145">
        <v>1.2</v>
      </c>
      <c r="H145">
        <v>0.7</v>
      </c>
      <c r="I145">
        <v>2.19</v>
      </c>
      <c r="J145">
        <v>3.6</v>
      </c>
      <c r="K145">
        <v>5.4</v>
      </c>
      <c r="L145">
        <v>1211.92</v>
      </c>
      <c r="M145" s="1">
        <v>1.0243197079999999</v>
      </c>
      <c r="N145" s="1">
        <v>1.0243197079999999</v>
      </c>
      <c r="O145" s="1">
        <v>1.0243197079999999</v>
      </c>
      <c r="P145" s="1">
        <v>1.0243197079999999</v>
      </c>
      <c r="Q145" s="1">
        <v>1.892429981</v>
      </c>
      <c r="R145" s="1">
        <v>1.0243197079999999</v>
      </c>
      <c r="S145" s="1">
        <v>1.0451580359999999</v>
      </c>
      <c r="T145" s="1">
        <v>4.0464667089999997</v>
      </c>
      <c r="U145">
        <v>3.69074980846742</v>
      </c>
      <c r="V145">
        <f t="shared" si="4"/>
        <v>1.6666500000000002</v>
      </c>
      <c r="W145">
        <v>2.1333000000000002</v>
      </c>
      <c r="X145">
        <v>1.2</v>
      </c>
      <c r="Y145">
        <f t="shared" si="5"/>
        <v>-2.0240998084674198</v>
      </c>
      <c r="Z145">
        <f t="shared" si="6"/>
        <v>4.0969800346378458</v>
      </c>
      <c r="AA145">
        <f t="shared" si="7"/>
        <v>2.0240998084674198</v>
      </c>
    </row>
    <row r="146" spans="1:27" x14ac:dyDescent="0.2">
      <c r="A146">
        <v>149</v>
      </c>
      <c r="B146">
        <v>2005</v>
      </c>
      <c r="C146">
        <v>91.549000000000007</v>
      </c>
      <c r="D146">
        <v>2.8824784914295498</v>
      </c>
      <c r="E146">
        <v>2.1065</v>
      </c>
      <c r="F146">
        <v>2.2856000000000001</v>
      </c>
      <c r="G146">
        <v>1.6</v>
      </c>
      <c r="H146">
        <v>1.9</v>
      </c>
      <c r="I146">
        <v>2.74</v>
      </c>
      <c r="J146">
        <v>4.17</v>
      </c>
      <c r="K146">
        <v>5.2</v>
      </c>
      <c r="L146">
        <v>1180.5899999999999</v>
      </c>
      <c r="M146" s="1">
        <v>1.0481912179999999</v>
      </c>
      <c r="N146" s="1">
        <v>1.0481912179999999</v>
      </c>
      <c r="O146" s="1">
        <v>1.0481912179999999</v>
      </c>
      <c r="P146" s="1">
        <v>1.0481912179999999</v>
      </c>
      <c r="Q146" s="1">
        <v>1.9148433330000001</v>
      </c>
      <c r="R146" s="1">
        <v>1.0481912179999999</v>
      </c>
      <c r="S146" s="1">
        <v>1.0855956659999999</v>
      </c>
      <c r="T146" s="1">
        <v>4.0439616599999999</v>
      </c>
      <c r="U146">
        <v>2.8824784914295498</v>
      </c>
      <c r="V146">
        <f t="shared" si="4"/>
        <v>1.8532500000000001</v>
      </c>
      <c r="W146">
        <v>2.1065</v>
      </c>
      <c r="X146">
        <v>1.6</v>
      </c>
      <c r="Y146">
        <f t="shared" si="5"/>
        <v>-1.0292284914295498</v>
      </c>
      <c r="Z146">
        <f t="shared" si="6"/>
        <v>1.0593112875703468</v>
      </c>
      <c r="AA146">
        <f t="shared" si="7"/>
        <v>1.0292284914295498</v>
      </c>
    </row>
    <row r="147" spans="1:27" x14ac:dyDescent="0.2">
      <c r="A147">
        <v>150</v>
      </c>
      <c r="B147">
        <v>2005</v>
      </c>
      <c r="C147">
        <v>92.399000000000001</v>
      </c>
      <c r="D147">
        <v>3.7138581524647698</v>
      </c>
      <c r="E147">
        <v>2.1223000000000001</v>
      </c>
      <c r="F147">
        <v>2.0121000000000002</v>
      </c>
      <c r="G147">
        <v>1.6</v>
      </c>
      <c r="H147">
        <v>1.3</v>
      </c>
      <c r="I147">
        <v>2.97</v>
      </c>
      <c r="J147">
        <v>3.77</v>
      </c>
      <c r="K147">
        <v>5</v>
      </c>
      <c r="L147">
        <v>1191.33</v>
      </c>
      <c r="M147" s="1">
        <v>1.2138873530000001</v>
      </c>
      <c r="N147" s="1">
        <v>1.2138873530000001</v>
      </c>
      <c r="O147" s="1">
        <v>1.2138873530000001</v>
      </c>
      <c r="P147" s="1">
        <v>1.2138873530000001</v>
      </c>
      <c r="Q147" s="1">
        <v>2.1145308260000002</v>
      </c>
      <c r="R147" s="1">
        <v>1.2348115200000001</v>
      </c>
      <c r="S147" s="1">
        <v>1.2348115200000001</v>
      </c>
      <c r="T147" s="1">
        <v>4.0358394000000004</v>
      </c>
      <c r="U147">
        <v>3.7138581524647698</v>
      </c>
      <c r="V147">
        <f t="shared" si="4"/>
        <v>1.8611500000000001</v>
      </c>
      <c r="W147">
        <v>2.1223000000000001</v>
      </c>
      <c r="X147">
        <v>1.6</v>
      </c>
      <c r="Y147">
        <f t="shared" si="5"/>
        <v>-1.8527081524647697</v>
      </c>
      <c r="Z147">
        <f t="shared" si="6"/>
        <v>3.4325274982094203</v>
      </c>
      <c r="AA147">
        <f t="shared" si="7"/>
        <v>1.8527081524647697</v>
      </c>
    </row>
    <row r="148" spans="1:27" x14ac:dyDescent="0.2">
      <c r="A148">
        <v>151</v>
      </c>
      <c r="B148">
        <v>2005</v>
      </c>
      <c r="C148">
        <v>93.097999999999999</v>
      </c>
      <c r="D148">
        <v>3.0260067749650501</v>
      </c>
      <c r="E148">
        <v>2.1958000000000002</v>
      </c>
      <c r="F148">
        <v>2.0112000000000001</v>
      </c>
      <c r="G148">
        <v>1.2</v>
      </c>
      <c r="H148">
        <v>1.6</v>
      </c>
      <c r="I148">
        <v>3.42</v>
      </c>
      <c r="J148">
        <v>4.01</v>
      </c>
      <c r="K148">
        <v>5</v>
      </c>
      <c r="L148">
        <v>1228.81</v>
      </c>
      <c r="M148" s="1">
        <v>1.8466927339999999</v>
      </c>
      <c r="N148" s="1">
        <v>1.8466927339999999</v>
      </c>
      <c r="O148" s="1">
        <v>1.8466927339999999</v>
      </c>
      <c r="P148" s="1">
        <v>1.8466927339999999</v>
      </c>
      <c r="Q148" s="1">
        <v>2.2881144490000001</v>
      </c>
      <c r="R148" s="1">
        <v>1.888950428</v>
      </c>
      <c r="S148" s="1">
        <v>1.888950428</v>
      </c>
      <c r="T148" s="1">
        <v>4.0336034200000004</v>
      </c>
      <c r="U148">
        <v>3.0260067749650501</v>
      </c>
      <c r="V148">
        <f t="shared" si="4"/>
        <v>1.6979000000000002</v>
      </c>
      <c r="W148">
        <v>2.1958000000000002</v>
      </c>
      <c r="X148">
        <v>1.2</v>
      </c>
      <c r="Y148">
        <f t="shared" si="5"/>
        <v>-1.3281067749650499</v>
      </c>
      <c r="Z148">
        <f t="shared" si="6"/>
        <v>1.7638676057080658</v>
      </c>
      <c r="AA148">
        <f t="shared" si="7"/>
        <v>1.3281067749650499</v>
      </c>
    </row>
    <row r="149" spans="1:27" x14ac:dyDescent="0.2">
      <c r="A149">
        <v>152</v>
      </c>
      <c r="B149">
        <v>2005</v>
      </c>
      <c r="C149">
        <v>93.816000000000003</v>
      </c>
      <c r="D149">
        <v>3.0849212657630098</v>
      </c>
      <c r="E149">
        <v>2.3062999999999998</v>
      </c>
      <c r="F149">
        <v>2.2888000000000002</v>
      </c>
      <c r="G149">
        <v>2</v>
      </c>
      <c r="H149">
        <v>1.5</v>
      </c>
      <c r="I149">
        <v>3.89</v>
      </c>
      <c r="J149">
        <v>4.3899999999999997</v>
      </c>
      <c r="K149">
        <v>4.9000000000000004</v>
      </c>
      <c r="L149">
        <v>1248.29</v>
      </c>
      <c r="M149" s="1">
        <v>1.9595408839999999</v>
      </c>
      <c r="N149" s="1">
        <v>1.9595408839999999</v>
      </c>
      <c r="O149" s="1">
        <v>1.9595408839999999</v>
      </c>
      <c r="P149" s="1">
        <v>1.9595408839999999</v>
      </c>
      <c r="Q149" s="1">
        <v>2.3617078980000001</v>
      </c>
      <c r="R149" s="1">
        <v>2.012562145</v>
      </c>
      <c r="S149" s="1">
        <v>2.012562145</v>
      </c>
      <c r="T149" s="1">
        <v>4.0266544770000001</v>
      </c>
      <c r="U149">
        <v>3.0849212657630098</v>
      </c>
      <c r="V149">
        <f t="shared" si="4"/>
        <v>2.1531500000000001</v>
      </c>
      <c r="W149">
        <v>2.3062999999999998</v>
      </c>
      <c r="X149">
        <v>2</v>
      </c>
      <c r="Y149">
        <f t="shared" si="5"/>
        <v>-0.93177126576300973</v>
      </c>
      <c r="Z149">
        <f t="shared" si="6"/>
        <v>0.86819769170160133</v>
      </c>
      <c r="AA149">
        <f t="shared" si="7"/>
        <v>0.93177126576300973</v>
      </c>
    </row>
    <row r="150" spans="1:27" x14ac:dyDescent="0.2">
      <c r="A150">
        <v>153</v>
      </c>
      <c r="B150">
        <v>2006</v>
      </c>
      <c r="C150">
        <v>94.588999999999999</v>
      </c>
      <c r="D150">
        <v>3.2958130809243298</v>
      </c>
      <c r="E150">
        <v>2.5406</v>
      </c>
      <c r="F150">
        <v>2.3879999999999999</v>
      </c>
      <c r="G150">
        <v>1.8</v>
      </c>
      <c r="H150">
        <v>2.4</v>
      </c>
      <c r="I150">
        <v>4.51</v>
      </c>
      <c r="J150">
        <v>4.72</v>
      </c>
      <c r="K150">
        <v>4.7</v>
      </c>
      <c r="L150">
        <v>1294.83</v>
      </c>
      <c r="M150" s="1">
        <v>2.0231158439999999</v>
      </c>
      <c r="N150" s="1">
        <v>2.0231158439999999</v>
      </c>
      <c r="O150" s="1">
        <v>2.0231158439999999</v>
      </c>
      <c r="P150" s="1">
        <v>2.0231158439999999</v>
      </c>
      <c r="Q150" s="1">
        <v>2.4576592970000002</v>
      </c>
      <c r="R150" s="1">
        <v>2.0704721909999999</v>
      </c>
      <c r="S150" s="1">
        <v>2.0704721909999999</v>
      </c>
      <c r="T150" s="1">
        <v>4.0202042499999999</v>
      </c>
      <c r="U150">
        <v>3.2958130809243298</v>
      </c>
      <c r="V150">
        <f t="shared" si="4"/>
        <v>2.1703000000000001</v>
      </c>
      <c r="W150">
        <v>2.5406</v>
      </c>
      <c r="X150">
        <v>1.8</v>
      </c>
      <c r="Y150">
        <f t="shared" si="5"/>
        <v>-1.1255130809243297</v>
      </c>
      <c r="Z150">
        <f t="shared" si="6"/>
        <v>1.2667796953317767</v>
      </c>
      <c r="AA150">
        <f t="shared" si="7"/>
        <v>1.1255130809243297</v>
      </c>
    </row>
    <row r="151" spans="1:27" x14ac:dyDescent="0.2">
      <c r="A151">
        <v>154</v>
      </c>
      <c r="B151">
        <v>2006</v>
      </c>
      <c r="C151">
        <v>95.25</v>
      </c>
      <c r="D151">
        <v>2.7952510334182898</v>
      </c>
      <c r="E151">
        <v>2.2766000000000002</v>
      </c>
      <c r="F151">
        <v>2.3572000000000002</v>
      </c>
      <c r="G151">
        <v>2.5</v>
      </c>
      <c r="H151">
        <v>2.2000000000000002</v>
      </c>
      <c r="I151">
        <v>4.79</v>
      </c>
      <c r="J151">
        <v>5.07</v>
      </c>
      <c r="K151">
        <v>4.5999999999999996</v>
      </c>
      <c r="L151">
        <v>1270.2</v>
      </c>
      <c r="M151" s="1">
        <v>2.1946440009999999</v>
      </c>
      <c r="N151" s="1">
        <v>2.1946440009999999</v>
      </c>
      <c r="O151" s="1">
        <v>2.1946440009999999</v>
      </c>
      <c r="P151" s="1">
        <v>2.1946440009999999</v>
      </c>
      <c r="Q151" s="1">
        <v>2.5753384540000002</v>
      </c>
      <c r="R151" s="1">
        <v>2.2401342369999999</v>
      </c>
      <c r="S151" s="1">
        <v>2.2401342369999999</v>
      </c>
      <c r="T151" s="1">
        <v>4.0152764190000001</v>
      </c>
      <c r="U151">
        <v>2.7952510334182898</v>
      </c>
      <c r="V151">
        <f t="shared" si="4"/>
        <v>2.3883000000000001</v>
      </c>
      <c r="W151">
        <v>2.2766000000000002</v>
      </c>
      <c r="X151">
        <v>2.5</v>
      </c>
      <c r="Y151">
        <f t="shared" si="5"/>
        <v>-0.40695103341828975</v>
      </c>
      <c r="Z151">
        <f t="shared" si="6"/>
        <v>0.16560914360021398</v>
      </c>
      <c r="AA151">
        <f t="shared" si="7"/>
        <v>0.40695103341828975</v>
      </c>
    </row>
    <row r="152" spans="1:27" x14ac:dyDescent="0.2">
      <c r="A152">
        <v>155</v>
      </c>
      <c r="B152">
        <v>2006</v>
      </c>
      <c r="C152">
        <v>95.590999999999994</v>
      </c>
      <c r="D152">
        <v>1.43202099737527</v>
      </c>
      <c r="E152">
        <v>2.3696000000000002</v>
      </c>
      <c r="F152">
        <v>2.2263000000000002</v>
      </c>
      <c r="G152">
        <v>1.9</v>
      </c>
      <c r="H152">
        <v>2.2000000000000002</v>
      </c>
      <c r="I152">
        <v>4.8099999999999996</v>
      </c>
      <c r="J152">
        <v>4.67</v>
      </c>
      <c r="K152">
        <v>4.5</v>
      </c>
      <c r="L152">
        <v>1335.85</v>
      </c>
      <c r="M152" s="1">
        <v>2.2389448070000002</v>
      </c>
      <c r="N152" s="1">
        <v>2.2389448070000002</v>
      </c>
      <c r="O152" s="1">
        <v>2.2389448070000002</v>
      </c>
      <c r="P152" s="1">
        <v>2.2389448070000002</v>
      </c>
      <c r="Q152" s="1">
        <v>2.6765531230000001</v>
      </c>
      <c r="R152" s="1">
        <v>2.2633916190000001</v>
      </c>
      <c r="S152" s="1">
        <v>2.2633916190000001</v>
      </c>
      <c r="T152" s="1">
        <v>4.0070330040000002</v>
      </c>
      <c r="U152">
        <v>1.43202099737527</v>
      </c>
      <c r="V152">
        <f t="shared" si="4"/>
        <v>2.1348000000000003</v>
      </c>
      <c r="W152">
        <v>2.3696000000000002</v>
      </c>
      <c r="X152">
        <v>1.9</v>
      </c>
      <c r="Y152">
        <f t="shared" si="5"/>
        <v>0.70277900262473025</v>
      </c>
      <c r="Z152">
        <f t="shared" si="6"/>
        <v>0.4938983265302106</v>
      </c>
      <c r="AA152">
        <f t="shared" si="7"/>
        <v>0.70277900262473025</v>
      </c>
    </row>
    <row r="153" spans="1:27" x14ac:dyDescent="0.2">
      <c r="A153">
        <v>156</v>
      </c>
      <c r="B153">
        <v>2006</v>
      </c>
      <c r="C153">
        <v>96.659000000000006</v>
      </c>
      <c r="D153">
        <v>4.4690399723823901</v>
      </c>
      <c r="E153">
        <v>2.6257000000000001</v>
      </c>
      <c r="F153">
        <v>2.431</v>
      </c>
      <c r="G153">
        <v>1.6</v>
      </c>
      <c r="H153">
        <v>2.1</v>
      </c>
      <c r="I153">
        <v>4.8499999999999996</v>
      </c>
      <c r="J153">
        <v>4.53</v>
      </c>
      <c r="K153">
        <v>4.4000000000000004</v>
      </c>
      <c r="L153">
        <v>1418.3</v>
      </c>
      <c r="M153" s="1">
        <v>2.3874552009999999</v>
      </c>
      <c r="N153" s="1">
        <v>2.3874552009999999</v>
      </c>
      <c r="O153" s="1">
        <v>2.3874552009999999</v>
      </c>
      <c r="P153" s="1">
        <v>2.3874552009999999</v>
      </c>
      <c r="Q153" s="1">
        <v>2.6197252249999998</v>
      </c>
      <c r="R153" s="1">
        <v>2.3874552009999999</v>
      </c>
      <c r="S153" s="1">
        <v>2.436090825</v>
      </c>
      <c r="T153" s="1">
        <v>3.9897510440000001</v>
      </c>
      <c r="U153">
        <v>4.4690399723823901</v>
      </c>
      <c r="V153">
        <f t="shared" si="4"/>
        <v>2.1128499999999999</v>
      </c>
      <c r="W153">
        <v>2.6257000000000001</v>
      </c>
      <c r="X153">
        <v>1.6</v>
      </c>
      <c r="Y153">
        <f t="shared" si="5"/>
        <v>-2.3561899723823903</v>
      </c>
      <c r="Z153">
        <f t="shared" si="6"/>
        <v>5.5516311859553289</v>
      </c>
      <c r="AA153">
        <f t="shared" si="7"/>
        <v>2.3561899723823903</v>
      </c>
    </row>
    <row r="154" spans="1:27" x14ac:dyDescent="0.2">
      <c r="A154">
        <v>157</v>
      </c>
      <c r="B154">
        <v>2007</v>
      </c>
      <c r="C154">
        <v>97.215999999999994</v>
      </c>
      <c r="D154">
        <v>2.3050103973762499</v>
      </c>
      <c r="E154">
        <v>2.6758000000000002</v>
      </c>
      <c r="F154">
        <v>2.7932999999999999</v>
      </c>
      <c r="G154">
        <v>3</v>
      </c>
      <c r="H154">
        <v>2.1</v>
      </c>
      <c r="I154">
        <v>4.9400000000000004</v>
      </c>
      <c r="J154">
        <v>4.4800000000000004</v>
      </c>
      <c r="K154">
        <v>4.4000000000000004</v>
      </c>
      <c r="L154">
        <v>1420.86</v>
      </c>
      <c r="M154" s="1">
        <v>2.374334401</v>
      </c>
      <c r="N154" s="1">
        <v>2.374334401</v>
      </c>
      <c r="O154" s="1">
        <v>2.374334401</v>
      </c>
      <c r="P154" s="1">
        <v>2.374334401</v>
      </c>
      <c r="Q154" s="1">
        <v>2.5845424750000001</v>
      </c>
      <c r="R154" s="1">
        <v>2.4359479020000001</v>
      </c>
      <c r="S154" s="1">
        <v>2.4359479020000001</v>
      </c>
      <c r="T154" s="1">
        <v>3.9929463040000002</v>
      </c>
      <c r="U154">
        <v>2.3050103973762499</v>
      </c>
      <c r="V154">
        <f t="shared" si="4"/>
        <v>2.8379000000000003</v>
      </c>
      <c r="W154">
        <v>2.6758000000000002</v>
      </c>
      <c r="X154">
        <v>3</v>
      </c>
      <c r="Y154">
        <f t="shared" si="5"/>
        <v>0.5328896026237504</v>
      </c>
      <c r="Z154">
        <f t="shared" si="6"/>
        <v>0.28397132858449864</v>
      </c>
      <c r="AA154">
        <f t="shared" si="7"/>
        <v>0.5328896026237504</v>
      </c>
    </row>
    <row r="155" spans="1:27" x14ac:dyDescent="0.2">
      <c r="A155">
        <v>158</v>
      </c>
      <c r="B155">
        <v>2007</v>
      </c>
      <c r="C155">
        <v>97.537999999999997</v>
      </c>
      <c r="D155">
        <v>1.3248847926267799</v>
      </c>
      <c r="E155">
        <v>2.1676000000000002</v>
      </c>
      <c r="F155">
        <v>2.3349000000000002</v>
      </c>
      <c r="G155">
        <v>2.4</v>
      </c>
      <c r="H155">
        <v>2.7</v>
      </c>
      <c r="I155">
        <v>4.6100000000000003</v>
      </c>
      <c r="J155">
        <v>5.03</v>
      </c>
      <c r="K155">
        <v>4.5999999999999996</v>
      </c>
      <c r="L155">
        <v>1503.35</v>
      </c>
      <c r="M155" s="1">
        <v>2.499619729</v>
      </c>
      <c r="N155" s="1">
        <v>2.499619729</v>
      </c>
      <c r="O155" s="1">
        <v>2.499619729</v>
      </c>
      <c r="P155" s="1">
        <v>2.499619729</v>
      </c>
      <c r="Q155" s="1">
        <v>2.6210568109999999</v>
      </c>
      <c r="R155" s="1">
        <v>2.567040284</v>
      </c>
      <c r="S155" s="1">
        <v>2.567040284</v>
      </c>
      <c r="T155" s="1">
        <v>3.9817679199999998</v>
      </c>
      <c r="U155">
        <v>1.3248847926267799</v>
      </c>
      <c r="V155">
        <f t="shared" si="4"/>
        <v>2.2838000000000003</v>
      </c>
      <c r="W155">
        <v>2.1676000000000002</v>
      </c>
      <c r="X155">
        <v>2.4</v>
      </c>
      <c r="Y155">
        <f t="shared" si="5"/>
        <v>0.95891520737322034</v>
      </c>
      <c r="Z155">
        <f t="shared" si="6"/>
        <v>0.91951837493162614</v>
      </c>
      <c r="AA155">
        <f t="shared" si="7"/>
        <v>0.95891520737322034</v>
      </c>
    </row>
    <row r="156" spans="1:27" x14ac:dyDescent="0.2">
      <c r="A156">
        <v>159</v>
      </c>
      <c r="B156">
        <v>2007</v>
      </c>
      <c r="C156">
        <v>97.944999999999993</v>
      </c>
      <c r="D156">
        <v>1.6690930714182699</v>
      </c>
      <c r="E156">
        <v>2.2044000000000001</v>
      </c>
      <c r="F156">
        <v>2.1316000000000002</v>
      </c>
      <c r="G156">
        <v>1.7</v>
      </c>
      <c r="H156">
        <v>2.2999999999999998</v>
      </c>
      <c r="I156">
        <v>3.89</v>
      </c>
      <c r="J156">
        <v>4.2</v>
      </c>
      <c r="K156">
        <v>4.7</v>
      </c>
      <c r="L156">
        <v>1526.75</v>
      </c>
      <c r="M156" s="1">
        <v>1.3124333589999999</v>
      </c>
      <c r="N156" s="1">
        <v>1.3124333589999999</v>
      </c>
      <c r="O156" s="1">
        <v>1.3124333589999999</v>
      </c>
      <c r="P156" s="1">
        <v>1.3124333589999999</v>
      </c>
      <c r="Q156" s="1">
        <v>2.2647908220000001</v>
      </c>
      <c r="R156" s="1">
        <v>1.3392351469999999</v>
      </c>
      <c r="S156" s="1">
        <v>1.3392351469999999</v>
      </c>
      <c r="T156" s="1">
        <v>3.964288426</v>
      </c>
      <c r="U156">
        <v>1.6690930714182699</v>
      </c>
      <c r="V156">
        <f t="shared" si="4"/>
        <v>1.9521999999999999</v>
      </c>
      <c r="W156">
        <v>2.2044000000000001</v>
      </c>
      <c r="X156">
        <v>1.7</v>
      </c>
      <c r="Y156">
        <f t="shared" si="5"/>
        <v>0.28310692858173003</v>
      </c>
      <c r="Z156">
        <f t="shared" si="6"/>
        <v>8.0149533010980795E-2</v>
      </c>
      <c r="AA156">
        <f t="shared" si="7"/>
        <v>0.28310692858173003</v>
      </c>
    </row>
    <row r="157" spans="1:27" x14ac:dyDescent="0.2">
      <c r="A157">
        <v>160</v>
      </c>
      <c r="B157">
        <v>2007</v>
      </c>
      <c r="C157">
        <v>98.506</v>
      </c>
      <c r="D157">
        <v>2.29108172954211</v>
      </c>
      <c r="E157">
        <v>2.1259000000000001</v>
      </c>
      <c r="F157">
        <v>2.1320000000000001</v>
      </c>
      <c r="G157">
        <v>2.1</v>
      </c>
      <c r="H157">
        <v>2.1</v>
      </c>
      <c r="I157">
        <v>3</v>
      </c>
      <c r="J157">
        <v>3.49</v>
      </c>
      <c r="K157">
        <v>5</v>
      </c>
      <c r="L157">
        <v>1468.36</v>
      </c>
      <c r="M157" s="1">
        <v>1.342524617</v>
      </c>
      <c r="N157" s="1">
        <v>1.342524617</v>
      </c>
      <c r="O157" s="1">
        <v>1.342524617</v>
      </c>
      <c r="P157" s="1">
        <v>1.342524617</v>
      </c>
      <c r="Q157" s="1">
        <v>2.1048881100000001</v>
      </c>
      <c r="R157" s="1">
        <v>1.3991197740000001</v>
      </c>
      <c r="S157" s="1">
        <v>1.3991197740000001</v>
      </c>
      <c r="T157" s="1">
        <v>3.9492871489999999</v>
      </c>
      <c r="U157">
        <v>2.29108172954211</v>
      </c>
      <c r="V157">
        <f t="shared" si="4"/>
        <v>2.1129500000000001</v>
      </c>
      <c r="W157">
        <v>2.1259000000000001</v>
      </c>
      <c r="X157">
        <v>2.1</v>
      </c>
      <c r="Y157">
        <f t="shared" si="5"/>
        <v>-0.17813172954210987</v>
      </c>
      <c r="Z157">
        <f t="shared" si="6"/>
        <v>3.1730913069663379E-2</v>
      </c>
      <c r="AA157">
        <f t="shared" si="7"/>
        <v>0.17813172954210987</v>
      </c>
    </row>
    <row r="158" spans="1:27" x14ac:dyDescent="0.2">
      <c r="A158">
        <v>161</v>
      </c>
      <c r="B158">
        <v>2008</v>
      </c>
      <c r="C158">
        <v>98.941000000000003</v>
      </c>
      <c r="D158">
        <v>1.7663898645768199</v>
      </c>
      <c r="E158">
        <v>2.4605999999999999</v>
      </c>
      <c r="F158">
        <v>2.4643000000000002</v>
      </c>
      <c r="G158">
        <v>2.7</v>
      </c>
      <c r="H158">
        <v>2.2000000000000002</v>
      </c>
      <c r="I158">
        <v>1.26</v>
      </c>
      <c r="J158">
        <v>2.48</v>
      </c>
      <c r="K158">
        <v>5.0999999999999996</v>
      </c>
      <c r="L158">
        <v>1322.7</v>
      </c>
      <c r="M158" s="1">
        <v>1.3886982059999999</v>
      </c>
      <c r="N158" s="1">
        <v>1.3886982059999999</v>
      </c>
      <c r="O158" s="1">
        <v>1.3886982059999999</v>
      </c>
      <c r="P158" s="1">
        <v>1.3886982059999999</v>
      </c>
      <c r="Q158" s="1">
        <v>2.0098169399999999</v>
      </c>
      <c r="R158" s="1">
        <v>1.4718747860000001</v>
      </c>
      <c r="S158" s="1">
        <v>1.4718747860000001</v>
      </c>
      <c r="T158" s="1">
        <v>3.938519581</v>
      </c>
      <c r="U158">
        <v>1.7663898645768199</v>
      </c>
      <c r="V158">
        <f t="shared" si="4"/>
        <v>2.5803000000000003</v>
      </c>
      <c r="W158">
        <v>2.4605999999999999</v>
      </c>
      <c r="X158">
        <v>2.7</v>
      </c>
      <c r="Y158">
        <f t="shared" si="5"/>
        <v>0.81391013542318036</v>
      </c>
      <c r="Z158">
        <f t="shared" si="6"/>
        <v>0.66244970854457974</v>
      </c>
      <c r="AA158">
        <f t="shared" si="7"/>
        <v>0.81391013542318036</v>
      </c>
    </row>
    <row r="159" spans="1:27" x14ac:dyDescent="0.2">
      <c r="A159">
        <v>162</v>
      </c>
      <c r="B159">
        <v>2008</v>
      </c>
      <c r="C159">
        <v>99.619</v>
      </c>
      <c r="D159">
        <v>2.7410274810240098</v>
      </c>
      <c r="E159">
        <v>2.1716000000000002</v>
      </c>
      <c r="F159">
        <v>2.0642</v>
      </c>
      <c r="G159">
        <v>2</v>
      </c>
      <c r="H159">
        <v>2.2000000000000002</v>
      </c>
      <c r="I159">
        <v>1.86</v>
      </c>
      <c r="J159">
        <v>3.49</v>
      </c>
      <c r="K159">
        <v>5.6</v>
      </c>
      <c r="L159">
        <v>1280</v>
      </c>
      <c r="M159" s="1">
        <v>1.154082381</v>
      </c>
      <c r="N159" s="1">
        <v>1.154082381</v>
      </c>
      <c r="O159" s="1">
        <v>1.154082381</v>
      </c>
      <c r="P159" s="1">
        <v>1.154082381</v>
      </c>
      <c r="Q159" s="1">
        <v>1.8008228930000001</v>
      </c>
      <c r="R159" s="1">
        <v>1.212691934</v>
      </c>
      <c r="S159" s="1">
        <v>1.212691934</v>
      </c>
      <c r="T159" s="1">
        <v>3.9245058410000002</v>
      </c>
      <c r="U159">
        <v>2.7410274810240098</v>
      </c>
      <c r="V159">
        <f t="shared" si="4"/>
        <v>2.0857999999999999</v>
      </c>
      <c r="W159">
        <v>2.1716000000000002</v>
      </c>
      <c r="X159">
        <v>2</v>
      </c>
      <c r="Y159">
        <f t="shared" si="5"/>
        <v>-0.65522748102400996</v>
      </c>
      <c r="Z159">
        <f t="shared" si="6"/>
        <v>0.42932305188906933</v>
      </c>
      <c r="AA159">
        <f t="shared" si="7"/>
        <v>0.65522748102400996</v>
      </c>
    </row>
    <row r="160" spans="1:27" x14ac:dyDescent="0.2">
      <c r="A160">
        <v>163</v>
      </c>
      <c r="B160">
        <v>2008</v>
      </c>
      <c r="C160">
        <v>99.805000000000007</v>
      </c>
      <c r="D160">
        <v>0.74684548128374195</v>
      </c>
      <c r="E160">
        <v>2.3308</v>
      </c>
      <c r="F160">
        <v>2.1347</v>
      </c>
      <c r="G160">
        <v>2.4</v>
      </c>
      <c r="H160">
        <v>2</v>
      </c>
      <c r="I160">
        <v>1.1299999999999999</v>
      </c>
      <c r="J160">
        <v>2.88</v>
      </c>
      <c r="K160">
        <v>6.1</v>
      </c>
      <c r="L160">
        <v>1166.3599999999999</v>
      </c>
      <c r="M160" s="1">
        <v>0.95565350599999999</v>
      </c>
      <c r="N160" s="1">
        <v>0.95565350599999999</v>
      </c>
      <c r="O160" s="1">
        <v>0.95565350599999999</v>
      </c>
      <c r="P160" s="1">
        <v>0.95565350599999999</v>
      </c>
      <c r="Q160" s="1">
        <v>1.933323554</v>
      </c>
      <c r="R160" s="1">
        <v>1.0186141070000001</v>
      </c>
      <c r="S160" s="1">
        <v>1.0186141070000001</v>
      </c>
      <c r="T160" s="1">
        <v>3.9169194420000002</v>
      </c>
      <c r="U160">
        <v>0.74684548128374195</v>
      </c>
      <c r="V160">
        <f t="shared" si="4"/>
        <v>2.3654000000000002</v>
      </c>
      <c r="W160">
        <v>2.3308</v>
      </c>
      <c r="X160">
        <v>2.4</v>
      </c>
      <c r="Y160">
        <f t="shared" si="5"/>
        <v>1.6185545187162582</v>
      </c>
      <c r="Z160">
        <f t="shared" si="6"/>
        <v>2.6197187300568183</v>
      </c>
      <c r="AA160">
        <f t="shared" si="7"/>
        <v>1.6185545187162582</v>
      </c>
    </row>
    <row r="161" spans="1:27" x14ac:dyDescent="0.2">
      <c r="A161">
        <v>164</v>
      </c>
      <c r="B161">
        <v>2008</v>
      </c>
      <c r="C161">
        <v>100.045</v>
      </c>
      <c r="D161">
        <v>0.96187565753220705</v>
      </c>
      <c r="E161">
        <v>2.4977</v>
      </c>
      <c r="F161">
        <v>2.1774</v>
      </c>
      <c r="G161">
        <v>2</v>
      </c>
      <c r="H161">
        <v>2.1</v>
      </c>
      <c r="I161">
        <v>0.03</v>
      </c>
      <c r="J161">
        <v>1.52</v>
      </c>
      <c r="K161">
        <v>7.3</v>
      </c>
      <c r="L161">
        <v>903.25</v>
      </c>
      <c r="M161" s="1">
        <v>1.201374143</v>
      </c>
      <c r="N161" s="1">
        <v>1.201374143</v>
      </c>
      <c r="O161" s="1">
        <v>1.201374143</v>
      </c>
      <c r="P161" s="1">
        <v>1.201374143</v>
      </c>
      <c r="Q161" s="1">
        <v>1.912506265</v>
      </c>
      <c r="R161" s="1">
        <v>1.3080133679999999</v>
      </c>
      <c r="S161" s="1">
        <v>1.3080133679999999</v>
      </c>
      <c r="T161" s="1">
        <v>3.896727888</v>
      </c>
      <c r="U161">
        <v>0.96187565753220705</v>
      </c>
      <c r="V161">
        <f t="shared" si="4"/>
        <v>2.24885</v>
      </c>
      <c r="W161">
        <v>2.4977</v>
      </c>
      <c r="X161">
        <v>2</v>
      </c>
      <c r="Y161">
        <f t="shared" si="5"/>
        <v>1.2869743424677931</v>
      </c>
      <c r="Z161">
        <f t="shared" si="6"/>
        <v>1.6563029581704083</v>
      </c>
      <c r="AA161">
        <f t="shared" si="7"/>
        <v>1.2869743424677931</v>
      </c>
    </row>
    <row r="162" spans="1:27" x14ac:dyDescent="0.2">
      <c r="A162">
        <v>165</v>
      </c>
      <c r="B162">
        <v>2009</v>
      </c>
      <c r="C162">
        <v>99.888999999999996</v>
      </c>
      <c r="D162">
        <v>-0.62371932630318505</v>
      </c>
      <c r="E162">
        <v>2.0975000000000001</v>
      </c>
      <c r="F162">
        <v>2.2871999999999999</v>
      </c>
      <c r="G162">
        <v>2</v>
      </c>
      <c r="H162">
        <v>2.6</v>
      </c>
      <c r="I162">
        <v>0.21</v>
      </c>
      <c r="J162">
        <v>1.82</v>
      </c>
      <c r="K162">
        <v>8.6999999999999993</v>
      </c>
      <c r="L162">
        <v>797.87</v>
      </c>
      <c r="M162" s="1">
        <v>2.305212992</v>
      </c>
      <c r="N162" s="1">
        <v>2.305212992</v>
      </c>
      <c r="O162" s="1">
        <v>2.305212992</v>
      </c>
      <c r="P162" s="1">
        <v>2.305212992</v>
      </c>
      <c r="Q162" s="1">
        <v>2.0745305090000001</v>
      </c>
      <c r="R162" s="1">
        <v>2.5447391530000001</v>
      </c>
      <c r="S162" s="1">
        <v>2.5447391530000001</v>
      </c>
      <c r="T162" s="1">
        <v>3.878152874</v>
      </c>
      <c r="U162">
        <v>-0.62371932630318505</v>
      </c>
      <c r="V162">
        <f t="shared" si="4"/>
        <v>2.0487500000000001</v>
      </c>
      <c r="W162">
        <v>2.0975000000000001</v>
      </c>
      <c r="X162">
        <v>2</v>
      </c>
      <c r="Y162">
        <f t="shared" si="5"/>
        <v>2.6724693263031849</v>
      </c>
      <c r="Z162">
        <f t="shared" si="6"/>
        <v>7.1420923000313987</v>
      </c>
      <c r="AA162">
        <f t="shared" si="7"/>
        <v>2.6724693263031849</v>
      </c>
    </row>
    <row r="163" spans="1:27" x14ac:dyDescent="0.2">
      <c r="A163">
        <v>166</v>
      </c>
      <c r="B163">
        <v>2009</v>
      </c>
      <c r="C163">
        <v>99.882000000000005</v>
      </c>
      <c r="D163">
        <v>-2.8031114537086E-2</v>
      </c>
      <c r="E163">
        <v>0.73419999999999996</v>
      </c>
      <c r="F163">
        <v>1.7228000000000001</v>
      </c>
      <c r="G163">
        <v>2.2999999999999998</v>
      </c>
      <c r="H163">
        <v>1.6</v>
      </c>
      <c r="I163">
        <v>0.18</v>
      </c>
      <c r="J163">
        <v>2.71</v>
      </c>
      <c r="K163">
        <v>9.5</v>
      </c>
      <c r="L163">
        <v>919.32</v>
      </c>
      <c r="M163" s="1">
        <v>2.438130218</v>
      </c>
      <c r="N163" s="1">
        <v>2.438130218</v>
      </c>
      <c r="O163" s="1">
        <v>2.438130218</v>
      </c>
      <c r="P163" s="1">
        <v>2.438130218</v>
      </c>
      <c r="Q163" s="1">
        <v>2.0856185219999999</v>
      </c>
      <c r="R163" s="1">
        <v>2.5901259730000001</v>
      </c>
      <c r="S163" s="1">
        <v>2.5901259730000001</v>
      </c>
      <c r="T163" s="1">
        <v>3.849839212</v>
      </c>
      <c r="U163">
        <v>-2.8031114537086E-2</v>
      </c>
      <c r="V163">
        <f t="shared" si="4"/>
        <v>1.5170999999999999</v>
      </c>
      <c r="W163">
        <v>0.73419999999999996</v>
      </c>
      <c r="X163">
        <v>2.2999999999999998</v>
      </c>
      <c r="Y163">
        <f t="shared" si="5"/>
        <v>1.5451311145370858</v>
      </c>
      <c r="Z163">
        <f t="shared" si="6"/>
        <v>2.387430161110617</v>
      </c>
      <c r="AA163">
        <f t="shared" si="7"/>
        <v>1.5451311145370858</v>
      </c>
    </row>
    <row r="164" spans="1:27" x14ac:dyDescent="0.2">
      <c r="A164">
        <v>167</v>
      </c>
      <c r="B164">
        <v>2009</v>
      </c>
      <c r="C164">
        <v>100.18300000000001</v>
      </c>
      <c r="D164">
        <v>1.20542239843013</v>
      </c>
      <c r="E164">
        <v>1.6217999999999999</v>
      </c>
      <c r="F164">
        <v>1.4097</v>
      </c>
      <c r="G164">
        <v>1.5</v>
      </c>
      <c r="H164">
        <v>1.4</v>
      </c>
      <c r="I164">
        <v>0.12</v>
      </c>
      <c r="J164">
        <v>2.37</v>
      </c>
      <c r="K164">
        <v>9.8000000000000007</v>
      </c>
      <c r="L164">
        <v>1057.08</v>
      </c>
      <c r="M164" s="1">
        <v>1.0935182800000001</v>
      </c>
      <c r="N164" s="1">
        <v>1.0935182800000001</v>
      </c>
      <c r="O164" s="1">
        <v>1.0935182800000001</v>
      </c>
      <c r="P164" s="1">
        <v>1.0935182800000001</v>
      </c>
      <c r="Q164" s="1">
        <v>1.637803203</v>
      </c>
      <c r="R164" s="1">
        <v>1.0311658690000001</v>
      </c>
      <c r="S164" s="1">
        <v>1.0311658690000001</v>
      </c>
      <c r="T164" s="1">
        <v>3.8256025220000001</v>
      </c>
      <c r="U164">
        <v>1.20542239843013</v>
      </c>
      <c r="V164">
        <f t="shared" si="4"/>
        <v>1.5609</v>
      </c>
      <c r="W164">
        <v>1.6217999999999999</v>
      </c>
      <c r="X164">
        <v>1.5</v>
      </c>
      <c r="Y164">
        <f t="shared" si="5"/>
        <v>0.35547760156986996</v>
      </c>
      <c r="Z164">
        <f t="shared" si="6"/>
        <v>0.12636432521786722</v>
      </c>
      <c r="AA164">
        <f t="shared" si="7"/>
        <v>0.35547760156986996</v>
      </c>
    </row>
    <row r="165" spans="1:27" x14ac:dyDescent="0.2">
      <c r="A165">
        <v>168</v>
      </c>
      <c r="B165">
        <v>2009</v>
      </c>
      <c r="C165">
        <v>100.517</v>
      </c>
      <c r="D165">
        <v>1.3335595859576399</v>
      </c>
      <c r="E165">
        <v>1.4207000000000001</v>
      </c>
      <c r="F165">
        <v>1.5871999999999999</v>
      </c>
      <c r="G165">
        <v>1.2</v>
      </c>
      <c r="H165">
        <v>1.1000000000000001</v>
      </c>
      <c r="I165">
        <v>0.05</v>
      </c>
      <c r="J165">
        <v>2.34</v>
      </c>
      <c r="K165">
        <v>9.9</v>
      </c>
      <c r="L165">
        <v>1115.0999999999999</v>
      </c>
      <c r="M165" s="1">
        <v>0.90922361500000004</v>
      </c>
      <c r="N165" s="1">
        <v>0.90922361500000004</v>
      </c>
      <c r="O165" s="1">
        <v>0.90922361500000004</v>
      </c>
      <c r="P165" s="1">
        <v>0.90922361500000004</v>
      </c>
      <c r="Q165" s="1">
        <v>1.424263448</v>
      </c>
      <c r="R165" s="1">
        <v>0.85340548599999999</v>
      </c>
      <c r="S165" s="1">
        <v>0.85340548599999999</v>
      </c>
      <c r="T165" s="1">
        <v>3.8093281120000002</v>
      </c>
      <c r="U165">
        <v>1.3335595859576399</v>
      </c>
      <c r="V165">
        <f t="shared" si="4"/>
        <v>1.3103500000000001</v>
      </c>
      <c r="W165">
        <v>1.4207000000000001</v>
      </c>
      <c r="X165">
        <v>1.2</v>
      </c>
      <c r="Y165">
        <f t="shared" si="5"/>
        <v>-2.3209585957639778E-2</v>
      </c>
      <c r="Z165">
        <f t="shared" si="6"/>
        <v>5.3868488032506956E-4</v>
      </c>
      <c r="AA165">
        <f t="shared" si="7"/>
        <v>2.3209585957639778E-2</v>
      </c>
    </row>
    <row r="166" spans="1:27" x14ac:dyDescent="0.2">
      <c r="A166">
        <v>169</v>
      </c>
      <c r="B166">
        <v>2010</v>
      </c>
      <c r="C166">
        <v>100.98099999999999</v>
      </c>
      <c r="D166">
        <v>1.8464538336798999</v>
      </c>
      <c r="E166">
        <v>1.3283</v>
      </c>
      <c r="F166">
        <v>1.5523</v>
      </c>
      <c r="G166">
        <v>1.7</v>
      </c>
      <c r="H166">
        <v>1.1000000000000001</v>
      </c>
      <c r="I166">
        <v>0.15</v>
      </c>
      <c r="J166">
        <v>2.4300000000000002</v>
      </c>
      <c r="K166">
        <v>9.9</v>
      </c>
      <c r="L166">
        <v>1169.43</v>
      </c>
      <c r="M166" s="1">
        <v>0.69204060700000003</v>
      </c>
      <c r="N166" s="1">
        <v>0.69204060700000003</v>
      </c>
      <c r="O166" s="1">
        <v>0.69204060700000003</v>
      </c>
      <c r="P166" s="1">
        <v>0.69204060700000003</v>
      </c>
      <c r="Q166" s="1">
        <v>1.3305893499999999</v>
      </c>
      <c r="R166" s="1">
        <v>0.680994133</v>
      </c>
      <c r="S166" s="1">
        <v>0.680994133</v>
      </c>
      <c r="T166" s="1">
        <v>3.7940455900000001</v>
      </c>
      <c r="U166">
        <v>1.8464538336798999</v>
      </c>
      <c r="V166">
        <f t="shared" si="4"/>
        <v>1.5141499999999999</v>
      </c>
      <c r="W166">
        <v>1.3283</v>
      </c>
      <c r="X166">
        <v>1.7</v>
      </c>
      <c r="Y166">
        <f t="shared" si="5"/>
        <v>-0.33230383367990002</v>
      </c>
      <c r="Z166">
        <f t="shared" si="6"/>
        <v>0.11042583787835865</v>
      </c>
      <c r="AA166">
        <f t="shared" si="7"/>
        <v>0.33230383367990002</v>
      </c>
    </row>
    <row r="167" spans="1:27" x14ac:dyDescent="0.2">
      <c r="A167">
        <v>170</v>
      </c>
      <c r="B167">
        <v>2010</v>
      </c>
      <c r="C167">
        <v>101.444</v>
      </c>
      <c r="D167">
        <v>1.83400837781367</v>
      </c>
      <c r="E167">
        <v>1.1455</v>
      </c>
      <c r="F167">
        <v>1.1800999999999999</v>
      </c>
      <c r="G167">
        <v>1.1000000000000001</v>
      </c>
      <c r="H167">
        <v>1.3</v>
      </c>
      <c r="I167">
        <v>0.12</v>
      </c>
      <c r="J167">
        <v>2</v>
      </c>
      <c r="K167">
        <v>9.4</v>
      </c>
      <c r="L167">
        <v>1030.71</v>
      </c>
      <c r="M167" s="1">
        <v>0.56256241600000001</v>
      </c>
      <c r="N167" s="1">
        <v>0.56256241600000001</v>
      </c>
      <c r="O167" s="1">
        <v>0.56256241600000001</v>
      </c>
      <c r="P167" s="1">
        <v>0.56256241600000001</v>
      </c>
      <c r="Q167" s="1">
        <v>1.324096341</v>
      </c>
      <c r="R167" s="1">
        <v>0.64941433699999995</v>
      </c>
      <c r="S167" s="1">
        <v>0.64941433699999995</v>
      </c>
      <c r="T167" s="1">
        <v>3.782097174</v>
      </c>
      <c r="U167">
        <v>1.83400837781367</v>
      </c>
      <c r="V167">
        <f t="shared" si="4"/>
        <v>1.1227499999999999</v>
      </c>
      <c r="W167">
        <v>1.1455</v>
      </c>
      <c r="X167">
        <v>1.1000000000000001</v>
      </c>
      <c r="Y167">
        <f t="shared" si="5"/>
        <v>-0.71125837781367007</v>
      </c>
      <c r="Z167">
        <f t="shared" si="6"/>
        <v>0.50588848001013342</v>
      </c>
      <c r="AA167">
        <f t="shared" si="7"/>
        <v>0.71125837781367007</v>
      </c>
    </row>
    <row r="168" spans="1:27" x14ac:dyDescent="0.2">
      <c r="A168">
        <v>171</v>
      </c>
      <c r="B168">
        <v>2010</v>
      </c>
      <c r="C168">
        <v>101.96299999999999</v>
      </c>
      <c r="D168">
        <v>2.0464492725049701</v>
      </c>
      <c r="E168">
        <v>1.45</v>
      </c>
      <c r="F168">
        <v>1.3837999999999999</v>
      </c>
      <c r="G168">
        <v>1.3</v>
      </c>
      <c r="H168">
        <v>1.2</v>
      </c>
      <c r="I168">
        <v>0.15</v>
      </c>
      <c r="J168">
        <v>1.41</v>
      </c>
      <c r="K168">
        <v>9.5</v>
      </c>
      <c r="L168">
        <v>1141.2</v>
      </c>
      <c r="M168" s="1">
        <v>1.4179925149999999</v>
      </c>
      <c r="N168" s="1">
        <v>1.4179925149999999</v>
      </c>
      <c r="O168" s="1">
        <v>1.4179925149999999</v>
      </c>
      <c r="P168" s="1">
        <v>1.4179925149999999</v>
      </c>
      <c r="Q168" s="1">
        <v>1.6453544600000001</v>
      </c>
      <c r="R168" s="1">
        <v>1.5781420509999999</v>
      </c>
      <c r="S168" s="1">
        <v>1.5781420509999999</v>
      </c>
      <c r="T168" s="1">
        <v>3.7702185840000002</v>
      </c>
      <c r="U168">
        <v>2.0464492725049701</v>
      </c>
      <c r="V168">
        <f t="shared" si="4"/>
        <v>1.375</v>
      </c>
      <c r="W168">
        <v>1.45</v>
      </c>
      <c r="X168">
        <v>1.3</v>
      </c>
      <c r="Y168">
        <f t="shared" si="5"/>
        <v>-0.67144927250497011</v>
      </c>
      <c r="Z168">
        <f t="shared" si="6"/>
        <v>0.45084412554745362</v>
      </c>
      <c r="AA168">
        <f t="shared" si="7"/>
        <v>0.67144927250497011</v>
      </c>
    </row>
    <row r="169" spans="1:27" x14ac:dyDescent="0.2">
      <c r="A169">
        <v>172</v>
      </c>
      <c r="B169">
        <v>2010</v>
      </c>
      <c r="C169">
        <v>102.40900000000001</v>
      </c>
      <c r="D169">
        <v>1.74965428635883</v>
      </c>
      <c r="E169">
        <v>1.2334000000000001</v>
      </c>
      <c r="F169">
        <v>1.4677</v>
      </c>
      <c r="G169">
        <v>0.8</v>
      </c>
      <c r="H169">
        <v>1</v>
      </c>
      <c r="I169">
        <v>0.14000000000000001</v>
      </c>
      <c r="J169">
        <v>1.93</v>
      </c>
      <c r="K169">
        <v>9.3000000000000007</v>
      </c>
      <c r="L169">
        <v>1257.6400000000001</v>
      </c>
      <c r="M169" s="1">
        <v>1.656446358</v>
      </c>
      <c r="N169" s="1">
        <v>1.656446358</v>
      </c>
      <c r="O169" s="1">
        <v>1.656446358</v>
      </c>
      <c r="P169" s="1">
        <v>1.656446358</v>
      </c>
      <c r="Q169" s="1">
        <v>1.582997534</v>
      </c>
      <c r="R169" s="1">
        <v>1.87372267</v>
      </c>
      <c r="S169" s="1">
        <v>1.87372267</v>
      </c>
      <c r="T169" s="1">
        <v>3.759771497</v>
      </c>
      <c r="U169">
        <v>1.74965428635883</v>
      </c>
      <c r="V169">
        <f t="shared" si="4"/>
        <v>1.0167000000000002</v>
      </c>
      <c r="W169">
        <v>1.2334000000000001</v>
      </c>
      <c r="X169">
        <v>0.8</v>
      </c>
      <c r="Y169">
        <f t="shared" si="5"/>
        <v>-0.73295428635882987</v>
      </c>
      <c r="Z169">
        <f t="shared" si="6"/>
        <v>0.53722198589178161</v>
      </c>
      <c r="AA169">
        <f t="shared" si="7"/>
        <v>0.73295428635882987</v>
      </c>
    </row>
    <row r="171" spans="1:27" x14ac:dyDescent="0.2">
      <c r="Y171">
        <f>AVERAGE(Y47:Y169)</f>
        <v>0.36410962602851438</v>
      </c>
      <c r="Z171">
        <f>AVERAGE(Z47:Z169)</f>
        <v>1.3490664436564519</v>
      </c>
      <c r="AA171">
        <f>AVERAGE(AA47:AA169)</f>
        <v>0.92161636315547224</v>
      </c>
    </row>
    <row r="172" spans="1:27" x14ac:dyDescent="0.2">
      <c r="Z172">
        <f>SQRT(Z171)</f>
        <v>1.1614931956995924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Final_datas2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Prokopyev</cp:lastModifiedBy>
  <dcterms:created xsi:type="dcterms:W3CDTF">2017-03-20T00:00:31Z</dcterms:created>
  <dcterms:modified xsi:type="dcterms:W3CDTF">2017-03-20T01:35:29Z</dcterms:modified>
</cp:coreProperties>
</file>