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orvald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8643516" val="976" rev="124" rev64="64" revOS="3" revMin="124" revMax="0"/>
      <pm:docPrefs xmlns:pm="smNativeData" id="1588643516" fixedDigits="0" showNotice="1" showProtection="1" showFrameBounds="1" autoChart="1" recalcOnPrint="1" recalcOnCopy="1" compatTextArt="1" tab="567" useDefinedPrintRange="1" printArea="currentSheet"/>
      <pm:compatibility xmlns:pm="smNativeData" id="1588643516"/>
      <pm:defCurrency xmlns:pm="smNativeData" id="1588643516"/>
    </ext>
  </extLst>
</workbook>
</file>

<file path=xl/sharedStrings.xml><?xml version="1.0" encoding="utf-8"?>
<sst xmlns="http://schemas.openxmlformats.org/spreadsheetml/2006/main" count="4" uniqueCount="4">
  <si>
    <t>naive comp</t>
  </si>
  <si>
    <t>mu-law inv</t>
  </si>
  <si>
    <t>MU =</t>
  </si>
  <si>
    <t>MULT =</t>
  </si>
</sst>
</file>

<file path=xl/styles.xml><?xml version="1.0" encoding="utf-8"?>
<styleSheet xmlns="http://schemas.openxmlformats.org/spreadsheetml/2006/main">
  <numFmts count="11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" formatCode="0"/>
    <numFmt numFmtId="164" formatCode="0.0"/>
    <numFmt numFmtId="2" formatCode="0.00"/>
  </numFmts>
  <fonts count="2">
    <font>
      <name val="Arial"/>
      <family val="2"/>
      <color rgb="FF000000"/>
      <sz val="10"/>
      <extLst>
        <ext uri="smNativeData">
          <pm:charSpec xmlns:pm="smNativeData" id="15886435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864351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86435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6435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6435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864351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view="normal" workbookViewId="0">
      <selection activeCell="J2" sqref="J2:J33"/>
    </sheetView>
  </sheetViews>
  <sheetFormatPr baseColWidth="9" defaultColWidth="10.000000" defaultRowHeight="12.90"/>
  <sheetData>
    <row r="1" spans="3:9">
      <c r="C1" s="1" t="s">
        <v>0</v>
      </c>
      <c r="E1" t="s">
        <v>1</v>
      </c>
      <c r="F1" s="2" t="s">
        <v>2</v>
      </c>
      <c r="G1" t="n">
        <v>63</v>
      </c>
      <c r="H1" s="2" t="s">
        <v>3</v>
      </c>
      <c r="I1" t="n">
        <v>32767</v>
      </c>
    </row>
    <row r="2" spans="1:10">
      <c r="A2" t="n">
        <v>0</v>
      </c>
      <c r="B2">
        <f>15-A2</f>
        <v>15</v>
      </c>
      <c r="C2" s="1" t="n">
        <v>0</v>
      </c>
      <c r="E2" s="1">
        <f>(1/$G$1)*(POWER(1+$G$1,(A2/31))-1)*$I$1</f>
        <v>0</v>
      </c>
      <c r="F2" s="3">
        <f>(1/$G$1)*(POWER(1+$G$1,((A2+0.5)/31))-1)*$I$1</f>
        <v>36.0851521123646322</v>
      </c>
      <c r="G2">
        <f>A2/31*$I$1</f>
        <v>0</v>
      </c>
      <c r="I2" s="1">
        <f>-F2-1</f>
        <v>-37.0851521123645966</v>
      </c>
      <c r="J2" s="4">
        <f>-E2-1</f>
        <v>-1</v>
      </c>
    </row>
    <row r="3" spans="1:10">
      <c r="A3" t="n">
        <v>1</v>
      </c>
      <c r="B3">
        <f>15-A3</f>
        <v>14</v>
      </c>
      <c r="C3" s="1">
        <f>POWER(2,A2/2)</f>
        <v>1</v>
      </c>
      <c r="E3" s="1">
        <f>(1/$G$1)*(POWER(1+$G$1,(A3/31))-1)*$I$1</f>
        <v>74.6738812011570445</v>
      </c>
      <c r="F3" s="3">
        <f>(1/$G$1)*(POWER(1+$G$1,((A3+0.5)/31))-1)*$I$1</f>
        <v>115.939884682372266</v>
      </c>
      <c r="G3">
        <f>A3/31*$I$1</f>
        <v>1056.99999999999886</v>
      </c>
      <c r="I3" s="1">
        <f>-F3-1</f>
        <v>-116.939884682371996</v>
      </c>
      <c r="J3" s="4">
        <f>-E3-1</f>
        <v>-75.6738812011571014</v>
      </c>
    </row>
    <row r="4" spans="1:10">
      <c r="A4" t="n">
        <v>2</v>
      </c>
      <c r="B4">
        <f>15-A4</f>
        <v>13</v>
      </c>
      <c r="C4" s="1">
        <f>POWER(2,A3/2)</f>
        <v>1.4142135623730951</v>
      </c>
      <c r="E4" s="1">
        <f>(1/$G$1)*(POWER(1+$G$1,(A4/31))-1)*$I$1</f>
        <v>160.06891104636361</v>
      </c>
      <c r="F4" s="3">
        <f>(1/$G$1)*(POWER(1+$G$1,((A4+0.5)/31))-1)*$I$1</f>
        <v>207.259595957686344</v>
      </c>
      <c r="G4">
        <f>A4/31*$I$1</f>
        <v>2113.99999999999773</v>
      </c>
      <c r="I4" s="1">
        <f>-F4-1</f>
        <v>-208.259595957686003</v>
      </c>
      <c r="J4" s="4">
        <f>-E4-1</f>
        <v>-161.068911046364008</v>
      </c>
    </row>
    <row r="5" spans="1:10">
      <c r="A5" t="n">
        <v>3</v>
      </c>
      <c r="B5">
        <f>15-A5</f>
        <v>12</v>
      </c>
      <c r="C5" s="1">
        <f>POWER(2,A4/2)</f>
        <v>2</v>
      </c>
      <c r="E5" s="1">
        <f>(1/$G$1)*(POWER(1+$G$1,(A5/31))-1)*$I$1</f>
        <v>257.724356363540892</v>
      </c>
      <c r="F5" s="3">
        <f>(1/$G$1)*(POWER(1+$G$1,((A5+0.5)/31))-1)*$I$1</f>
        <v>311.690346634832963</v>
      </c>
      <c r="G5">
        <f>A5/31*$I$1</f>
        <v>3170.99999999999682</v>
      </c>
      <c r="I5" s="1">
        <f>-F5-1</f>
        <v>-312.69034663483302</v>
      </c>
      <c r="J5" s="4">
        <f>-E5-1</f>
        <v>-258.724356363541006</v>
      </c>
    </row>
    <row r="6" spans="1:10">
      <c r="A6" t="n">
        <v>4</v>
      </c>
      <c r="B6">
        <f>15-A6</f>
        <v>11</v>
      </c>
      <c r="C6" s="1">
        <f>POWER(2,A5/2)</f>
        <v>2.8284271247461902</v>
      </c>
      <c r="E6" s="1">
        <f>(1/$G$1)*(POWER(1+$G$1,(A6/31))-1)*$I$1</f>
        <v>369.400481044221635</v>
      </c>
      <c r="F6" s="3">
        <f>(1/$G$1)*(POWER(1+$G$1,((A6+0.5)/31))-1)*$I$1</f>
        <v>431.114527183411724</v>
      </c>
      <c r="G6">
        <f>A6/31*$I$1</f>
        <v>4227.99999999999545</v>
      </c>
      <c r="I6" s="1">
        <f>-F6-1</f>
        <v>-432.114527183412008</v>
      </c>
      <c r="J6" s="4">
        <f>-E6-1</f>
        <v>-370.400481044221976</v>
      </c>
    </row>
    <row r="7" spans="1:10">
      <c r="A7" t="n">
        <v>5</v>
      </c>
      <c r="B7">
        <f>15-A7</f>
        <v>10</v>
      </c>
      <c r="C7" s="1">
        <f>POWER(2,A6/2)</f>
        <v>4</v>
      </c>
      <c r="E7" s="1">
        <f>(1/$G$1)*(POWER(1+$G$1,(A7/31))-1)*$I$1</f>
        <v>497.110275241359432</v>
      </c>
      <c r="F7" s="3">
        <f>(1/$G$1)*(POWER(1+$G$1,((A7+0.5)/31))-1)*$I$1</f>
        <v>567.684788406557914</v>
      </c>
      <c r="G7">
        <f>A7/31*$I$1</f>
        <v>5284.99999999999454</v>
      </c>
      <c r="I7" s="1">
        <f>-F7-1</f>
        <v>-568.684788406558027</v>
      </c>
      <c r="J7" s="4">
        <f>-E7-1</f>
        <v>-498.110275241358977</v>
      </c>
    </row>
    <row r="8" spans="1:10">
      <c r="A8" t="n">
        <v>6</v>
      </c>
      <c r="B8">
        <f>15-A8</f>
        <v>9</v>
      </c>
      <c r="C8" s="1">
        <f>POWER(2,A7/2)</f>
        <v>5.65685424949238058</v>
      </c>
      <c r="E8" s="1">
        <f>(1/$G$1)*(POWER(1+$G$1,(A8/31))-1)*$I$1</f>
        <v>643.155740021921588</v>
      </c>
      <c r="F8" s="3">
        <f>(1/$G$1)*(POWER(1+$G$1,((A8+0.5)/31))-1)*$I$1</f>
        <v>723.86284351127108</v>
      </c>
      <c r="G8">
        <f>A8/31*$I$1</f>
        <v>6341.99999999999363</v>
      </c>
      <c r="I8" s="1">
        <f>-F8-1</f>
        <v>-724.862843511270967</v>
      </c>
      <c r="J8" s="4">
        <f>-E8-1</f>
        <v>-644.155740021922043</v>
      </c>
    </row>
    <row r="9" spans="1:10">
      <c r="A9" t="n">
        <v>7</v>
      </c>
      <c r="B9">
        <f>15-A9</f>
        <v>8</v>
      </c>
      <c r="C9" s="1">
        <f>POWER(2,A8/2)</f>
        <v>8</v>
      </c>
      <c r="E9" s="1">
        <f>(1/$G$1)*(POWER(1+$G$1,(A9/31))-1)*$I$1</f>
        <v>810.169381513220287</v>
      </c>
      <c r="F9" s="3">
        <f>(1/$G$1)*(POWER(1+$G$1,((A9+0.5)/31))-1)*$I$1</f>
        <v>902.463841106449422</v>
      </c>
      <c r="G9">
        <f>A9/31*$I$1</f>
        <v>7398.99999999999272</v>
      </c>
      <c r="I9" s="1">
        <f>-F9-1</f>
        <v>-903.463841106449991</v>
      </c>
      <c r="J9" s="4">
        <f>-E9-1</f>
        <v>-811.169381513219946</v>
      </c>
    </row>
    <row r="10" spans="1:10">
      <c r="A10" t="n">
        <v>8</v>
      </c>
      <c r="B10">
        <f>15-A10</f>
        <v>7</v>
      </c>
      <c r="C10" s="1">
        <f>POWER(2,A9/2)</f>
        <v>11.3137084989847612</v>
      </c>
      <c r="E10" s="1">
        <f>(1/$G$1)*(POWER(1+$G$1,(A10/31))-1)*$I$1</f>
        <v>1001.16166248606248</v>
      </c>
      <c r="F10" s="3">
        <f>(1/$G$1)*(POWER(1+$G$1,((A10+0.5)/31))-1)*$I$1</f>
        <v>1106.70710896261426</v>
      </c>
      <c r="G10">
        <f>A10/31*$I$1</f>
        <v>8455.99999999999091</v>
      </c>
      <c r="I10" s="1">
        <f>-F10-1</f>
        <v>-1107.70710896260994</v>
      </c>
      <c r="J10" s="4">
        <f>-E10-1</f>
        <v>-1002.16166248605998</v>
      </c>
    </row>
    <row r="11" spans="1:10">
      <c r="A11" t="n">
        <v>9</v>
      </c>
      <c r="B11">
        <f>15-A11</f>
        <v>6</v>
      </c>
      <c r="C11" s="1">
        <f>POWER(2,A10/2)</f>
        <v>16</v>
      </c>
      <c r="E11" s="1">
        <f>(1/$G$1)*(POWER(1+$G$1,(A11/31))-1)*$I$1</f>
        <v>1219.57526670125321</v>
      </c>
      <c r="F11" s="3">
        <f>(1/$G$1)*(POWER(1+$G$1,((A11+0.5)/31))-1)*$I$1</f>
        <v>1340.27418320207744</v>
      </c>
      <c r="G11">
        <f>A11/31*$I$1</f>
        <v>9512.99999999998909</v>
      </c>
      <c r="I11" s="1">
        <f>-F11-1</f>
        <v>-1341.27418320207994</v>
      </c>
      <c r="J11" s="4">
        <f>-E11-1</f>
        <v>-1220.57526670125003</v>
      </c>
    </row>
    <row r="12" spans="1:10">
      <c r="A12" t="n">
        <v>10</v>
      </c>
      <c r="B12">
        <f>15-A12</f>
        <v>5</v>
      </c>
      <c r="C12" s="1">
        <f>POWER(2,A11/2)</f>
        <v>22.6274169979695223</v>
      </c>
      <c r="E12" s="1">
        <f>(1/$G$1)*(POWER(1+$G$1,(A12/31))-1)*$I$1</f>
        <v>1469.34715414756579</v>
      </c>
      <c r="F12" s="3">
        <f>(1/$G$1)*(POWER(1+$G$1,((A12+0.5)/31))-1)*$I$1</f>
        <v>1607.37516891090377</v>
      </c>
      <c r="G12">
        <f>A12/31*$I$1</f>
        <v>10569.9999999999891</v>
      </c>
      <c r="I12" s="1">
        <f>-F12-1</f>
        <v>-1608.3751689108999</v>
      </c>
      <c r="J12" s="4">
        <f>-E12-1</f>
        <v>-1470.34715414757011</v>
      </c>
    </row>
    <row r="13" spans="1:10">
      <c r="A13" t="n">
        <v>11</v>
      </c>
      <c r="B13">
        <f>15-A13</f>
        <v>4</v>
      </c>
      <c r="C13" s="1">
        <f>POWER(2,A12/2)</f>
        <v>32</v>
      </c>
      <c r="E13" s="1">
        <f>(1/$G$1)*(POWER(1+$G$1,(A13/31))-1)*$I$1</f>
        <v>1754.97952573291423</v>
      </c>
      <c r="F13" s="3">
        <f>(1/$G$1)*(POWER(1+$G$1,((A13+0.5)/31))-1)*$I$1</f>
        <v>1912.82462833901377</v>
      </c>
      <c r="G13">
        <f>A13/31*$I$1</f>
        <v>11626.9999999999873</v>
      </c>
      <c r="I13" s="1">
        <f>-F13-1</f>
        <v>-1913.82462833900991</v>
      </c>
      <c r="J13" s="4">
        <f>-E13-1</f>
        <v>-1755.97952573290991</v>
      </c>
    </row>
    <row r="14" spans="1:10">
      <c r="A14" t="n">
        <v>12</v>
      </c>
      <c r="B14">
        <f>15-A14</f>
        <v>3</v>
      </c>
      <c r="C14" s="1">
        <f>POWER(2,A13/2)</f>
        <v>45.2548339959390447</v>
      </c>
      <c r="E14" s="1">
        <f>(1/$G$1)*(POWER(1+$G$1,(A14/31))-1)*$I$1</f>
        <v>2081.62097658484117</v>
      </c>
      <c r="F14" s="3">
        <f>(1/$G$1)*(POWER(1+$G$1,((A14+0.5)/31))-1)*$I$1</f>
        <v>2262.12836459186974</v>
      </c>
      <c r="G14">
        <f>A14/31*$I$1</f>
        <v>12683.9999999999873</v>
      </c>
      <c r="I14" s="1">
        <f>-F14-1</f>
        <v>-2263.12836459187019</v>
      </c>
      <c r="J14" s="4">
        <f>-E14-1</f>
        <v>-2082.62097658483981</v>
      </c>
    </row>
    <row r="15" spans="1:10">
      <c r="A15" t="n">
        <v>13</v>
      </c>
      <c r="B15">
        <f>15-A15</f>
        <v>2</v>
      </c>
      <c r="C15" s="1">
        <f>POWER(2,A14/2)</f>
        <v>64</v>
      </c>
      <c r="E15" s="1">
        <f>(1/$G$1)*(POWER(1+$G$1,(A15/31))-1)*$I$1</f>
        <v>2455.15930076866061</v>
      </c>
      <c r="F15" s="3">
        <f>(1/$G$1)*(POWER(1+$G$1,((A15+0.5)/31))-1)*$I$1</f>
        <v>2661.58266511231386</v>
      </c>
      <c r="G15">
        <f>A15/31*$I$1</f>
        <v>13740.9999999999854</v>
      </c>
      <c r="I15" s="1">
        <f>-F15-1</f>
        <v>-2662.58266511231022</v>
      </c>
      <c r="J15" s="4">
        <f>-E15-1</f>
        <v>-2456.15930076866016</v>
      </c>
    </row>
    <row r="16" spans="1:10">
      <c r="A16" t="n">
        <v>14</v>
      </c>
      <c r="B16">
        <f>15-A16</f>
        <v>1</v>
      </c>
      <c r="C16" s="1">
        <f>POWER(2,A15/2)</f>
        <v>90.5096679918780893</v>
      </c>
      <c r="E16" s="1">
        <f>(1/$G$1)*(POWER(1+$G$1,(A16/31))-1)*$I$1</f>
        <v>2882.32762025212787</v>
      </c>
      <c r="F16" s="3">
        <f>(1/$G$1)*(POWER(1+$G$1,((A16+0.5)/31))-1)*$I$1</f>
        <v>3118.38779384062218</v>
      </c>
      <c r="G16">
        <f>A16/31*$I$1</f>
        <v>14797.9999999999854</v>
      </c>
      <c r="I16" s="1">
        <f>-F16-1</f>
        <v>-3119.38779384061991</v>
      </c>
      <c r="J16" s="4">
        <f>-E16-1</f>
        <v>-2883.32762025213015</v>
      </c>
    </row>
    <row r="17" spans="1:10">
      <c r="A17" t="n">
        <v>15</v>
      </c>
      <c r="B17">
        <f>15-A17</f>
        <v>0</v>
      </c>
      <c r="C17" s="1">
        <f>POWER(2,A16/2)</f>
        <v>128</v>
      </c>
      <c r="E17" s="1">
        <f>(1/$G$1)*(POWER(1+$G$1,(A17/31))-1)*$I$1</f>
        <v>3370.82575111734377</v>
      </c>
      <c r="F17" s="3">
        <f>(1/$G$1)*(POWER(1+$G$1,((A17+0.5)/31))-1)*$I$1</f>
        <v>3640.77777777780648</v>
      </c>
      <c r="G17">
        <f>A17/31*$I$1</f>
        <v>15855.0000000000164</v>
      </c>
      <c r="I17" s="1">
        <f>-F17-1</f>
        <v>-3641.77777777781012</v>
      </c>
      <c r="J17" s="4">
        <f>-E17-1</f>
        <v>-3371.82575111734013</v>
      </c>
    </row>
    <row r="18" spans="1:10">
      <c r="A18" t="n">
        <v>16</v>
      </c>
      <c r="B18">
        <f>47-A18</f>
        <v>31</v>
      </c>
      <c r="C18" s="1">
        <f>POWER(2,A17/2)</f>
        <v>181.019335983756179</v>
      </c>
      <c r="E18" s="1">
        <f>(1/$G$1)*(POWER(1+$G$1,(A18/31))-1)*$I$1</f>
        <v>3929.45899467662548</v>
      </c>
      <c r="F18" s="3">
        <f>(1/$G$1)*(POWER(1+$G$1,((A18+0.5)/31))-1)*$I$1</f>
        <v>4238.16882738699769</v>
      </c>
      <c r="G18">
        <f>A18/31*$I$1</f>
        <v>16912.0000000000146</v>
      </c>
      <c r="I18" s="1">
        <f>-F18-1</f>
        <v>-4239.16882738700042</v>
      </c>
      <c r="J18" s="4">
        <f>-E18-1</f>
        <v>-3930.45899467663003</v>
      </c>
    </row>
    <row r="19" spans="1:10">
      <c r="A19" t="n">
        <v>17</v>
      </c>
      <c r="B19">
        <f>47-A19</f>
        <v>30</v>
      </c>
      <c r="C19" s="1">
        <f>POWER(2,A18/2)</f>
        <v>256</v>
      </c>
      <c r="E19" s="1">
        <f>(1/$G$1)*(POWER(1+$G$1,(A19/31))-1)*$I$1</f>
        <v>4568.29685523675198</v>
      </c>
      <c r="F19" s="3">
        <f>(1/$G$1)*(POWER(1+$G$1,((A19+0.5)/31))-1)*$I$1</f>
        <v>4921.32906614861804</v>
      </c>
      <c r="G19">
        <f>A19/31*$I$1</f>
        <v>17969.0000000000146</v>
      </c>
      <c r="I19" s="1">
        <f>-F19-1</f>
        <v>-4922.32906614861986</v>
      </c>
      <c r="J19" s="4">
        <f>-E19-1</f>
        <v>-4569.29685523675016</v>
      </c>
    </row>
    <row r="20" spans="1:10">
      <c r="A20" t="n">
        <v>18</v>
      </c>
      <c r="B20">
        <f>47-A20</f>
        <v>29</v>
      </c>
      <c r="C20" s="1">
        <f>POWER(2,A19/2)</f>
        <v>362.038671967512357</v>
      </c>
      <c r="E20" s="1">
        <f>(1/$G$1)*(POWER(1+$G$1,(A20/31))-1)*$I$1</f>
        <v>5298.85454543936339</v>
      </c>
      <c r="F20" s="3">
        <f>(1/$G$1)*(POWER(1+$G$1,((A20+0.5)/31))-1)*$I$1</f>
        <v>5702.57262868626458</v>
      </c>
      <c r="G20">
        <f>A20/31*$I$1</f>
        <v>19026.0000000000109</v>
      </c>
      <c r="I20" s="1">
        <f>-F20-1</f>
        <v>-5703.57262868627004</v>
      </c>
      <c r="J20" s="4">
        <f>-E20-1</f>
        <v>-5299.85454543935975</v>
      </c>
    </row>
    <row r="21" spans="1:10">
      <c r="A21" t="n">
        <v>19</v>
      </c>
      <c r="B21">
        <f>47-A21</f>
        <v>28</v>
      </c>
      <c r="C21" s="1">
        <f>POWER(2,A20/2)</f>
        <v>512</v>
      </c>
      <c r="E21" s="1">
        <f>(1/$G$1)*(POWER(1+$G$1,(A21/31))-1)*$I$1</f>
        <v>6134.30055085643744</v>
      </c>
      <c r="F21" s="3">
        <f>(1/$G$1)*(POWER(1+$G$1,((A21+0.5)/31))-1)*$I$1</f>
        <v>6595.98162613158001</v>
      </c>
      <c r="G21">
        <f>A21/31*$I$1</f>
        <v>20083.0000000000109</v>
      </c>
      <c r="I21" s="1">
        <f>-F21-1</f>
        <v>-6596.98162613158001</v>
      </c>
      <c r="J21" s="4">
        <f>-E21-1</f>
        <v>-6135.30055085644017</v>
      </c>
    </row>
    <row r="22" spans="1:10">
      <c r="A22" t="n">
        <v>20</v>
      </c>
      <c r="B22">
        <f>47-A22</f>
        <v>27</v>
      </c>
      <c r="C22" s="1">
        <f>POWER(2,A21/2)</f>
        <v>724.077343935024714</v>
      </c>
      <c r="E22" s="1">
        <f>(1/$G$1)*(POWER(1+$G$1,(A22/31))-1)*$I$1</f>
        <v>7089.6939952451994</v>
      </c>
      <c r="F22" s="3">
        <f>(1/$G$1)*(POWER(1+$G$1,((A22+0.5)/31))-1)*$I$1</f>
        <v>7617.65997970878107</v>
      </c>
      <c r="G22">
        <f>A22/31*$I$1</f>
        <v>21140.0000000000109</v>
      </c>
      <c r="I22" s="1">
        <f>-F22-1</f>
        <v>-7618.65997970878016</v>
      </c>
      <c r="J22" s="4">
        <f>-E22-1</f>
        <v>-7090.69399524520031</v>
      </c>
    </row>
    <row r="23" spans="1:10">
      <c r="A23" t="n">
        <v>21</v>
      </c>
      <c r="B23">
        <f>47-A23</f>
        <v>26</v>
      </c>
      <c r="C23" s="1">
        <f>POWER(2,A22/2)</f>
        <v>1024</v>
      </c>
      <c r="E23" s="1">
        <f>(1/$G$1)*(POWER(1+$G$1,(A23/31))-1)*$I$1</f>
        <v>8182.25608503023705</v>
      </c>
      <c r="F23" s="3">
        <f>(1/$G$1)*(POWER(1+$G$1,((A23+0.5)/31))-1)*$I$1</f>
        <v>8786.02369795327832</v>
      </c>
      <c r="G23">
        <f>A23/31*$I$1</f>
        <v>22197.0000000000109</v>
      </c>
      <c r="I23" s="1">
        <f>-F23-1</f>
        <v>-8787.02369795328013</v>
      </c>
      <c r="J23" s="4">
        <f>-E23-1</f>
        <v>-8183.25608503023977</v>
      </c>
    </row>
    <row r="24" spans="1:10">
      <c r="A24" t="n">
        <v>22</v>
      </c>
      <c r="B24">
        <f>47-A24</f>
        <v>25</v>
      </c>
      <c r="C24" s="1">
        <f>POWER(2,A23/2)</f>
        <v>1448.15468787004943</v>
      </c>
      <c r="E24" s="1">
        <f>(1/$G$1)*(POWER(1+$G$1,(A24/31))-1)*$I$1</f>
        <v>9431.6805258678778</v>
      </c>
      <c r="F24" s="3">
        <f>(1/$G$1)*(POWER(1+$G$1,((A24+0.5)/31))-1)*$I$1</f>
        <v>10122.132829883536</v>
      </c>
      <c r="G24">
        <f>A24/31*$I$1</f>
        <v>23254.0000000000073</v>
      </c>
      <c r="I24" s="1">
        <f>-F24-1</f>
        <v>-10123.1328298834997</v>
      </c>
      <c r="J24" s="4">
        <f>-E24-1</f>
        <v>-9432.68052586787962</v>
      </c>
    </row>
    <row r="25" spans="1:10">
      <c r="A25" t="n">
        <v>23</v>
      </c>
      <c r="B25">
        <f>47-A25</f>
        <v>24</v>
      </c>
      <c r="C25" s="1">
        <f>POWER(2,A24/2)</f>
        <v>2048</v>
      </c>
      <c r="E25" s="1">
        <f>(1/$G$1)*(POWER(1+$G$1,(A25/31))-1)*$I$1</f>
        <v>10860.488506629501</v>
      </c>
      <c r="F25" s="3">
        <f>(1/$G$1)*(POWER(1+$G$1,((A25+0.5)/31))-1)*$I$1</f>
        <v>11650.0710776663382</v>
      </c>
      <c r="G25">
        <f>A25/31*$I$1</f>
        <v>24311.0000000000073</v>
      </c>
      <c r="I25" s="1">
        <f>-F25-1</f>
        <v>-11651.0710776663</v>
      </c>
      <c r="J25" s="4">
        <f>-E25-1</f>
        <v>-10861.4885066294992</v>
      </c>
    </row>
    <row r="26" spans="1:10">
      <c r="A26" t="n">
        <v>24</v>
      </c>
      <c r="B26">
        <f>47-A26</f>
        <v>23</v>
      </c>
      <c r="C26" s="1">
        <f>POWER(2,A25/2)</f>
        <v>2896.30937574009886</v>
      </c>
      <c r="E26" s="1">
        <f>(1/$G$1)*(POWER(1+$G$1,(A26/31))-1)*$I$1</f>
        <v>12494.4346494786878</v>
      </c>
      <c r="F26" s="3">
        <f>(1/$G$1)*(POWER(1+$G$1,((A26+0.5)/31))-1)*$I$1</f>
        <v>13397.3799113877685</v>
      </c>
      <c r="G26">
        <f>A26/31*$I$1</f>
        <v>25368.0000000000073</v>
      </c>
      <c r="I26" s="1">
        <f>-F26-1</f>
        <v>-13398.3799113877994</v>
      </c>
      <c r="J26" s="4">
        <f>-E26-1</f>
        <v>-12495.4346494787005</v>
      </c>
    </row>
    <row r="27" spans="1:10">
      <c r="A27" t="n">
        <v>25</v>
      </c>
      <c r="B27">
        <f>47-A27</f>
        <v>22</v>
      </c>
      <c r="C27" s="1">
        <f>POWER(2,A26/2)</f>
        <v>4096</v>
      </c>
      <c r="E27" s="1">
        <f>(1/$G$1)*(POWER(1+$G$1,(A27/31))-1)*$I$1</f>
        <v>14362.971243394295</v>
      </c>
      <c r="F27" s="3">
        <f>(1/$G$1)*(POWER(1+$G$1,((A27+0.5)/31))-1)*$I$1</f>
        <v>15395.5550109582709</v>
      </c>
      <c r="G27">
        <f>A27/31*$I$1</f>
        <v>26425.0000000000073</v>
      </c>
      <c r="I27" s="1">
        <f>-F27-1</f>
        <v>-15396.5550109583</v>
      </c>
      <c r="J27" s="4">
        <f>-E27-1</f>
        <v>-14363.9712433943005</v>
      </c>
    </row>
    <row r="28" spans="1:10">
      <c r="A28" t="n">
        <v>26</v>
      </c>
      <c r="B28">
        <f>47-A28</f>
        <v>21</v>
      </c>
      <c r="C28" s="1">
        <f>POWER(2,A27/2)</f>
        <v>5792.61875148019772</v>
      </c>
      <c r="E28" s="1">
        <f>(1/$G$1)*(POWER(1+$G$1,(A28/31))-1)*$I$1</f>
        <v>16499.7791290651658</v>
      </c>
      <c r="F28" s="3">
        <f>(1/$G$1)*(POWER(1+$G$1,((A28+0.5)/31))-1)*$I$1</f>
        <v>17680.6139836412513</v>
      </c>
      <c r="G28">
        <f>A28/31*$I$1</f>
        <v>27482.0000000000036</v>
      </c>
      <c r="I28" s="1">
        <f>-F28-1</f>
        <v>-17681.6139836412985</v>
      </c>
      <c r="J28" s="4">
        <f>-E28-1</f>
        <v>-16500.7791290651985</v>
      </c>
    </row>
    <row r="29" spans="1:10">
      <c r="A29" t="n">
        <v>27</v>
      </c>
      <c r="B29">
        <f>47-A29</f>
        <v>20</v>
      </c>
      <c r="C29" s="1">
        <f>POWER(2,A28/2)</f>
        <v>8192</v>
      </c>
      <c r="E29" s="1">
        <f>(1/$G$1)*(POWER(1+$G$1,(A29/31))-1)*$I$1</f>
        <v>18943.3748044900167</v>
      </c>
      <c r="F29" s="3">
        <f>(1/$G$1)*(POWER(1+$G$1,((A29+0.5)/31))-1)*$I$1</f>
        <v>20293.7455904566341</v>
      </c>
      <c r="G29">
        <f>A29/31*$I$1</f>
        <v>28539.0000000000036</v>
      </c>
      <c r="I29" s="1">
        <f>-F29-1</f>
        <v>-20294.7455904566013</v>
      </c>
      <c r="J29" s="4">
        <f>-E29-1</f>
        <v>-18944.3748044899985</v>
      </c>
    </row>
    <row r="30" spans="1:10">
      <c r="A30" t="n">
        <v>28</v>
      </c>
      <c r="B30">
        <f>47-A30</f>
        <v>19</v>
      </c>
      <c r="C30" s="1">
        <f>POWER(2,A29/2)</f>
        <v>11585.2375029603954</v>
      </c>
      <c r="E30" s="1">
        <f>(1/$G$1)*(POWER(1+$G$1,(A30/31))-1)*$I$1</f>
        <v>21737.8046945127608</v>
      </c>
      <c r="F30" s="3">
        <f>(1/$G$1)*(POWER(1+$G$1,((A30+0.5)/31))-1)*$I$1</f>
        <v>23282.0521839271532</v>
      </c>
      <c r="G30">
        <f>A30/31*$I$1</f>
        <v>29596.0000000000036</v>
      </c>
      <c r="I30" s="1">
        <f>-F30-1</f>
        <v>-23283.0521839272005</v>
      </c>
      <c r="J30" s="4">
        <f>-E30-1</f>
        <v>-21738.8046945128008</v>
      </c>
    </row>
    <row r="31" spans="1:10">
      <c r="A31" t="n">
        <v>29</v>
      </c>
      <c r="B31">
        <f>47-A31</f>
        <v>18</v>
      </c>
      <c r="C31" s="1">
        <f>POWER(2,A30/2)</f>
        <v>16384</v>
      </c>
      <c r="E31" s="1">
        <f>(1/$G$1)*(POWER(1+$G$1,(A31/31))-1)*$I$1</f>
        <v>24933.4390986762155</v>
      </c>
      <c r="F31" s="3">
        <f>(1/$G$1)*(POWER(1+$G$1,((A31+0.5)/31))-1)*$I$1</f>
        <v>26699.3987397948295</v>
      </c>
      <c r="G31">
        <f>A31/31*$I$1</f>
        <v>30653.0000000000036</v>
      </c>
      <c r="I31" s="1">
        <f>-F31-1</f>
        <v>-26700.3987397948003</v>
      </c>
      <c r="J31" s="4">
        <f>-E31-1</f>
        <v>-24934.439098676201</v>
      </c>
    </row>
    <row r="32" spans="1:10">
      <c r="A32" t="n">
        <v>30</v>
      </c>
      <c r="B32">
        <f>47-A32</f>
        <v>17</v>
      </c>
      <c r="C32" s="1">
        <f>POWER(2,A31/2)</f>
        <v>23170.4750059207909</v>
      </c>
      <c r="E32" s="1">
        <f>(1/$G$1)*(POWER(1+$G$1,(A32/31))-1)*$I$1</f>
        <v>28587.8801285028458</v>
      </c>
      <c r="F32" s="3">
        <f>(1/$G$1)*(POWER(1+$G$1,((A32+0.5)/31))-1)*$I$1</f>
        <v>30607.383786716553</v>
      </c>
      <c r="G32">
        <f>A32/31*$I$1</f>
        <v>31710</v>
      </c>
      <c r="I32" s="1">
        <f>-F32-1</f>
        <v>-30608.3837867166003</v>
      </c>
      <c r="J32" s="4">
        <f>-E32-1</f>
        <v>-28588.8801285027985</v>
      </c>
    </row>
    <row r="33" spans="1:10">
      <c r="A33" t="n">
        <v>31</v>
      </c>
      <c r="B33">
        <f>47-A33</f>
        <v>16</v>
      </c>
      <c r="C33" s="1">
        <f>POWER(2,A32/2)</f>
        <v>32768</v>
      </c>
      <c r="E33" s="1">
        <f>(1/$G$1)*(POWER(1+$G$1,(A33/31))-1)*$I$1</f>
        <v>32767.0000000003274</v>
      </c>
      <c r="F33" s="3"/>
      <c r="G33">
        <f>A33/31*$I$1</f>
        <v>32767</v>
      </c>
      <c r="I33" s="1"/>
      <c r="J33" s="4">
        <f>-E33-1</f>
        <v>-32768.0000000002983</v>
      </c>
    </row>
  </sheetData>
  <printOptions>
    <extLst>
      <ext uri="smNativeData">
        <pm:pageFlags xmlns:pm="smNativeData" id="15886435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8643516" l="56" r="56" t="56" b="56" borderId="0" fillId="0" vertical="0"/>
        <pm:footer xmlns:pm="smNativeData" id="1588643516" l="56" r="56" t="56" b="56" borderId="0" fillId="0" vertical="2"/>
      </ext>
    </extLst>
  </headerFooter>
  <extLst>
    <ext uri="smNativeData">
      <pm:sheetPrefs xmlns:pm="smNativeData" day="15886435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torvald</cp:lastModifiedBy>
  <cp:revision>0</cp:revision>
  <dcterms:created xsi:type="dcterms:W3CDTF">2020-05-04T15:00:49Z</dcterms:created>
  <dcterms:modified xsi:type="dcterms:W3CDTF">2020-05-05T01:51:56Z</dcterms:modified>
</cp:coreProperties>
</file>