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 activeTab="3"/>
  </bookViews>
  <sheets>
    <sheet name="Summary - Terra" sheetId="1" r:id="rId1"/>
    <sheet name="Summary - FlowerPot" sheetId="8" r:id="rId2"/>
    <sheet name="Chapter 1. Math Opcodes" sheetId="2" r:id="rId3"/>
    <sheet name="Instructions" sheetId="6" r:id="rId4"/>
    <sheet name="Sheet1" sheetId="7" r:id="rId5"/>
    <sheet name="BIOS Call" sheetId="4" r:id="rId6"/>
    <sheet name="StdGrAd Call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19" i="2"/>
  <c r="M20" i="2"/>
  <c r="M21" i="2"/>
  <c r="M22" i="2"/>
  <c r="M23" i="2"/>
  <c r="M24" i="2"/>
  <c r="M19" i="2"/>
  <c r="L20" i="2"/>
  <c r="L21" i="2"/>
  <c r="L22" i="2"/>
  <c r="L23" i="2"/>
  <c r="L24" i="2"/>
  <c r="L19" i="2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J11" i="2" l="1"/>
  <c r="J12" i="2"/>
  <c r="J13" i="2"/>
  <c r="J14" i="2"/>
  <c r="J15" i="2"/>
  <c r="J16" i="2"/>
  <c r="J17" i="2"/>
  <c r="J18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I15" i="2"/>
  <c r="I16" i="2"/>
  <c r="I17" i="2"/>
  <c r="I18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<sst xmlns="http://schemas.openxmlformats.org/spreadsheetml/2006/main" count="708" uniqueCount="346">
  <si>
    <t>Description</t>
  </si>
  <si>
    <t>16 MB</t>
  </si>
  <si>
    <t>32 Bits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</si>
  <si>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</si>
  <si>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</si>
  <si>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</si>
  <si>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</si>
  <si>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</si>
  <si>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</si>
  <si>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</si>
  <si>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</si>
  <si>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</si>
  <si>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</si>
  <si>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</si>
  <si>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MathOpcode*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</si>
  <si>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</si>
  <si>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</si>
  <si>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</si>
  <si>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</si>
  <si>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</si>
  <si>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</si>
  <si>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</si>
  <si>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</si>
  <si>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</si>
  <si>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</si>
  <si>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</si>
  <si>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</si>
  <si>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</si>
  <si>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</si>
  <si>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</si>
  <si>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</si>
  <si>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</si>
  <si>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</si>
  <si>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</si>
  <si>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</si>
  <si>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</si>
  <si>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</si>
  <si>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</si>
  <si>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</si>
  <si>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</si>
  <si>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</si>
  <si>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</si>
  <si>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</si>
  <si>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</si>
  <si>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</si>
  <si>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</si>
  <si>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</si>
  <si>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</si>
  <si>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</si>
  <si>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</si>
  <si>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</si>
  <si>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</si>
  <si>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</si>
  <si>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</si>
  <si>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</si>
  <si>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</si>
  <si>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</si>
  <si>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</si>
  <si>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</si>
  <si>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</si>
  <si>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</si>
  <si>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</si>
  <si>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</si>
  <si>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</si>
  <si>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</si>
  <si>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</si>
  <si>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</si>
  <si>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</si>
  <si>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</si>
  <si>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</si>
  <si>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</si>
  <si>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</si>
  <si>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</si>
  <si>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</si>
  <si>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</si>
  <si>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</si>
  <si>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</si>
  <si>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</si>
  <si>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</si>
  <si>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</si>
  <si>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</si>
  <si>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</si>
  <si>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</si>
  <si>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</si>
  <si>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</si>
  <si>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</si>
  <si>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</si>
  <si>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</si>
  <si>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</si>
  <si>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</si>
  <si>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</si>
  <si>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</si>
  <si>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</si>
  <si>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BIOS Call</t>
  </si>
  <si>
    <t>Print string</t>
  </si>
  <si>
    <t>Database address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</si>
  <si>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</si>
  <si>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</si>
  <si>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</si>
  <si>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</si>
  <si>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</si>
  <si>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</si>
  <si>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</si>
  <si>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</si>
  <si>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</si>
  <si>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</si>
  <si>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</si>
  <si>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</si>
  <si>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</si>
  <si>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</si>
  <si>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</si>
  <si>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</si>
  <si>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</si>
  <si>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</si>
  <si>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</si>
  <si>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</si>
  <si>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</si>
  <si>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</si>
  <si>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</si>
  <si>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</si>
  <si>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</si>
  <si>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</si>
  <si>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</si>
  <si>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</si>
  <si>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</si>
  <si>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</si>
  <si>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</si>
  <si>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</si>
  <si>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</si>
  <si>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</si>
  <si>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</si>
  <si>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Emit a character</t>
  </si>
  <si>
    <t>Character</t>
  </si>
  <si>
    <t>Foreground colour</t>
  </si>
  <si>
    <t>Background colour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</si>
  <si>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</si>
  <si>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</si>
  <si>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</si>
  <si>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</si>
  <si>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</si>
  <si>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</si>
  <si>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</si>
  <si>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</si>
  <si>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</si>
  <si>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</si>
  <si>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</si>
  <si>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</si>
  <si>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</si>
  <si>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</si>
  <si>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</si>
  <si>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</si>
  <si>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</si>
  <si>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</si>
  <si>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</si>
  <si>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</si>
  <si>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</si>
  <si>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</si>
  <si>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</si>
  <si>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</si>
  <si>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</si>
  <si>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</si>
  <si>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</si>
  <si>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</si>
  <si>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</si>
  <si>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</si>
  <si>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</si>
  <si>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</si>
  <si>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</si>
  <si>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</si>
  <si>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</si>
  <si>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</si>
  <si>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</si>
  <si>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</si>
  <si>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</si>
  <si>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</si>
  <si>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</si>
  <si>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</si>
  <si>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</si>
  <si>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</si>
  <si>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</si>
  <si>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</si>
  <si>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</si>
  <si>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</si>
  <si>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</si>
  <si>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</si>
  <si>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</si>
  <si>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</si>
  <si>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</si>
  <si>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</si>
  <si>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</si>
  <si>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</si>
  <si>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</si>
  <si>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</si>
  <si>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</si>
  <si>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</si>
  <si>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</si>
  <si>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</si>
  <si>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</si>
  <si>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</si>
  <si>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</si>
  <si>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</si>
  <si>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</si>
  <si>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</si>
  <si>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</si>
  <si>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</si>
  <si>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</si>
  <si>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</si>
  <si>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</si>
  <si>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</si>
  <si>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</si>
  <si>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</si>
  <si>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</si>
  <si>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</si>
  <si>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</si>
  <si>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</si>
  <si>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</si>
  <si>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</si>
  <si>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</si>
  <si>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</si>
  <si>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</si>
  <si>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</si>
  <si>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</si>
  <si>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</si>
  <si>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</si>
  <si>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</si>
  <si>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</si>
  <si>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</si>
  <si>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</si>
  <si>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</si>
  <si>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</si>
  <si>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</si>
  <si>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</si>
  <si>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</si>
  <si>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</si>
  <si>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</si>
  <si>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</si>
  <si>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</si>
  <si>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</si>
  <si>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</si>
  <si>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</si>
  <si>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</si>
  <si>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</si>
  <si>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</si>
  <si>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</si>
  <si>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</si>
  <si>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</si>
  <si>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</si>
  <si>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</si>
  <si>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</si>
  <si>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</si>
  <si>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</si>
  <si>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</si>
  <si>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</si>
  <si>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</si>
  <si>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</si>
  <si>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</si>
  <si>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</si>
  <si>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</si>
  <si>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</si>
  <si>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</si>
  <si>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</si>
  <si>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</si>
  <si>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</si>
  <si>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</si>
  <si>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</si>
  <si>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</si>
  <si>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</si>
  <si>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</si>
  <si>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</si>
  <si>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</si>
  <si>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</si>
  <si>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</si>
  <si>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</si>
  <si>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</si>
  <si>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</si>
  <si>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</si>
  <si>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</si>
  <si>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</si>
  <si>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</si>
  <si>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</si>
  <si>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</si>
  <si>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</si>
  <si>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</si>
  <si>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</si>
  <si>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</si>
  <si>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</si>
  <si>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</si>
  <si>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</si>
  <si>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</si>
  <si>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</si>
  <si>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</si>
  <si>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</si>
  <si>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</si>
  <si>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</si>
  <si>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</si>
  <si>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</si>
  <si>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</si>
  <si>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</si>
  <si>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</si>
  <si>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</si>
  <si>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</si>
  <si>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</si>
  <si>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</si>
  <si>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</si>
  <si>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</si>
  <si>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</si>
  <si>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</si>
  <si>
    <t>Word length</t>
  </si>
  <si>
    <t>8 General, 4 Special</t>
  </si>
  <si>
    <t>TerranVM Terra Insturction Set</t>
  </si>
  <si>
    <t>TerranVM FlowerPot Insturction Set</t>
  </si>
  <si>
    <t>16 Bits</t>
  </si>
  <si>
    <t>8 Bits</t>
  </si>
  <si>
    <t>1 MB</t>
  </si>
  <si>
    <t>4 General, 4 Special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</si>
  <si>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</si>
  <si>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</si>
  <si>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</si>
  <si>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</si>
  <si>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</si>
  <si>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</si>
  <si>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</si>
  <si>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PUSHWORDI</t>
  </si>
  <si>
    <t>POPWORDI</t>
  </si>
  <si>
    <t>Push whatever value in the destination register into the stack</t>
  </si>
  <si>
    <t>Push memory address immediate into the stack</t>
  </si>
  <si>
    <t>Pop whatever value in the stack and write the value to the register</t>
  </si>
  <si>
    <t>Pop whatever value in the stack and write the value to the Link Register</t>
  </si>
  <si>
    <t>destination</t>
  </si>
  <si>
    <t>memory address offset</t>
  </si>
  <si>
    <t>none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</si>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</sst>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56">
    <xf numFmtId="0" fontId="0" fillId="0" borderId="0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0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0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2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4" borderId="0" xfId="7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2" fillId="0" borderId="1" xfId="1" applyAlignment="1">
      <alignment horizontal="left"/>
    </xf>
    <xf numFmtId="0" fontId="7" fillId="4" borderId="0" xfId="7" applyAlignment="1">
      <alignment horizontal="center" vertical="center"/>
    </xf>
    <xf numFmtId="0" fontId="0" fillId="0" borderId="0" xfId="0"/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workbookViewId="0">
      <selection activeCell="B19" sqref="B19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s="7" t="s">
        <v>146</v>
      </c>
      <c r="C3" s="5"/>
      <c r="D3" s="5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t="s">
        <v>3</v>
      </c>
    </row>
    <row r="4" spans="1:38" x14ac:dyDescent="0.25">
      <c r="B4" s="34" t="s">
        <v>307</v>
      </c>
      <c r="C4" s="5"/>
      <c r="D4" s="5" t="s">
        <v>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8" x14ac:dyDescent="0.25">
      <c r="B5" s="7" t="s">
        <v>15</v>
      </c>
      <c r="C5" s="5"/>
      <c r="D5" s="10" t="s">
        <v>308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7</v>
      </c>
    </row>
    <row r="6" spans="1:38" x14ac:dyDescent="0.25">
      <c r="B6" s="7" t="s">
        <v>254</v>
      </c>
      <c r="C6" s="5"/>
      <c r="D6" s="5" t="s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150</v>
      </c>
    </row>
    <row r="7" spans="1:38" x14ac:dyDescent="0.25">
      <c r="AK7" t="s">
        <v>194</v>
      </c>
    </row>
    <row r="8" spans="1:38" ht="15.75" thickBot="1" x14ac:dyDescent="0.3">
      <c r="A8" s="27" t="s">
        <v>259</v>
      </c>
      <c r="B8" s="9" t="s">
        <v>0</v>
      </c>
      <c r="C8" s="4"/>
      <c r="D8" s="4">
        <v>31</v>
      </c>
      <c r="E8" s="4">
        <v>30</v>
      </c>
      <c r="F8" s="4">
        <v>29</v>
      </c>
      <c r="G8" s="4">
        <v>28</v>
      </c>
      <c r="H8" s="4">
        <v>27</v>
      </c>
      <c r="I8" s="4">
        <v>26</v>
      </c>
      <c r="J8" s="4">
        <v>25</v>
      </c>
      <c r="K8" s="4">
        <v>24</v>
      </c>
      <c r="L8" s="4">
        <v>23</v>
      </c>
      <c r="M8" s="4">
        <v>22</v>
      </c>
      <c r="N8" s="4">
        <v>21</v>
      </c>
      <c r="O8" s="4">
        <v>20</v>
      </c>
      <c r="P8" s="4">
        <v>19</v>
      </c>
      <c r="Q8" s="4">
        <v>18</v>
      </c>
      <c r="R8" s="4">
        <v>17</v>
      </c>
      <c r="S8" s="4">
        <v>16</v>
      </c>
      <c r="T8" s="4">
        <v>15</v>
      </c>
      <c r="U8" s="4">
        <v>14</v>
      </c>
      <c r="V8" s="4">
        <v>13</v>
      </c>
      <c r="W8" s="4">
        <v>12</v>
      </c>
      <c r="X8" s="4">
        <v>11</v>
      </c>
      <c r="Y8" s="4">
        <v>10</v>
      </c>
      <c r="Z8" s="4">
        <v>9</v>
      </c>
      <c r="AA8" s="4">
        <v>8</v>
      </c>
      <c r="AB8" s="4">
        <v>7</v>
      </c>
      <c r="AC8" s="4">
        <v>6</v>
      </c>
      <c r="AD8" s="4">
        <v>5</v>
      </c>
      <c r="AE8" s="4">
        <v>4</v>
      </c>
      <c r="AF8" s="4">
        <v>3</v>
      </c>
      <c r="AG8" s="4">
        <v>2</v>
      </c>
      <c r="AH8" s="4">
        <v>1</v>
      </c>
      <c r="AI8" s="4">
        <v>0</v>
      </c>
    </row>
    <row r="9" spans="1:38" x14ac:dyDescent="0.25">
      <c r="A9" s="41">
        <v>1</v>
      </c>
      <c r="B9" s="7" t="s">
        <v>12</v>
      </c>
      <c r="D9" s="49" t="s">
        <v>4</v>
      </c>
      <c r="E9" s="49"/>
      <c r="F9" s="49"/>
      <c r="G9" s="11">
        <v>0</v>
      </c>
      <c r="H9" s="11">
        <v>0</v>
      </c>
      <c r="I9" s="11">
        <v>0</v>
      </c>
      <c r="J9" s="11">
        <v>0</v>
      </c>
      <c r="K9" s="46" t="s">
        <v>6</v>
      </c>
      <c r="L9" s="46"/>
      <c r="M9" s="46"/>
      <c r="N9" s="46" t="s">
        <v>10</v>
      </c>
      <c r="O9" s="46"/>
      <c r="P9" s="46"/>
      <c r="Q9" s="46" t="s">
        <v>11</v>
      </c>
      <c r="R9" s="46"/>
      <c r="S9" s="46"/>
      <c r="T9" s="12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46" t="s">
        <v>14</v>
      </c>
      <c r="AE9" s="46"/>
      <c r="AF9" s="46"/>
      <c r="AG9" s="46"/>
      <c r="AH9" s="46"/>
      <c r="AI9" s="46"/>
      <c r="AK9" s="10" t="s">
        <v>159</v>
      </c>
    </row>
    <row r="10" spans="1:38" x14ac:dyDescent="0.25">
      <c r="A10" s="40"/>
      <c r="B10" s="7" t="s">
        <v>304</v>
      </c>
      <c r="D10" s="42" t="s">
        <v>4</v>
      </c>
      <c r="E10" s="42"/>
      <c r="F10" s="42"/>
      <c r="G10" s="18">
        <v>0</v>
      </c>
      <c r="H10" s="18">
        <v>0</v>
      </c>
      <c r="I10" s="18">
        <v>0</v>
      </c>
      <c r="J10" s="18">
        <v>0</v>
      </c>
      <c r="K10" s="43" t="s">
        <v>6</v>
      </c>
      <c r="L10" s="43"/>
      <c r="M10" s="43"/>
      <c r="N10" s="45" t="s">
        <v>158</v>
      </c>
      <c r="O10" s="45"/>
      <c r="P10" s="45"/>
      <c r="Q10" s="45"/>
      <c r="R10" s="45"/>
      <c r="S10" s="45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21" t="s">
        <v>9</v>
      </c>
      <c r="AK10" s="10" t="s">
        <v>305</v>
      </c>
    </row>
    <row r="11" spans="1:38" x14ac:dyDescent="0.25">
      <c r="A11" s="40"/>
      <c r="B11" s="7" t="s">
        <v>89</v>
      </c>
      <c r="D11" s="42" t="s">
        <v>4</v>
      </c>
      <c r="E11" s="42"/>
      <c r="F11" s="42"/>
      <c r="G11" s="18">
        <v>0</v>
      </c>
      <c r="H11" s="18">
        <v>0</v>
      </c>
      <c r="I11" s="18">
        <v>0</v>
      </c>
      <c r="J11" s="18">
        <v>0</v>
      </c>
      <c r="K11" s="47" t="s">
        <v>6</v>
      </c>
      <c r="L11" s="47"/>
      <c r="M11" s="47"/>
      <c r="N11" s="47" t="s">
        <v>157</v>
      </c>
      <c r="O11" s="47"/>
      <c r="P11" s="47"/>
      <c r="Q11" s="48" t="s">
        <v>158</v>
      </c>
      <c r="R11" s="48"/>
      <c r="S11" s="48"/>
      <c r="T11" s="12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8">
        <v>1</v>
      </c>
      <c r="AE11" s="18">
        <v>0</v>
      </c>
      <c r="AF11" s="18">
        <v>0</v>
      </c>
      <c r="AG11" s="18">
        <v>1</v>
      </c>
      <c r="AH11" s="18">
        <v>0</v>
      </c>
      <c r="AI11" s="13">
        <v>0</v>
      </c>
      <c r="AK11" s="10" t="s">
        <v>202</v>
      </c>
    </row>
    <row r="12" spans="1:38" x14ac:dyDescent="0.25">
      <c r="A12">
        <v>2</v>
      </c>
      <c r="B12" s="7" t="s">
        <v>129</v>
      </c>
      <c r="D12" s="42" t="s">
        <v>4</v>
      </c>
      <c r="E12" s="42"/>
      <c r="F12" s="42"/>
      <c r="G12" s="6">
        <v>0</v>
      </c>
      <c r="H12" s="12">
        <v>0</v>
      </c>
      <c r="I12" s="12">
        <v>0</v>
      </c>
      <c r="J12" s="12">
        <v>0</v>
      </c>
      <c r="K12" s="44" t="s">
        <v>6</v>
      </c>
      <c r="L12" s="44"/>
      <c r="M12" s="44"/>
      <c r="N12" s="44" t="s">
        <v>10</v>
      </c>
      <c r="O12" s="44"/>
      <c r="P12" s="44"/>
      <c r="Q12" s="44" t="s">
        <v>88</v>
      </c>
      <c r="R12" s="44"/>
      <c r="S12" s="44"/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6">
        <v>0</v>
      </c>
      <c r="AF12" s="6">
        <v>0</v>
      </c>
      <c r="AG12" s="42" t="s">
        <v>171</v>
      </c>
      <c r="AH12" s="42"/>
      <c r="AI12" s="22" t="s">
        <v>86</v>
      </c>
      <c r="AK12" s="10" t="s">
        <v>179</v>
      </c>
      <c r="AL12" s="2" t="s">
        <v>170</v>
      </c>
    </row>
    <row r="13" spans="1:38" x14ac:dyDescent="0.25">
      <c r="A13">
        <v>3</v>
      </c>
      <c r="B13" s="7" t="s">
        <v>87</v>
      </c>
      <c r="D13" s="42" t="s">
        <v>4</v>
      </c>
      <c r="E13" s="42"/>
      <c r="F13" s="42"/>
      <c r="G13" s="6">
        <v>0</v>
      </c>
      <c r="H13" s="12">
        <v>0</v>
      </c>
      <c r="I13" s="12">
        <v>0</v>
      </c>
      <c r="J13" s="12">
        <v>0</v>
      </c>
      <c r="K13" s="44" t="s">
        <v>6</v>
      </c>
      <c r="L13" s="44"/>
      <c r="M13" s="44"/>
      <c r="N13" s="44" t="s">
        <v>10</v>
      </c>
      <c r="O13" s="44"/>
      <c r="P13" s="44"/>
      <c r="Q13" s="44" t="s">
        <v>128</v>
      </c>
      <c r="R13" s="44"/>
      <c r="S13" s="44"/>
      <c r="T13" s="44" t="s">
        <v>173</v>
      </c>
      <c r="U13" s="44"/>
      <c r="V13" s="44"/>
      <c r="W13" s="44" t="s">
        <v>174</v>
      </c>
      <c r="X13" s="44"/>
      <c r="Y13" s="44"/>
      <c r="Z13" s="6">
        <v>0</v>
      </c>
      <c r="AA13" s="6">
        <v>0</v>
      </c>
      <c r="AB13" s="6">
        <v>0</v>
      </c>
      <c r="AC13" s="6">
        <v>1</v>
      </c>
      <c r="AD13" s="6">
        <v>0</v>
      </c>
      <c r="AE13" s="6">
        <v>0</v>
      </c>
      <c r="AF13" s="6">
        <v>1</v>
      </c>
      <c r="AG13" s="6">
        <v>0</v>
      </c>
      <c r="AH13" s="6">
        <v>0</v>
      </c>
      <c r="AI13" s="6">
        <v>0</v>
      </c>
      <c r="AK13" s="10" t="s">
        <v>172</v>
      </c>
    </row>
    <row r="14" spans="1:38" x14ac:dyDescent="0.25">
      <c r="A14">
        <v>4</v>
      </c>
      <c r="B14" s="7" t="s">
        <v>147</v>
      </c>
      <c r="D14" s="42" t="s">
        <v>4</v>
      </c>
      <c r="E14" s="42"/>
      <c r="F14" s="42"/>
      <c r="G14" s="6">
        <v>0</v>
      </c>
      <c r="H14" s="12">
        <v>0</v>
      </c>
      <c r="I14" s="12">
        <v>0</v>
      </c>
      <c r="J14" s="12">
        <v>1</v>
      </c>
      <c r="K14" s="44" t="s">
        <v>6</v>
      </c>
      <c r="L14" s="44"/>
      <c r="M14" s="44"/>
      <c r="N14" s="44" t="s">
        <v>10</v>
      </c>
      <c r="O14" s="44"/>
      <c r="P14" s="44"/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22" t="s">
        <v>175</v>
      </c>
      <c r="AI14" s="22" t="s">
        <v>100</v>
      </c>
      <c r="AK14" s="10" t="s">
        <v>176</v>
      </c>
    </row>
    <row r="15" spans="1:38" x14ac:dyDescent="0.25">
      <c r="A15" s="40">
        <v>2</v>
      </c>
      <c r="B15" s="7" t="s">
        <v>151</v>
      </c>
      <c r="D15" s="42" t="s">
        <v>4</v>
      </c>
      <c r="E15" s="42"/>
      <c r="F15" s="42"/>
      <c r="G15" s="6">
        <v>0</v>
      </c>
      <c r="H15" s="12">
        <v>0</v>
      </c>
      <c r="I15" s="12">
        <v>0</v>
      </c>
      <c r="J15" s="12">
        <v>1</v>
      </c>
      <c r="K15" s="44" t="s">
        <v>6</v>
      </c>
      <c r="L15" s="44"/>
      <c r="M15" s="44"/>
      <c r="N15" s="44" t="s">
        <v>88</v>
      </c>
      <c r="O15" s="44"/>
      <c r="P15" s="44"/>
      <c r="Q15" s="6">
        <v>0</v>
      </c>
      <c r="R15" s="6">
        <v>1</v>
      </c>
      <c r="S15" s="22" t="s">
        <v>9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44" t="s">
        <v>155</v>
      </c>
      <c r="AC15" s="44"/>
      <c r="AD15" s="44"/>
      <c r="AE15" s="44"/>
      <c r="AF15" s="44"/>
      <c r="AG15" s="44"/>
      <c r="AH15" s="44"/>
      <c r="AI15" s="44"/>
      <c r="AK15" s="10" t="s">
        <v>148</v>
      </c>
    </row>
    <row r="16" spans="1:38" x14ac:dyDescent="0.25">
      <c r="A16" s="40"/>
      <c r="B16" s="7" t="s">
        <v>149</v>
      </c>
      <c r="D16" s="42" t="s">
        <v>4</v>
      </c>
      <c r="E16" s="42"/>
      <c r="F16" s="42"/>
      <c r="G16" s="6">
        <v>0</v>
      </c>
      <c r="H16" s="12">
        <v>0</v>
      </c>
      <c r="I16" s="12">
        <v>0</v>
      </c>
      <c r="J16" s="12">
        <v>1</v>
      </c>
      <c r="K16" s="44" t="s">
        <v>6</v>
      </c>
      <c r="L16" s="44"/>
      <c r="M16" s="44"/>
      <c r="N16" s="44" t="s">
        <v>88</v>
      </c>
      <c r="O16" s="44"/>
      <c r="P16" s="44"/>
      <c r="Q16" s="6">
        <v>1</v>
      </c>
      <c r="R16" s="6">
        <v>0</v>
      </c>
      <c r="S16" s="22" t="s">
        <v>9</v>
      </c>
      <c r="T16" s="44" t="s">
        <v>153</v>
      </c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K16" s="10" t="s">
        <v>148</v>
      </c>
    </row>
    <row r="17" spans="1:37" x14ac:dyDescent="0.25">
      <c r="A17" s="40"/>
      <c r="B17" s="7" t="s">
        <v>152</v>
      </c>
      <c r="D17" s="42" t="s">
        <v>4</v>
      </c>
      <c r="E17" s="42"/>
      <c r="F17" s="42"/>
      <c r="G17" s="6">
        <v>0</v>
      </c>
      <c r="H17" s="12">
        <v>0</v>
      </c>
      <c r="I17" s="12">
        <v>0</v>
      </c>
      <c r="J17" s="12">
        <v>1</v>
      </c>
      <c r="K17" s="44" t="s">
        <v>6</v>
      </c>
      <c r="L17" s="44"/>
      <c r="M17" s="44"/>
      <c r="N17" s="44" t="s">
        <v>88</v>
      </c>
      <c r="O17" s="44"/>
      <c r="P17" s="44"/>
      <c r="Q17" s="6">
        <v>1</v>
      </c>
      <c r="R17" s="6">
        <v>1</v>
      </c>
      <c r="S17" s="22" t="s">
        <v>9</v>
      </c>
      <c r="T17" s="44" t="s">
        <v>154</v>
      </c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K17" s="10" t="s">
        <v>180</v>
      </c>
    </row>
    <row r="18" spans="1:37" x14ac:dyDescent="0.25">
      <c r="A18" s="40"/>
      <c r="B18" s="7" t="s">
        <v>156</v>
      </c>
      <c r="D18" s="42" t="s">
        <v>4</v>
      </c>
      <c r="E18" s="42"/>
      <c r="F18" s="42"/>
      <c r="G18" s="6">
        <v>0</v>
      </c>
      <c r="H18" s="12">
        <v>0</v>
      </c>
      <c r="I18" s="12">
        <v>1</v>
      </c>
      <c r="J18" s="12" t="s">
        <v>86</v>
      </c>
      <c r="K18" s="44" t="s">
        <v>6</v>
      </c>
      <c r="L18" s="44"/>
      <c r="M18" s="44"/>
      <c r="N18" s="44" t="s">
        <v>5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K18" s="10" t="s">
        <v>181</v>
      </c>
    </row>
    <row r="19" spans="1:37" x14ac:dyDescent="0.25">
      <c r="A19">
        <v>5</v>
      </c>
      <c r="B19" s="7" t="s">
        <v>8</v>
      </c>
      <c r="D19" s="42" t="s">
        <v>4</v>
      </c>
      <c r="E19" s="42"/>
      <c r="F19" s="42"/>
      <c r="G19" s="6">
        <v>0</v>
      </c>
      <c r="H19" s="12">
        <v>1</v>
      </c>
      <c r="I19" s="12" t="s">
        <v>9</v>
      </c>
      <c r="J19" s="12" t="s">
        <v>86</v>
      </c>
      <c r="K19" s="44" t="s">
        <v>6</v>
      </c>
      <c r="L19" s="44"/>
      <c r="M19" s="44"/>
      <c r="N19" s="44" t="s">
        <v>177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K19" s="10" t="s">
        <v>203</v>
      </c>
    </row>
    <row r="20" spans="1:37" x14ac:dyDescent="0.25">
      <c r="A20">
        <v>6</v>
      </c>
      <c r="B20" s="7" t="s">
        <v>290</v>
      </c>
      <c r="D20" s="42" t="s">
        <v>4</v>
      </c>
      <c r="E20" s="42"/>
      <c r="F20" s="42"/>
      <c r="G20" s="6">
        <v>1</v>
      </c>
      <c r="H20" s="12">
        <v>0</v>
      </c>
      <c r="I20" s="12">
        <v>0</v>
      </c>
      <c r="J20" s="12">
        <v>0</v>
      </c>
      <c r="K20" s="45" t="s">
        <v>158</v>
      </c>
      <c r="L20" s="45"/>
      <c r="M20" s="45"/>
      <c r="N20" s="44" t="s">
        <v>5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K20" s="10" t="s">
        <v>195</v>
      </c>
    </row>
    <row r="21" spans="1:37" x14ac:dyDescent="0.25">
      <c r="A21">
        <v>7</v>
      </c>
      <c r="B21" s="7" t="s">
        <v>251</v>
      </c>
      <c r="D21" s="42" t="s">
        <v>4</v>
      </c>
      <c r="E21" s="42"/>
      <c r="F21" s="42"/>
      <c r="G21" s="24">
        <v>1</v>
      </c>
      <c r="H21" s="25">
        <v>0</v>
      </c>
      <c r="I21" s="25">
        <v>0</v>
      </c>
      <c r="J21" s="25">
        <v>1</v>
      </c>
      <c r="K21" s="45" t="s">
        <v>158</v>
      </c>
      <c r="L21" s="45"/>
      <c r="M21" s="45"/>
      <c r="N21" s="25">
        <v>0</v>
      </c>
      <c r="O21" s="25">
        <v>0</v>
      </c>
      <c r="P21" s="25">
        <v>0</v>
      </c>
      <c r="Q21" s="43" t="s">
        <v>253</v>
      </c>
      <c r="R21" s="43"/>
      <c r="S21" s="43"/>
      <c r="T21" s="43"/>
      <c r="U21" s="43"/>
      <c r="V21" s="43"/>
      <c r="W21" s="44" t="s">
        <v>252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K21" s="10" t="s">
        <v>256</v>
      </c>
    </row>
    <row r="22" spans="1:37" x14ac:dyDescent="0.25">
      <c r="A22">
        <v>8</v>
      </c>
      <c r="B22" s="7" t="s">
        <v>258</v>
      </c>
      <c r="D22" s="42" t="s">
        <v>4</v>
      </c>
      <c r="E22" s="42"/>
      <c r="F22" s="42"/>
      <c r="G22" s="24">
        <v>1</v>
      </c>
      <c r="H22" s="25">
        <v>0</v>
      </c>
      <c r="I22" s="25">
        <v>0</v>
      </c>
      <c r="J22" s="25">
        <v>1</v>
      </c>
      <c r="K22" s="43" t="s">
        <v>6</v>
      </c>
      <c r="L22" s="43"/>
      <c r="M22" s="43"/>
      <c r="N22" s="25">
        <v>0</v>
      </c>
      <c r="O22" s="25">
        <v>0</v>
      </c>
      <c r="P22" s="25">
        <v>1</v>
      </c>
      <c r="Q22" s="25">
        <v>0</v>
      </c>
      <c r="R22" s="25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44" t="s">
        <v>255</v>
      </c>
      <c r="AC22" s="44"/>
      <c r="AD22" s="44"/>
      <c r="AE22" s="44"/>
      <c r="AF22" s="44"/>
      <c r="AG22" s="44"/>
      <c r="AH22" s="44"/>
      <c r="AI22" s="44"/>
      <c r="AK22" s="10" t="s">
        <v>257</v>
      </c>
    </row>
    <row r="23" spans="1:37" x14ac:dyDescent="0.25">
      <c r="A23">
        <v>9</v>
      </c>
      <c r="B23" s="7" t="s">
        <v>84</v>
      </c>
      <c r="D23" s="42" t="s">
        <v>4</v>
      </c>
      <c r="E23" s="42"/>
      <c r="F23" s="42"/>
      <c r="G23" s="6">
        <v>1</v>
      </c>
      <c r="H23" s="6">
        <v>1</v>
      </c>
      <c r="I23" s="6">
        <v>1</v>
      </c>
      <c r="J23" s="6">
        <v>1</v>
      </c>
      <c r="K23" s="44" t="s">
        <v>6</v>
      </c>
      <c r="L23" s="44"/>
      <c r="M23" s="44"/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44" t="s">
        <v>83</v>
      </c>
      <c r="AC23" s="44"/>
      <c r="AD23" s="44"/>
      <c r="AE23" s="44"/>
      <c r="AF23" s="44"/>
      <c r="AG23" s="44"/>
      <c r="AH23" s="44"/>
      <c r="AI23" s="44"/>
      <c r="AK23" s="10" t="s">
        <v>85</v>
      </c>
    </row>
    <row r="24" spans="1:37" x14ac:dyDescent="0.25">
      <c r="A24">
        <v>10</v>
      </c>
      <c r="B24" s="7" t="s">
        <v>91</v>
      </c>
      <c r="D24" s="42" t="s">
        <v>4</v>
      </c>
      <c r="E24" s="42"/>
      <c r="F24" s="42"/>
      <c r="G24" s="6">
        <v>1</v>
      </c>
      <c r="H24" s="6">
        <v>1</v>
      </c>
      <c r="I24" s="6">
        <v>1</v>
      </c>
      <c r="J24" s="6">
        <v>1</v>
      </c>
      <c r="K24" s="44" t="s">
        <v>6</v>
      </c>
      <c r="L24" s="44"/>
      <c r="M24" s="44"/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</v>
      </c>
      <c r="AB24" s="44" t="s">
        <v>83</v>
      </c>
      <c r="AC24" s="44"/>
      <c r="AD24" s="44"/>
      <c r="AE24" s="44"/>
      <c r="AF24" s="44"/>
      <c r="AG24" s="44"/>
      <c r="AH24" s="44"/>
      <c r="AI24" s="44"/>
      <c r="AK24" s="10" t="s">
        <v>178</v>
      </c>
    </row>
    <row r="25" spans="1:37" x14ac:dyDescent="0.25">
      <c r="A25">
        <v>11</v>
      </c>
      <c r="B25" s="7" t="s">
        <v>92</v>
      </c>
      <c r="D25" s="42" t="s">
        <v>4</v>
      </c>
      <c r="E25" s="42"/>
      <c r="F25" s="42"/>
      <c r="G25" s="6">
        <v>1</v>
      </c>
      <c r="H25" s="6">
        <v>1</v>
      </c>
      <c r="I25" s="6">
        <v>1</v>
      </c>
      <c r="J25" s="6">
        <v>1</v>
      </c>
      <c r="K25" s="44" t="s">
        <v>6</v>
      </c>
      <c r="L25" s="44"/>
      <c r="M25" s="44"/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K25" s="10"/>
    </row>
    <row r="26" spans="1:37" x14ac:dyDescent="0.25">
      <c r="A26">
        <v>12</v>
      </c>
      <c r="B26" s="7" t="s">
        <v>82</v>
      </c>
      <c r="D26" s="42" t="s">
        <v>4</v>
      </c>
      <c r="E26" s="42"/>
      <c r="F26" s="42"/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44" t="s">
        <v>82</v>
      </c>
      <c r="AC26" s="44"/>
      <c r="AD26" s="44"/>
      <c r="AE26" s="44"/>
      <c r="AF26" s="44"/>
      <c r="AG26" s="44"/>
      <c r="AH26" s="44"/>
      <c r="AI26" s="44"/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K35" s="10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2:2" x14ac:dyDescent="0.25">
      <c r="B49" s="7"/>
    </row>
  </sheetData>
  <mergeCells count="66">
    <mergeCell ref="N17:P17"/>
    <mergeCell ref="D19:F19"/>
    <mergeCell ref="D23:F23"/>
    <mergeCell ref="D24:F24"/>
    <mergeCell ref="D25:F25"/>
    <mergeCell ref="D26:F26"/>
    <mergeCell ref="D20:F20"/>
    <mergeCell ref="D17:F17"/>
    <mergeCell ref="D18:F18"/>
    <mergeCell ref="D9:F9"/>
    <mergeCell ref="D10:F10"/>
    <mergeCell ref="D12:F12"/>
    <mergeCell ref="D11:F11"/>
    <mergeCell ref="D13:F13"/>
    <mergeCell ref="D14:F14"/>
    <mergeCell ref="D15:F15"/>
    <mergeCell ref="D16:F16"/>
    <mergeCell ref="D21:F21"/>
    <mergeCell ref="AB26:AI26"/>
    <mergeCell ref="N18:AI18"/>
    <mergeCell ref="K18:M18"/>
    <mergeCell ref="K12:M12"/>
    <mergeCell ref="N12:P12"/>
    <mergeCell ref="Q12:S12"/>
    <mergeCell ref="N20:AI20"/>
    <mergeCell ref="N19:AI19"/>
    <mergeCell ref="K19:M19"/>
    <mergeCell ref="K23:M23"/>
    <mergeCell ref="T17:AI17"/>
    <mergeCell ref="K20:M20"/>
    <mergeCell ref="K24:M24"/>
    <mergeCell ref="AB24:AI24"/>
    <mergeCell ref="K25:M25"/>
    <mergeCell ref="K14:M14"/>
    <mergeCell ref="AB23:AI23"/>
    <mergeCell ref="K10:M10"/>
    <mergeCell ref="N10:S10"/>
    <mergeCell ref="N14:P14"/>
    <mergeCell ref="K15:M15"/>
    <mergeCell ref="AB15:AI15"/>
    <mergeCell ref="K17:M17"/>
    <mergeCell ref="K13:M13"/>
    <mergeCell ref="N13:P13"/>
    <mergeCell ref="Q13:S13"/>
    <mergeCell ref="T13:V13"/>
    <mergeCell ref="K16:M16"/>
    <mergeCell ref="T16:AI16"/>
    <mergeCell ref="K11:M11"/>
    <mergeCell ref="N11:P11"/>
    <mergeCell ref="Q11:S11"/>
    <mergeCell ref="A15:A18"/>
    <mergeCell ref="A9:A11"/>
    <mergeCell ref="D22:F22"/>
    <mergeCell ref="Q21:V21"/>
    <mergeCell ref="W21:AI21"/>
    <mergeCell ref="AB22:AI22"/>
    <mergeCell ref="K22:M22"/>
    <mergeCell ref="K21:M21"/>
    <mergeCell ref="AD9:AI9"/>
    <mergeCell ref="K9:M9"/>
    <mergeCell ref="N9:P9"/>
    <mergeCell ref="Q9:S9"/>
    <mergeCell ref="AG12:AH12"/>
    <mergeCell ref="W13:Y13"/>
    <mergeCell ref="N15:P15"/>
    <mergeCell ref="N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workbookViewId="0">
      <selection activeCell="K28" sqref="K28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s="34" t="s">
        <v>146</v>
      </c>
      <c r="C3" s="5"/>
      <c r="D3" s="5" t="s">
        <v>311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t="s">
        <v>3</v>
      </c>
    </row>
    <row r="4" spans="1:38" x14ac:dyDescent="0.25">
      <c r="B4" s="34" t="s">
        <v>307</v>
      </c>
      <c r="C4" s="5"/>
      <c r="D4" s="5" t="s">
        <v>312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8" x14ac:dyDescent="0.25">
      <c r="B5" s="34" t="s">
        <v>15</v>
      </c>
      <c r="C5" s="5"/>
      <c r="D5" s="10" t="s">
        <v>314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7</v>
      </c>
    </row>
    <row r="6" spans="1:38" x14ac:dyDescent="0.25">
      <c r="B6" s="34" t="s">
        <v>254</v>
      </c>
      <c r="C6" s="5"/>
      <c r="D6" s="5" t="s">
        <v>313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150</v>
      </c>
    </row>
    <row r="7" spans="1:38" x14ac:dyDescent="0.25">
      <c r="AK7" t="s">
        <v>194</v>
      </c>
    </row>
    <row r="8" spans="1:38" ht="15.75" thickBot="1" x14ac:dyDescent="0.3">
      <c r="A8" s="27" t="s">
        <v>259</v>
      </c>
      <c r="B8" s="9" t="s">
        <v>0</v>
      </c>
      <c r="C8" s="4"/>
      <c r="D8" s="4">
        <v>31</v>
      </c>
      <c r="E8" s="4">
        <v>30</v>
      </c>
      <c r="F8" s="4">
        <v>29</v>
      </c>
      <c r="G8" s="4">
        <v>28</v>
      </c>
      <c r="H8" s="4">
        <v>27</v>
      </c>
      <c r="I8" s="4">
        <v>26</v>
      </c>
      <c r="J8" s="4">
        <v>25</v>
      </c>
      <c r="K8" s="4">
        <v>24</v>
      </c>
      <c r="L8" s="4">
        <v>23</v>
      </c>
      <c r="M8" s="4">
        <v>22</v>
      </c>
      <c r="N8" s="4">
        <v>21</v>
      </c>
      <c r="O8" s="4">
        <v>20</v>
      </c>
      <c r="P8" s="4">
        <v>19</v>
      </c>
      <c r="Q8" s="4">
        <v>18</v>
      </c>
      <c r="R8" s="4">
        <v>17</v>
      </c>
      <c r="S8" s="4">
        <v>16</v>
      </c>
      <c r="T8" s="4">
        <v>15</v>
      </c>
      <c r="U8" s="4">
        <v>14</v>
      </c>
      <c r="V8" s="4">
        <v>13</v>
      </c>
      <c r="W8" s="4">
        <v>12</v>
      </c>
      <c r="X8" s="4">
        <v>11</v>
      </c>
      <c r="Y8" s="4">
        <v>10</v>
      </c>
      <c r="Z8" s="4">
        <v>9</v>
      </c>
      <c r="AA8" s="4">
        <v>8</v>
      </c>
      <c r="AB8" s="4">
        <v>7</v>
      </c>
      <c r="AC8" s="4">
        <v>6</v>
      </c>
      <c r="AD8" s="4">
        <v>5</v>
      </c>
      <c r="AE8" s="4">
        <v>4</v>
      </c>
      <c r="AF8" s="4">
        <v>3</v>
      </c>
      <c r="AG8" s="4">
        <v>2</v>
      </c>
      <c r="AH8" s="4">
        <v>1</v>
      </c>
      <c r="AI8" s="4">
        <v>0</v>
      </c>
    </row>
    <row r="9" spans="1:38" x14ac:dyDescent="0.25">
      <c r="A9" s="41">
        <v>1</v>
      </c>
      <c r="B9" s="34" t="s">
        <v>12</v>
      </c>
      <c r="D9" s="49" t="s">
        <v>4</v>
      </c>
      <c r="E9" s="49"/>
      <c r="F9" s="49"/>
      <c r="G9" s="32">
        <v>0</v>
      </c>
      <c r="H9" s="32">
        <v>0</v>
      </c>
      <c r="I9" s="32">
        <v>0</v>
      </c>
      <c r="J9" s="32">
        <v>0</v>
      </c>
      <c r="K9" s="46" t="s">
        <v>6</v>
      </c>
      <c r="L9" s="46"/>
      <c r="M9" s="46"/>
      <c r="N9" s="46" t="s">
        <v>10</v>
      </c>
      <c r="O9" s="46"/>
      <c r="P9" s="46"/>
      <c r="Q9" s="46" t="s">
        <v>11</v>
      </c>
      <c r="R9" s="46"/>
      <c r="S9" s="46"/>
      <c r="T9" s="33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46" t="s">
        <v>14</v>
      </c>
      <c r="AE9" s="46"/>
      <c r="AF9" s="46"/>
      <c r="AG9" s="46"/>
      <c r="AH9" s="46"/>
      <c r="AI9" s="46"/>
      <c r="AK9" s="10" t="s">
        <v>159</v>
      </c>
    </row>
    <row r="10" spans="1:38" x14ac:dyDescent="0.25">
      <c r="A10" s="40"/>
      <c r="B10" s="34" t="s">
        <v>304</v>
      </c>
      <c r="D10" s="42" t="s">
        <v>4</v>
      </c>
      <c r="E10" s="42"/>
      <c r="F10" s="42"/>
      <c r="G10" s="31">
        <v>0</v>
      </c>
      <c r="H10" s="31">
        <v>0</v>
      </c>
      <c r="I10" s="31">
        <v>0</v>
      </c>
      <c r="J10" s="31">
        <v>0</v>
      </c>
      <c r="K10" s="43" t="s">
        <v>6</v>
      </c>
      <c r="L10" s="43"/>
      <c r="M10" s="43"/>
      <c r="N10" s="45" t="s">
        <v>158</v>
      </c>
      <c r="O10" s="45"/>
      <c r="P10" s="45"/>
      <c r="Q10" s="45"/>
      <c r="R10" s="45"/>
      <c r="S10" s="45"/>
      <c r="T10" s="33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31">
        <v>1</v>
      </c>
      <c r="AE10" s="31">
        <v>1</v>
      </c>
      <c r="AF10" s="31">
        <v>1</v>
      </c>
      <c r="AG10" s="31">
        <v>1</v>
      </c>
      <c r="AH10" s="31">
        <v>1</v>
      </c>
      <c r="AI10" s="21" t="s">
        <v>9</v>
      </c>
      <c r="AK10" s="10" t="s">
        <v>305</v>
      </c>
    </row>
    <row r="11" spans="1:38" x14ac:dyDescent="0.25">
      <c r="A11" s="40"/>
      <c r="B11" s="34" t="s">
        <v>89</v>
      </c>
      <c r="D11" s="42" t="s">
        <v>4</v>
      </c>
      <c r="E11" s="42"/>
      <c r="F11" s="42"/>
      <c r="G11" s="31">
        <v>0</v>
      </c>
      <c r="H11" s="31">
        <v>0</v>
      </c>
      <c r="I11" s="31">
        <v>0</v>
      </c>
      <c r="J11" s="31">
        <v>0</v>
      </c>
      <c r="K11" s="47" t="s">
        <v>6</v>
      </c>
      <c r="L11" s="47"/>
      <c r="M11" s="47"/>
      <c r="N11" s="47" t="s">
        <v>157</v>
      </c>
      <c r="O11" s="47"/>
      <c r="P11" s="47"/>
      <c r="Q11" s="48" t="s">
        <v>158</v>
      </c>
      <c r="R11" s="48"/>
      <c r="S11" s="48"/>
      <c r="T11" s="33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31">
        <v>1</v>
      </c>
      <c r="AE11" s="31">
        <v>0</v>
      </c>
      <c r="AF11" s="31">
        <v>0</v>
      </c>
      <c r="AG11" s="31">
        <v>1</v>
      </c>
      <c r="AH11" s="31">
        <v>0</v>
      </c>
      <c r="AI11" s="33">
        <v>0</v>
      </c>
      <c r="AK11" s="10" t="s">
        <v>202</v>
      </c>
    </row>
    <row r="12" spans="1:38" x14ac:dyDescent="0.25">
      <c r="A12">
        <v>2</v>
      </c>
      <c r="B12" s="34" t="s">
        <v>129</v>
      </c>
      <c r="D12" s="42" t="s">
        <v>4</v>
      </c>
      <c r="E12" s="42"/>
      <c r="F12" s="42"/>
      <c r="G12" s="29">
        <v>0</v>
      </c>
      <c r="H12" s="33">
        <v>0</v>
      </c>
      <c r="I12" s="33">
        <v>0</v>
      </c>
      <c r="J12" s="33">
        <v>0</v>
      </c>
      <c r="K12" s="44" t="s">
        <v>6</v>
      </c>
      <c r="L12" s="44"/>
      <c r="M12" s="44"/>
      <c r="N12" s="44" t="s">
        <v>10</v>
      </c>
      <c r="O12" s="44"/>
      <c r="P12" s="44"/>
      <c r="Q12" s="44" t="s">
        <v>88</v>
      </c>
      <c r="R12" s="44"/>
      <c r="S12" s="44"/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1</v>
      </c>
      <c r="AD12" s="29">
        <v>0</v>
      </c>
      <c r="AE12" s="29">
        <v>0</v>
      </c>
      <c r="AF12" s="29">
        <v>0</v>
      </c>
      <c r="AG12" s="42" t="s">
        <v>171</v>
      </c>
      <c r="AH12" s="42"/>
      <c r="AI12" s="30" t="s">
        <v>86</v>
      </c>
      <c r="AK12" s="10" t="s">
        <v>179</v>
      </c>
      <c r="AL12" s="2" t="s">
        <v>170</v>
      </c>
    </row>
    <row r="13" spans="1:38" x14ac:dyDescent="0.25">
      <c r="A13">
        <v>3</v>
      </c>
      <c r="B13" s="34" t="s">
        <v>87</v>
      </c>
      <c r="D13" s="42" t="s">
        <v>4</v>
      </c>
      <c r="E13" s="42"/>
      <c r="F13" s="42"/>
      <c r="G13" s="29">
        <v>0</v>
      </c>
      <c r="H13" s="33">
        <v>0</v>
      </c>
      <c r="I13" s="33">
        <v>0</v>
      </c>
      <c r="J13" s="33">
        <v>0</v>
      </c>
      <c r="K13" s="44" t="s">
        <v>6</v>
      </c>
      <c r="L13" s="44"/>
      <c r="M13" s="44"/>
      <c r="N13" s="44" t="s">
        <v>10</v>
      </c>
      <c r="O13" s="44"/>
      <c r="P13" s="44"/>
      <c r="Q13" s="44" t="s">
        <v>128</v>
      </c>
      <c r="R13" s="44"/>
      <c r="S13" s="44"/>
      <c r="T13" s="44" t="s">
        <v>173</v>
      </c>
      <c r="U13" s="44"/>
      <c r="V13" s="44"/>
      <c r="W13" s="44" t="s">
        <v>174</v>
      </c>
      <c r="X13" s="44"/>
      <c r="Y13" s="44"/>
      <c r="Z13" s="29">
        <v>0</v>
      </c>
      <c r="AA13" s="29">
        <v>0</v>
      </c>
      <c r="AB13" s="29">
        <v>0</v>
      </c>
      <c r="AC13" s="29">
        <v>1</v>
      </c>
      <c r="AD13" s="29">
        <v>0</v>
      </c>
      <c r="AE13" s="29">
        <v>0</v>
      </c>
      <c r="AF13" s="29">
        <v>1</v>
      </c>
      <c r="AG13" s="29">
        <v>0</v>
      </c>
      <c r="AH13" s="29">
        <v>0</v>
      </c>
      <c r="AI13" s="29">
        <v>0</v>
      </c>
      <c r="AK13" s="10" t="s">
        <v>172</v>
      </c>
    </row>
    <row r="14" spans="1:38" x14ac:dyDescent="0.25">
      <c r="A14">
        <v>4</v>
      </c>
      <c r="B14" s="34" t="s">
        <v>147</v>
      </c>
      <c r="D14" s="42" t="s">
        <v>4</v>
      </c>
      <c r="E14" s="42"/>
      <c r="F14" s="42"/>
      <c r="G14" s="29">
        <v>0</v>
      </c>
      <c r="H14" s="33">
        <v>0</v>
      </c>
      <c r="I14" s="33">
        <v>0</v>
      </c>
      <c r="J14" s="33">
        <v>1</v>
      </c>
      <c r="K14" s="44" t="s">
        <v>6</v>
      </c>
      <c r="L14" s="44"/>
      <c r="M14" s="44"/>
      <c r="N14" s="44" t="s">
        <v>10</v>
      </c>
      <c r="O14" s="44"/>
      <c r="P14" s="44"/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30" t="s">
        <v>175</v>
      </c>
      <c r="AI14" s="30" t="s">
        <v>100</v>
      </c>
      <c r="AK14" s="10" t="s">
        <v>176</v>
      </c>
    </row>
    <row r="15" spans="1:38" x14ac:dyDescent="0.25">
      <c r="A15" s="40">
        <v>2</v>
      </c>
      <c r="B15" s="34" t="s">
        <v>151</v>
      </c>
      <c r="D15" s="42" t="s">
        <v>4</v>
      </c>
      <c r="E15" s="42"/>
      <c r="F15" s="42"/>
      <c r="G15" s="29">
        <v>0</v>
      </c>
      <c r="H15" s="33">
        <v>0</v>
      </c>
      <c r="I15" s="33">
        <v>0</v>
      </c>
      <c r="J15" s="33">
        <v>1</v>
      </c>
      <c r="K15" s="44" t="s">
        <v>6</v>
      </c>
      <c r="L15" s="44"/>
      <c r="M15" s="44"/>
      <c r="N15" s="44" t="s">
        <v>88</v>
      </c>
      <c r="O15" s="44"/>
      <c r="P15" s="44"/>
      <c r="Q15" s="29">
        <v>0</v>
      </c>
      <c r="R15" s="29">
        <v>1</v>
      </c>
      <c r="S15" s="30" t="s">
        <v>9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44" t="s">
        <v>155</v>
      </c>
      <c r="AC15" s="44"/>
      <c r="AD15" s="44"/>
      <c r="AE15" s="44"/>
      <c r="AF15" s="44"/>
      <c r="AG15" s="44"/>
      <c r="AH15" s="44"/>
      <c r="AI15" s="44"/>
      <c r="AK15" s="10" t="s">
        <v>148</v>
      </c>
    </row>
    <row r="16" spans="1:38" x14ac:dyDescent="0.25">
      <c r="A16" s="40"/>
      <c r="B16" s="34" t="s">
        <v>149</v>
      </c>
      <c r="D16" s="42" t="s">
        <v>4</v>
      </c>
      <c r="E16" s="42"/>
      <c r="F16" s="42"/>
      <c r="G16" s="29">
        <v>0</v>
      </c>
      <c r="H16" s="33">
        <v>0</v>
      </c>
      <c r="I16" s="33">
        <v>0</v>
      </c>
      <c r="J16" s="33">
        <v>1</v>
      </c>
      <c r="K16" s="44" t="s">
        <v>6</v>
      </c>
      <c r="L16" s="44"/>
      <c r="M16" s="44"/>
      <c r="N16" s="44" t="s">
        <v>88</v>
      </c>
      <c r="O16" s="44"/>
      <c r="P16" s="44"/>
      <c r="Q16" s="29">
        <v>1</v>
      </c>
      <c r="R16" s="29">
        <v>0</v>
      </c>
      <c r="S16" s="30" t="s">
        <v>9</v>
      </c>
      <c r="T16" s="44" t="s">
        <v>153</v>
      </c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K16" s="10" t="s">
        <v>148</v>
      </c>
    </row>
    <row r="17" spans="1:37" x14ac:dyDescent="0.25">
      <c r="A17" s="40"/>
      <c r="B17" s="34" t="s">
        <v>152</v>
      </c>
      <c r="D17" s="42" t="s">
        <v>4</v>
      </c>
      <c r="E17" s="42"/>
      <c r="F17" s="42"/>
      <c r="G17" s="29">
        <v>0</v>
      </c>
      <c r="H17" s="33">
        <v>0</v>
      </c>
      <c r="I17" s="33">
        <v>0</v>
      </c>
      <c r="J17" s="33">
        <v>1</v>
      </c>
      <c r="K17" s="44" t="s">
        <v>6</v>
      </c>
      <c r="L17" s="44"/>
      <c r="M17" s="44"/>
      <c r="N17" s="44" t="s">
        <v>88</v>
      </c>
      <c r="O17" s="44"/>
      <c r="P17" s="44"/>
      <c r="Q17" s="29">
        <v>1</v>
      </c>
      <c r="R17" s="29">
        <v>1</v>
      </c>
      <c r="S17" s="30" t="s">
        <v>9</v>
      </c>
      <c r="T17" s="44" t="s">
        <v>154</v>
      </c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K17" s="10" t="s">
        <v>180</v>
      </c>
    </row>
    <row r="18" spans="1:37" x14ac:dyDescent="0.25">
      <c r="A18" s="40"/>
      <c r="B18" s="34" t="s">
        <v>156</v>
      </c>
      <c r="D18" s="42" t="s">
        <v>4</v>
      </c>
      <c r="E18" s="42"/>
      <c r="F18" s="42"/>
      <c r="G18" s="29">
        <v>0</v>
      </c>
      <c r="H18" s="33">
        <v>0</v>
      </c>
      <c r="I18" s="33">
        <v>1</v>
      </c>
      <c r="J18" s="33" t="s">
        <v>86</v>
      </c>
      <c r="K18" s="44" t="s">
        <v>6</v>
      </c>
      <c r="L18" s="44"/>
      <c r="M18" s="44"/>
      <c r="N18" s="44" t="s">
        <v>5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K18" s="10" t="s">
        <v>181</v>
      </c>
    </row>
    <row r="19" spans="1:37" x14ac:dyDescent="0.25">
      <c r="A19">
        <v>5</v>
      </c>
      <c r="B19" s="34" t="s">
        <v>8</v>
      </c>
      <c r="D19" s="42" t="s">
        <v>4</v>
      </c>
      <c r="E19" s="42"/>
      <c r="F19" s="42"/>
      <c r="G19" s="29">
        <v>0</v>
      </c>
      <c r="H19" s="33">
        <v>1</v>
      </c>
      <c r="I19" s="33" t="s">
        <v>9</v>
      </c>
      <c r="J19" s="33" t="s">
        <v>86</v>
      </c>
      <c r="K19" s="44" t="s">
        <v>6</v>
      </c>
      <c r="L19" s="44"/>
      <c r="M19" s="44"/>
      <c r="N19" s="44" t="s">
        <v>177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K19" s="10" t="s">
        <v>203</v>
      </c>
    </row>
    <row r="20" spans="1:37" x14ac:dyDescent="0.25">
      <c r="A20">
        <v>6</v>
      </c>
      <c r="B20" s="34" t="s">
        <v>290</v>
      </c>
      <c r="D20" s="42" t="s">
        <v>4</v>
      </c>
      <c r="E20" s="42"/>
      <c r="F20" s="42"/>
      <c r="G20" s="29">
        <v>1</v>
      </c>
      <c r="H20" s="33">
        <v>0</v>
      </c>
      <c r="I20" s="33">
        <v>0</v>
      </c>
      <c r="J20" s="33">
        <v>0</v>
      </c>
      <c r="K20" s="45" t="s">
        <v>158</v>
      </c>
      <c r="L20" s="45"/>
      <c r="M20" s="45"/>
      <c r="N20" s="44" t="s">
        <v>5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K20" s="10" t="s">
        <v>195</v>
      </c>
    </row>
    <row r="21" spans="1:37" x14ac:dyDescent="0.25">
      <c r="A21">
        <v>7</v>
      </c>
      <c r="B21" s="34" t="s">
        <v>251</v>
      </c>
      <c r="D21" s="42" t="s">
        <v>4</v>
      </c>
      <c r="E21" s="42"/>
      <c r="F21" s="42"/>
      <c r="G21" s="29">
        <v>1</v>
      </c>
      <c r="H21" s="33">
        <v>0</v>
      </c>
      <c r="I21" s="33">
        <v>0</v>
      </c>
      <c r="J21" s="33">
        <v>1</v>
      </c>
      <c r="K21" s="45" t="s">
        <v>158</v>
      </c>
      <c r="L21" s="45"/>
      <c r="M21" s="45"/>
      <c r="N21" s="33">
        <v>0</v>
      </c>
      <c r="O21" s="33">
        <v>0</v>
      </c>
      <c r="P21" s="33">
        <v>0</v>
      </c>
      <c r="Q21" s="43" t="s">
        <v>253</v>
      </c>
      <c r="R21" s="43"/>
      <c r="S21" s="43"/>
      <c r="T21" s="43"/>
      <c r="U21" s="43"/>
      <c r="V21" s="43"/>
      <c r="W21" s="44" t="s">
        <v>252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K21" s="10" t="s">
        <v>256</v>
      </c>
    </row>
    <row r="22" spans="1:37" x14ac:dyDescent="0.25">
      <c r="A22">
        <v>8</v>
      </c>
      <c r="B22" s="34" t="s">
        <v>258</v>
      </c>
      <c r="D22" s="42" t="s">
        <v>4</v>
      </c>
      <c r="E22" s="42"/>
      <c r="F22" s="42"/>
      <c r="G22" s="29">
        <v>1</v>
      </c>
      <c r="H22" s="33">
        <v>0</v>
      </c>
      <c r="I22" s="33">
        <v>0</v>
      </c>
      <c r="J22" s="33">
        <v>1</v>
      </c>
      <c r="K22" s="43" t="s">
        <v>6</v>
      </c>
      <c r="L22" s="43"/>
      <c r="M22" s="43"/>
      <c r="N22" s="33">
        <v>0</v>
      </c>
      <c r="O22" s="33">
        <v>0</v>
      </c>
      <c r="P22" s="33">
        <v>1</v>
      </c>
      <c r="Q22" s="33">
        <v>0</v>
      </c>
      <c r="R22" s="33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44" t="s">
        <v>255</v>
      </c>
      <c r="AC22" s="44"/>
      <c r="AD22" s="44"/>
      <c r="AE22" s="44"/>
      <c r="AF22" s="44"/>
      <c r="AG22" s="44"/>
      <c r="AH22" s="44"/>
      <c r="AI22" s="44"/>
      <c r="AK22" s="10" t="s">
        <v>257</v>
      </c>
    </row>
    <row r="23" spans="1:37" x14ac:dyDescent="0.25">
      <c r="A23">
        <v>9</v>
      </c>
      <c r="B23" s="34" t="s">
        <v>84</v>
      </c>
      <c r="D23" s="42" t="s">
        <v>4</v>
      </c>
      <c r="E23" s="42"/>
      <c r="F23" s="42"/>
      <c r="G23" s="29">
        <v>1</v>
      </c>
      <c r="H23" s="29">
        <v>1</v>
      </c>
      <c r="I23" s="29">
        <v>1</v>
      </c>
      <c r="J23" s="29">
        <v>1</v>
      </c>
      <c r="K23" s="44" t="s">
        <v>6</v>
      </c>
      <c r="L23" s="44"/>
      <c r="M23" s="44"/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44" t="s">
        <v>83</v>
      </c>
      <c r="AC23" s="44"/>
      <c r="AD23" s="44"/>
      <c r="AE23" s="44"/>
      <c r="AF23" s="44"/>
      <c r="AG23" s="44"/>
      <c r="AH23" s="44"/>
      <c r="AI23" s="44"/>
      <c r="AK23" s="10" t="s">
        <v>85</v>
      </c>
    </row>
    <row r="24" spans="1:37" x14ac:dyDescent="0.25">
      <c r="A24">
        <v>10</v>
      </c>
      <c r="B24" s="34" t="s">
        <v>91</v>
      </c>
      <c r="D24" s="42" t="s">
        <v>4</v>
      </c>
      <c r="E24" s="42"/>
      <c r="F24" s="42"/>
      <c r="G24" s="29">
        <v>1</v>
      </c>
      <c r="H24" s="29">
        <v>1</v>
      </c>
      <c r="I24" s="29">
        <v>1</v>
      </c>
      <c r="J24" s="29">
        <v>1</v>
      </c>
      <c r="K24" s="44" t="s">
        <v>6</v>
      </c>
      <c r="L24" s="44"/>
      <c r="M24" s="44"/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1</v>
      </c>
      <c r="AB24" s="44" t="s">
        <v>83</v>
      </c>
      <c r="AC24" s="44"/>
      <c r="AD24" s="44"/>
      <c r="AE24" s="44"/>
      <c r="AF24" s="44"/>
      <c r="AG24" s="44"/>
      <c r="AH24" s="44"/>
      <c r="AI24" s="44"/>
      <c r="AK24" s="10" t="s">
        <v>178</v>
      </c>
    </row>
    <row r="25" spans="1:37" x14ac:dyDescent="0.25">
      <c r="A25">
        <v>11</v>
      </c>
      <c r="B25" s="34" t="s">
        <v>92</v>
      </c>
      <c r="D25" s="42" t="s">
        <v>4</v>
      </c>
      <c r="E25" s="42"/>
      <c r="F25" s="42"/>
      <c r="G25" s="29">
        <v>1</v>
      </c>
      <c r="H25" s="29">
        <v>1</v>
      </c>
      <c r="I25" s="29">
        <v>1</v>
      </c>
      <c r="J25" s="29">
        <v>1</v>
      </c>
      <c r="K25" s="44" t="s">
        <v>6</v>
      </c>
      <c r="L25" s="44"/>
      <c r="M25" s="44"/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1</v>
      </c>
      <c r="AB25" s="29">
        <v>1</v>
      </c>
      <c r="AC25" s="29">
        <v>1</v>
      </c>
      <c r="AD25" s="29">
        <v>1</v>
      </c>
      <c r="AE25" s="29">
        <v>1</v>
      </c>
      <c r="AF25" s="29">
        <v>1</v>
      </c>
      <c r="AG25" s="29">
        <v>1</v>
      </c>
      <c r="AH25" s="29">
        <v>1</v>
      </c>
      <c r="AI25" s="29">
        <v>1</v>
      </c>
      <c r="AK25" s="10"/>
    </row>
    <row r="26" spans="1:37" x14ac:dyDescent="0.25">
      <c r="A26">
        <v>12</v>
      </c>
      <c r="B26" s="34" t="s">
        <v>82</v>
      </c>
      <c r="D26" s="42" t="s">
        <v>4</v>
      </c>
      <c r="E26" s="42"/>
      <c r="F26" s="42"/>
      <c r="G26" s="29">
        <v>1</v>
      </c>
      <c r="H26" s="29">
        <v>1</v>
      </c>
      <c r="I26" s="29">
        <v>1</v>
      </c>
      <c r="J26" s="29">
        <v>1</v>
      </c>
      <c r="K26" s="29">
        <v>1</v>
      </c>
      <c r="L26" s="29">
        <v>1</v>
      </c>
      <c r="M26" s="29">
        <v>1</v>
      </c>
      <c r="N26" s="29">
        <v>1</v>
      </c>
      <c r="O26" s="29">
        <v>1</v>
      </c>
      <c r="P26" s="29">
        <v>1</v>
      </c>
      <c r="Q26" s="29">
        <v>1</v>
      </c>
      <c r="R26" s="29">
        <v>1</v>
      </c>
      <c r="S26" s="29">
        <v>1</v>
      </c>
      <c r="T26" s="29">
        <v>1</v>
      </c>
      <c r="U26" s="29">
        <v>1</v>
      </c>
      <c r="V26" s="29">
        <v>1</v>
      </c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44" t="s">
        <v>82</v>
      </c>
      <c r="AC26" s="44"/>
      <c r="AD26" s="44"/>
      <c r="AE26" s="44"/>
      <c r="AF26" s="44"/>
      <c r="AG26" s="44"/>
      <c r="AH26" s="44"/>
      <c r="AI26" s="44"/>
    </row>
    <row r="27" spans="1:37" ht="15.75" thickBot="1" x14ac:dyDescent="0.3"/>
    <row r="28" spans="1:37" x14ac:dyDescent="0.25">
      <c r="T28" s="32">
        <v>0</v>
      </c>
      <c r="U28" s="32">
        <v>0</v>
      </c>
      <c r="V28" s="32">
        <v>0</v>
      </c>
      <c r="W28" s="44" t="s">
        <v>6</v>
      </c>
      <c r="X28" s="44"/>
      <c r="Y28" s="44" t="s">
        <v>10</v>
      </c>
      <c r="Z28" s="44"/>
      <c r="AA28" s="44" t="s">
        <v>11</v>
      </c>
      <c r="AB28" s="44"/>
      <c r="AC28" s="29">
        <v>0</v>
      </c>
      <c r="AD28" s="46" t="s">
        <v>14</v>
      </c>
      <c r="AE28" s="46"/>
      <c r="AF28" s="46"/>
      <c r="AG28" s="46"/>
      <c r="AH28" s="46"/>
      <c r="AI28" s="46"/>
    </row>
    <row r="29" spans="1:37" x14ac:dyDescent="0.25">
      <c r="T29" s="31">
        <v>0</v>
      </c>
      <c r="U29" s="31">
        <v>0</v>
      </c>
      <c r="V29" s="31">
        <v>0</v>
      </c>
      <c r="W29" s="44" t="s">
        <v>6</v>
      </c>
      <c r="X29" s="44"/>
      <c r="Y29" s="54" t="s">
        <v>158</v>
      </c>
      <c r="Z29" s="54"/>
      <c r="AA29" s="54"/>
      <c r="AB29" s="54"/>
      <c r="AC29" s="29">
        <v>0</v>
      </c>
      <c r="AD29" s="31">
        <v>1</v>
      </c>
      <c r="AE29" s="31">
        <v>1</v>
      </c>
      <c r="AF29" s="31">
        <v>1</v>
      </c>
      <c r="AG29" s="31">
        <v>1</v>
      </c>
      <c r="AH29" s="31">
        <v>1</v>
      </c>
      <c r="AI29" s="21" t="s">
        <v>9</v>
      </c>
    </row>
    <row r="30" spans="1:37" x14ac:dyDescent="0.25">
      <c r="T30" s="31">
        <v>0</v>
      </c>
      <c r="U30" s="31">
        <v>0</v>
      </c>
      <c r="V30" s="31">
        <v>0</v>
      </c>
      <c r="W30" s="44" t="s">
        <v>6</v>
      </c>
      <c r="X30" s="44"/>
      <c r="Y30" s="44" t="s">
        <v>157</v>
      </c>
      <c r="Z30" s="44"/>
      <c r="AA30" s="54" t="s">
        <v>158</v>
      </c>
      <c r="AB30" s="54"/>
      <c r="AC30" s="29">
        <v>0</v>
      </c>
      <c r="AD30" s="31">
        <v>1</v>
      </c>
      <c r="AE30" s="31">
        <v>0</v>
      </c>
      <c r="AF30" s="31">
        <v>0</v>
      </c>
      <c r="AG30" s="31">
        <v>1</v>
      </c>
      <c r="AH30" s="31">
        <v>0</v>
      </c>
      <c r="AI30" s="33">
        <v>0</v>
      </c>
    </row>
    <row r="31" spans="1:37" x14ac:dyDescent="0.25">
      <c r="T31" s="33">
        <v>0</v>
      </c>
      <c r="U31" s="33">
        <v>0</v>
      </c>
      <c r="V31" s="33">
        <v>0</v>
      </c>
      <c r="W31" s="44" t="s">
        <v>6</v>
      </c>
      <c r="X31" s="44"/>
      <c r="Y31" s="44" t="s">
        <v>10</v>
      </c>
      <c r="Z31" s="44"/>
      <c r="AA31" s="44" t="s">
        <v>88</v>
      </c>
      <c r="AB31" s="44"/>
      <c r="AC31" s="29">
        <v>1</v>
      </c>
      <c r="AD31" s="29">
        <v>0</v>
      </c>
      <c r="AE31" s="29">
        <v>0</v>
      </c>
      <c r="AF31" s="29">
        <v>0</v>
      </c>
      <c r="AG31" s="42" t="s">
        <v>171</v>
      </c>
      <c r="AH31" s="42"/>
      <c r="AI31" s="30" t="s">
        <v>86</v>
      </c>
    </row>
    <row r="32" spans="1:37" x14ac:dyDescent="0.25">
      <c r="T32" s="33">
        <v>0</v>
      </c>
      <c r="U32" s="33">
        <v>0</v>
      </c>
      <c r="V32" s="33">
        <v>0</v>
      </c>
      <c r="W32" s="44" t="s">
        <v>6</v>
      </c>
      <c r="X32" s="44"/>
    </row>
    <row r="33" spans="2:37" x14ac:dyDescent="0.25">
      <c r="B33" s="34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3">
        <v>0</v>
      </c>
      <c r="U33" s="33">
        <v>0</v>
      </c>
      <c r="V33" s="33">
        <v>1</v>
      </c>
      <c r="W33" s="44" t="s">
        <v>6</v>
      </c>
      <c r="X33" s="44"/>
      <c r="Y33" s="44" t="s">
        <v>10</v>
      </c>
      <c r="Z33" s="44"/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30" t="s">
        <v>175</v>
      </c>
      <c r="AI33" s="30" t="s">
        <v>100</v>
      </c>
      <c r="AK33" s="10"/>
    </row>
    <row r="34" spans="2:37" x14ac:dyDescent="0.25">
      <c r="B34" s="34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3">
        <v>0</v>
      </c>
      <c r="U34" s="33">
        <v>0</v>
      </c>
      <c r="V34" s="33">
        <v>1</v>
      </c>
      <c r="W34" s="44" t="s">
        <v>6</v>
      </c>
      <c r="X34" s="44"/>
      <c r="Y34" s="44" t="s">
        <v>88</v>
      </c>
      <c r="Z34" s="44"/>
      <c r="AA34" s="30" t="s">
        <v>9</v>
      </c>
      <c r="AB34" s="44" t="s">
        <v>155</v>
      </c>
      <c r="AC34" s="44"/>
      <c r="AD34" s="44"/>
      <c r="AE34" s="44"/>
      <c r="AF34" s="44"/>
      <c r="AG34" s="44"/>
      <c r="AH34" s="44"/>
      <c r="AI34" s="44"/>
      <c r="AK34" s="10"/>
    </row>
    <row r="35" spans="2:37" x14ac:dyDescent="0.25">
      <c r="B35" s="34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W35" s="55"/>
      <c r="X35" s="55"/>
      <c r="Y35" s="55"/>
      <c r="Z35" s="55"/>
      <c r="AH35" s="29"/>
      <c r="AI35" s="29"/>
      <c r="AK35" s="10"/>
    </row>
    <row r="36" spans="2:37" x14ac:dyDescent="0.25">
      <c r="B36" s="34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W36" s="55"/>
      <c r="X36" s="55"/>
      <c r="Y36" s="55"/>
      <c r="Z36" s="55"/>
      <c r="AH36" s="29"/>
      <c r="AI36" s="29"/>
      <c r="AK36" s="10"/>
    </row>
    <row r="37" spans="2:37" x14ac:dyDescent="0.25">
      <c r="B37" s="34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3">
        <v>0</v>
      </c>
      <c r="U37" s="33">
        <v>1</v>
      </c>
      <c r="V37" s="33" t="s">
        <v>86</v>
      </c>
      <c r="W37" s="44" t="s">
        <v>6</v>
      </c>
      <c r="X37" s="44"/>
      <c r="Y37" s="44" t="s">
        <v>315</v>
      </c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K37" s="10"/>
    </row>
    <row r="38" spans="2:37" x14ac:dyDescent="0.25">
      <c r="B38" s="34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33">
        <v>1</v>
      </c>
      <c r="U38" s="33" t="s">
        <v>9</v>
      </c>
      <c r="V38" s="33" t="s">
        <v>86</v>
      </c>
      <c r="W38" s="44" t="s">
        <v>6</v>
      </c>
      <c r="X38" s="44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K38" s="10"/>
    </row>
    <row r="39" spans="2:37" x14ac:dyDescent="0.25">
      <c r="B39" s="34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3">
        <v>0</v>
      </c>
      <c r="U39" s="33">
        <v>0</v>
      </c>
      <c r="V39" s="33">
        <v>0</v>
      </c>
      <c r="W39" s="44" t="s">
        <v>6</v>
      </c>
      <c r="X39" s="44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K39" s="10"/>
    </row>
    <row r="40" spans="2:37" x14ac:dyDescent="0.25">
      <c r="B40" s="34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3">
        <v>0</v>
      </c>
      <c r="U40" s="33">
        <v>0</v>
      </c>
      <c r="V40" s="33">
        <v>1</v>
      </c>
      <c r="W40" s="44" t="s">
        <v>6</v>
      </c>
      <c r="X40" s="44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K40" s="10"/>
    </row>
    <row r="41" spans="2:37" x14ac:dyDescent="0.25">
      <c r="B41" s="34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33">
        <v>0</v>
      </c>
      <c r="U41" s="33">
        <v>0</v>
      </c>
      <c r="V41" s="33">
        <v>1</v>
      </c>
      <c r="W41" s="44" t="s">
        <v>6</v>
      </c>
      <c r="X41" s="44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K41" s="10"/>
    </row>
    <row r="42" spans="2:37" x14ac:dyDescent="0.25">
      <c r="B42" s="34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>
        <v>1</v>
      </c>
      <c r="U42" s="29">
        <v>1</v>
      </c>
      <c r="V42" s="29">
        <v>1</v>
      </c>
      <c r="W42" s="44" t="s">
        <v>6</v>
      </c>
      <c r="X42" s="44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K42" s="10"/>
    </row>
    <row r="43" spans="2:37" x14ac:dyDescent="0.25">
      <c r="B43" s="34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>
        <v>1</v>
      </c>
      <c r="U43" s="29">
        <v>1</v>
      </c>
      <c r="V43" s="29">
        <v>1</v>
      </c>
      <c r="W43" s="44" t="s">
        <v>6</v>
      </c>
      <c r="X43" s="44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K43" s="10"/>
    </row>
    <row r="44" spans="2:37" x14ac:dyDescent="0.25">
      <c r="B44" s="34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>
        <v>1</v>
      </c>
      <c r="U44" s="29">
        <v>1</v>
      </c>
      <c r="V44" s="29">
        <v>1</v>
      </c>
      <c r="W44" s="44" t="s">
        <v>6</v>
      </c>
      <c r="X44" s="44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K44" s="10"/>
    </row>
    <row r="45" spans="2:37" x14ac:dyDescent="0.25">
      <c r="B45" s="34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>
        <v>1</v>
      </c>
      <c r="U45" s="29">
        <v>1</v>
      </c>
      <c r="V45" s="29">
        <v>1</v>
      </c>
      <c r="W45" s="44" t="s">
        <v>6</v>
      </c>
      <c r="X45" s="44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K45" s="10"/>
    </row>
    <row r="46" spans="2:37" x14ac:dyDescent="0.25">
      <c r="B46" s="34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K46" s="10"/>
    </row>
    <row r="47" spans="2:37" x14ac:dyDescent="0.25">
      <c r="B47" s="34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K47" s="10"/>
    </row>
    <row r="48" spans="2:37" x14ac:dyDescent="0.25">
      <c r="B48" s="34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2:2" x14ac:dyDescent="0.25">
      <c r="B49" s="34"/>
    </row>
  </sheetData>
  <mergeCells count="99">
    <mergeCell ref="Y30:Z30"/>
    <mergeCell ref="Y29:AB29"/>
    <mergeCell ref="AA30:AB30"/>
    <mergeCell ref="Y33:Z33"/>
    <mergeCell ref="Y34:Z34"/>
    <mergeCell ref="Y35:Z35"/>
    <mergeCell ref="AB34:AI34"/>
    <mergeCell ref="W42:X42"/>
    <mergeCell ref="W43:X43"/>
    <mergeCell ref="W44:X44"/>
    <mergeCell ref="W45:X45"/>
    <mergeCell ref="Y31:Z31"/>
    <mergeCell ref="AA31:AB31"/>
    <mergeCell ref="Y36:Z36"/>
    <mergeCell ref="Y37:AI37"/>
    <mergeCell ref="W36:X36"/>
    <mergeCell ref="W37:X37"/>
    <mergeCell ref="W38:X38"/>
    <mergeCell ref="W39:X39"/>
    <mergeCell ref="W40:X40"/>
    <mergeCell ref="W41:X41"/>
    <mergeCell ref="W30:X30"/>
    <mergeCell ref="W31:X31"/>
    <mergeCell ref="W32:X32"/>
    <mergeCell ref="W33:X33"/>
    <mergeCell ref="W34:X34"/>
    <mergeCell ref="W35:X35"/>
    <mergeCell ref="AD28:AI28"/>
    <mergeCell ref="AG31:AH31"/>
    <mergeCell ref="W28:X28"/>
    <mergeCell ref="Y28:Z28"/>
    <mergeCell ref="AA28:AB28"/>
    <mergeCell ref="W29:X29"/>
    <mergeCell ref="D25:F25"/>
    <mergeCell ref="K25:M25"/>
    <mergeCell ref="D26:F26"/>
    <mergeCell ref="AB26:AI26"/>
    <mergeCell ref="D23:F23"/>
    <mergeCell ref="K23:M23"/>
    <mergeCell ref="AB23:AI23"/>
    <mergeCell ref="D24:F24"/>
    <mergeCell ref="K24:M24"/>
    <mergeCell ref="AB24:AI24"/>
    <mergeCell ref="D21:F21"/>
    <mergeCell ref="K21:M21"/>
    <mergeCell ref="Q21:V21"/>
    <mergeCell ref="W21:AI21"/>
    <mergeCell ref="D22:F22"/>
    <mergeCell ref="K22:M22"/>
    <mergeCell ref="AB22:AI22"/>
    <mergeCell ref="D19:F19"/>
    <mergeCell ref="K19:M19"/>
    <mergeCell ref="N19:AI19"/>
    <mergeCell ref="D20:F20"/>
    <mergeCell ref="K20:M20"/>
    <mergeCell ref="N20:AI20"/>
    <mergeCell ref="AB15:AI15"/>
    <mergeCell ref="D16:F16"/>
    <mergeCell ref="K16:M16"/>
    <mergeCell ref="N16:P16"/>
    <mergeCell ref="T16:AI16"/>
    <mergeCell ref="D17:F17"/>
    <mergeCell ref="K17:M17"/>
    <mergeCell ref="N17:P17"/>
    <mergeCell ref="T17:AI17"/>
    <mergeCell ref="D14:F14"/>
    <mergeCell ref="K14:M14"/>
    <mergeCell ref="N14:P14"/>
    <mergeCell ref="A15:A18"/>
    <mergeCell ref="D15:F15"/>
    <mergeCell ref="K15:M15"/>
    <mergeCell ref="N15:P15"/>
    <mergeCell ref="D18:F18"/>
    <mergeCell ref="K18:M18"/>
    <mergeCell ref="N18:AI18"/>
    <mergeCell ref="AG12:AH12"/>
    <mergeCell ref="D13:F13"/>
    <mergeCell ref="K13:M13"/>
    <mergeCell ref="N13:P13"/>
    <mergeCell ref="Q13:S13"/>
    <mergeCell ref="T13:V13"/>
    <mergeCell ref="W13:Y13"/>
    <mergeCell ref="K11:M11"/>
    <mergeCell ref="N11:P11"/>
    <mergeCell ref="Q11:S11"/>
    <mergeCell ref="D12:F12"/>
    <mergeCell ref="K12:M12"/>
    <mergeCell ref="N12:P12"/>
    <mergeCell ref="Q12:S12"/>
    <mergeCell ref="A9:A11"/>
    <mergeCell ref="D9:F9"/>
    <mergeCell ref="K9:M9"/>
    <mergeCell ref="N9:P9"/>
    <mergeCell ref="Q9:S9"/>
    <mergeCell ref="AD9:AI9"/>
    <mergeCell ref="D10:F10"/>
    <mergeCell ref="K10:M10"/>
    <mergeCell ref="N10:S10"/>
    <mergeCell ref="D11:F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K12" sqref="K12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6" t="s">
        <v>259</v>
      </c>
      <c r="B1" s="37">
        <v>1</v>
      </c>
      <c r="C1" s="35" t="s">
        <v>289</v>
      </c>
      <c r="D1" s="1"/>
      <c r="E1" s="1"/>
      <c r="F1" s="1"/>
    </row>
    <row r="2" spans="1:17" ht="15.75" thickTop="1" x14ac:dyDescent="0.25">
      <c r="A2" s="50" t="s">
        <v>161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2"/>
      <c r="M2" s="20" t="s">
        <v>160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292</v>
      </c>
      <c r="J3" s="4" t="s">
        <v>296</v>
      </c>
      <c r="K3" s="3"/>
      <c r="L3" s="3" t="s">
        <v>13</v>
      </c>
      <c r="M3" s="3" t="s">
        <v>96</v>
      </c>
      <c r="N3" s="3" t="s">
        <v>162</v>
      </c>
      <c r="P3" s="3" t="s">
        <v>182</v>
      </c>
      <c r="Q3" s="23" t="s">
        <v>183</v>
      </c>
    </row>
    <row r="4" spans="1:17" x14ac:dyDescent="0.25">
      <c r="A4" s="7" t="s">
        <v>17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16</v>
      </c>
      <c r="M4" t="s">
        <v>306</v>
      </c>
      <c r="N4" t="s">
        <v>163</v>
      </c>
      <c r="P4" t="s">
        <v>184</v>
      </c>
      <c r="Q4" t="s">
        <v>188</v>
      </c>
    </row>
    <row r="5" spans="1:17" x14ac:dyDescent="0.25">
      <c r="A5" s="7" t="s">
        <v>18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47" si="0">_xlfn.DECIMAL(CONCATENATE(C5,D5,E5,F5,G5,H5),2)</f>
        <v>49</v>
      </c>
      <c r="J5" s="24" t="str">
        <f t="shared" ref="J5:J47" si="1">DEC2HEX(I5,2)&amp;"h"</f>
        <v>31h</v>
      </c>
      <c r="L5" t="s">
        <v>46</v>
      </c>
      <c r="M5" t="s">
        <v>97</v>
      </c>
      <c r="N5" t="s">
        <v>163</v>
      </c>
      <c r="P5" t="s">
        <v>185</v>
      </c>
      <c r="Q5" t="s">
        <v>189</v>
      </c>
    </row>
    <row r="6" spans="1:17" x14ac:dyDescent="0.25">
      <c r="A6" s="7" t="s">
        <v>74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76</v>
      </c>
      <c r="M6" t="s">
        <v>98</v>
      </c>
      <c r="N6" t="s">
        <v>163</v>
      </c>
      <c r="P6" t="s">
        <v>186</v>
      </c>
      <c r="Q6" t="s">
        <v>190</v>
      </c>
    </row>
    <row r="7" spans="1:17" x14ac:dyDescent="0.25">
      <c r="A7" s="7" t="s">
        <v>75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77</v>
      </c>
      <c r="M7" t="s">
        <v>99</v>
      </c>
      <c r="N7" t="s">
        <v>163</v>
      </c>
      <c r="P7" t="s">
        <v>187</v>
      </c>
      <c r="Q7" t="s">
        <v>191</v>
      </c>
    </row>
    <row r="8" spans="1:17" x14ac:dyDescent="0.25">
      <c r="A8" s="7" t="s">
        <v>89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90</v>
      </c>
      <c r="M8" t="s">
        <v>101</v>
      </c>
    </row>
    <row r="9" spans="1:17" x14ac:dyDescent="0.25">
      <c r="A9" s="7" t="s">
        <v>168</v>
      </c>
      <c r="B9" s="6"/>
      <c r="C9" s="6">
        <v>1</v>
      </c>
      <c r="D9" s="6">
        <v>1</v>
      </c>
      <c r="E9" s="6">
        <v>0</v>
      </c>
      <c r="F9" s="6">
        <v>1</v>
      </c>
      <c r="G9" s="6">
        <v>1</v>
      </c>
      <c r="H9" s="6">
        <v>0</v>
      </c>
      <c r="I9" s="24">
        <f t="shared" si="0"/>
        <v>54</v>
      </c>
      <c r="J9" s="24" t="str">
        <f t="shared" si="1"/>
        <v>36h</v>
      </c>
      <c r="L9" t="s">
        <v>166</v>
      </c>
      <c r="M9" t="s">
        <v>197</v>
      </c>
      <c r="N9" t="s">
        <v>164</v>
      </c>
      <c r="P9" s="19" t="s">
        <v>196</v>
      </c>
    </row>
    <row r="10" spans="1:17" x14ac:dyDescent="0.25">
      <c r="A10" s="7" t="s">
        <v>169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1</v>
      </c>
      <c r="I10" s="24">
        <f t="shared" si="0"/>
        <v>55</v>
      </c>
      <c r="J10" s="24" t="str">
        <f t="shared" si="1"/>
        <v>37h</v>
      </c>
      <c r="L10" t="s">
        <v>167</v>
      </c>
      <c r="M10" t="s">
        <v>198</v>
      </c>
      <c r="N10" t="s">
        <v>163</v>
      </c>
      <c r="P10" s="19" t="s">
        <v>303</v>
      </c>
    </row>
    <row r="11" spans="1:17" x14ac:dyDescent="0.25">
      <c r="A11" s="7" t="s">
        <v>301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302</v>
      </c>
      <c r="M11" t="s">
        <v>300</v>
      </c>
      <c r="P11" s="19" t="s">
        <v>192</v>
      </c>
    </row>
    <row r="12" spans="1:17" x14ac:dyDescent="0.25">
      <c r="A12" s="7" t="s">
        <v>78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79</v>
      </c>
      <c r="M12" t="s">
        <v>299</v>
      </c>
      <c r="P12" s="19" t="s">
        <v>193</v>
      </c>
    </row>
    <row r="13" spans="1:17" x14ac:dyDescent="0.25">
      <c r="A13" s="7" t="s">
        <v>19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47</v>
      </c>
      <c r="M13" t="s">
        <v>102</v>
      </c>
      <c r="N13" t="s">
        <v>164</v>
      </c>
    </row>
    <row r="14" spans="1:17" x14ac:dyDescent="0.25">
      <c r="A14" s="7" t="s">
        <v>20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48</v>
      </c>
      <c r="M14" t="s">
        <v>103</v>
      </c>
      <c r="N14" t="s">
        <v>164</v>
      </c>
    </row>
    <row r="15" spans="1:17" x14ac:dyDescent="0.25">
      <c r="A15" s="7" t="s">
        <v>21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49</v>
      </c>
      <c r="M15" t="s">
        <v>104</v>
      </c>
      <c r="N15" t="s">
        <v>164</v>
      </c>
    </row>
    <row r="16" spans="1:17" x14ac:dyDescent="0.25">
      <c r="A16" s="7" t="s">
        <v>22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50</v>
      </c>
      <c r="M16" t="s">
        <v>105</v>
      </c>
      <c r="N16" t="s">
        <v>164</v>
      </c>
    </row>
    <row r="17" spans="1:14" x14ac:dyDescent="0.25">
      <c r="A17" s="7" t="s">
        <v>23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51</v>
      </c>
      <c r="M17" t="s">
        <v>106</v>
      </c>
      <c r="N17" t="s">
        <v>164</v>
      </c>
    </row>
    <row r="18" spans="1:14" x14ac:dyDescent="0.25">
      <c r="A18" s="7" t="s">
        <v>24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52</v>
      </c>
      <c r="M18" t="s">
        <v>107</v>
      </c>
      <c r="N18" t="s">
        <v>164</v>
      </c>
    </row>
    <row r="19" spans="1:14" x14ac:dyDescent="0.25">
      <c r="A19" s="34" t="str">
        <f>A13&amp;" integer"</f>
        <v>Add integer</v>
      </c>
      <c r="B19" s="29"/>
      <c r="C19" s="29">
        <v>1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f t="shared" ref="I19:I24" si="2">_xlfn.DECIMAL(CONCATENATE(C19,D19,E19,F19,G19,H19),2)</f>
        <v>33</v>
      </c>
      <c r="J19" s="29" t="str">
        <f t="shared" ref="J19:J24" si="3">DEC2HEX(I19,2)&amp;"h"</f>
        <v>21h</v>
      </c>
      <c r="L19" t="str">
        <f>L13&amp;"INT"</f>
        <v>ADDINT</v>
      </c>
      <c r="M19" t="str">
        <f>M13</f>
        <v>Rd = Rs + Rm</v>
      </c>
      <c r="N19" t="s">
        <v>163</v>
      </c>
    </row>
    <row r="20" spans="1:14" x14ac:dyDescent="0.25">
      <c r="A20" s="34" t="str">
        <f t="shared" ref="A20:A24" si="4">A14&amp;" integer"</f>
        <v>Subtract integer</v>
      </c>
      <c r="B20" s="29"/>
      <c r="C20" s="29">
        <v>1</v>
      </c>
      <c r="D20" s="29">
        <v>0</v>
      </c>
      <c r="E20" s="29">
        <v>0</v>
      </c>
      <c r="F20" s="29">
        <v>0</v>
      </c>
      <c r="G20" s="29">
        <v>1</v>
      </c>
      <c r="H20" s="29">
        <v>0</v>
      </c>
      <c r="I20" s="29">
        <f t="shared" si="2"/>
        <v>34</v>
      </c>
      <c r="J20" s="29" t="str">
        <f t="shared" si="3"/>
        <v>22h</v>
      </c>
      <c r="L20" t="str">
        <f t="shared" ref="L20:L24" si="5">L14&amp;"INT"</f>
        <v>SUBINT</v>
      </c>
      <c r="M20" t="str">
        <f t="shared" ref="M20:M24" si="6">M14</f>
        <v>Rd = Rs - Rm</v>
      </c>
      <c r="N20" t="s">
        <v>163</v>
      </c>
    </row>
    <row r="21" spans="1:14" x14ac:dyDescent="0.25">
      <c r="A21" s="34" t="str">
        <f t="shared" si="4"/>
        <v>Multiply integer</v>
      </c>
      <c r="B21" s="29"/>
      <c r="C21" s="29">
        <v>1</v>
      </c>
      <c r="D21" s="29">
        <v>0</v>
      </c>
      <c r="E21" s="29">
        <v>0</v>
      </c>
      <c r="F21" s="29">
        <v>0</v>
      </c>
      <c r="G21" s="29">
        <v>1</v>
      </c>
      <c r="H21" s="29">
        <v>1</v>
      </c>
      <c r="I21" s="29">
        <f t="shared" si="2"/>
        <v>35</v>
      </c>
      <c r="J21" s="29" t="str">
        <f t="shared" si="3"/>
        <v>23h</v>
      </c>
      <c r="L21" t="str">
        <f t="shared" si="5"/>
        <v>MULINT</v>
      </c>
      <c r="M21" t="str">
        <f t="shared" si="6"/>
        <v>Rd = Rs * Rm</v>
      </c>
      <c r="N21" t="s">
        <v>163</v>
      </c>
    </row>
    <row r="22" spans="1:14" x14ac:dyDescent="0.25">
      <c r="A22" s="34" t="str">
        <f t="shared" si="4"/>
        <v>Divide integer</v>
      </c>
      <c r="B22" s="29"/>
      <c r="C22" s="29">
        <v>1</v>
      </c>
      <c r="D22" s="29">
        <v>0</v>
      </c>
      <c r="E22" s="29">
        <v>0</v>
      </c>
      <c r="F22" s="29">
        <v>1</v>
      </c>
      <c r="G22" s="29">
        <v>0</v>
      </c>
      <c r="H22" s="29">
        <v>0</v>
      </c>
      <c r="I22" s="29">
        <f t="shared" si="2"/>
        <v>36</v>
      </c>
      <c r="J22" s="29" t="str">
        <f t="shared" si="3"/>
        <v>24h</v>
      </c>
      <c r="L22" t="str">
        <f t="shared" si="5"/>
        <v>DIVINT</v>
      </c>
      <c r="M22" t="str">
        <f t="shared" si="6"/>
        <v>Rd = Rs / Rm</v>
      </c>
      <c r="N22" t="s">
        <v>163</v>
      </c>
    </row>
    <row r="23" spans="1:14" x14ac:dyDescent="0.25">
      <c r="A23" s="34" t="str">
        <f t="shared" si="4"/>
        <v>Powerof integer</v>
      </c>
      <c r="B23" s="29"/>
      <c r="C23" s="29">
        <v>1</v>
      </c>
      <c r="D23" s="29">
        <v>0</v>
      </c>
      <c r="E23" s="29">
        <v>0</v>
      </c>
      <c r="F23" s="29">
        <v>1</v>
      </c>
      <c r="G23" s="29">
        <v>0</v>
      </c>
      <c r="H23" s="29">
        <v>1</v>
      </c>
      <c r="I23" s="29">
        <f t="shared" si="2"/>
        <v>37</v>
      </c>
      <c r="J23" s="29" t="str">
        <f t="shared" si="3"/>
        <v>25h</v>
      </c>
      <c r="L23" t="str">
        <f t="shared" si="5"/>
        <v>POWINT</v>
      </c>
      <c r="M23" t="str">
        <f t="shared" si="6"/>
        <v>Rd = Rs ^ Rm</v>
      </c>
      <c r="N23" t="s">
        <v>163</v>
      </c>
    </row>
    <row r="24" spans="1:14" x14ac:dyDescent="0.25">
      <c r="A24" s="34" t="str">
        <f t="shared" si="4"/>
        <v>Modulo integer</v>
      </c>
      <c r="B24" s="29"/>
      <c r="C24" s="29">
        <v>1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f t="shared" si="2"/>
        <v>38</v>
      </c>
      <c r="J24" s="29" t="str">
        <f t="shared" si="3"/>
        <v>26h</v>
      </c>
      <c r="L24" t="str">
        <f t="shared" si="5"/>
        <v>MODINT</v>
      </c>
      <c r="M24" t="str">
        <f t="shared" si="6"/>
        <v>Rd = Rs % Rm</v>
      </c>
      <c r="N24" t="s">
        <v>163</v>
      </c>
    </row>
    <row r="25" spans="1:14" x14ac:dyDescent="0.25">
      <c r="A25" s="7" t="s">
        <v>25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24">
        <f t="shared" si="0"/>
        <v>7</v>
      </c>
      <c r="J25" s="24" t="str">
        <f t="shared" si="1"/>
        <v>07h</v>
      </c>
      <c r="L25" t="s">
        <v>53</v>
      </c>
      <c r="M25" t="s">
        <v>108</v>
      </c>
      <c r="N25" t="s">
        <v>163</v>
      </c>
    </row>
    <row r="26" spans="1:14" x14ac:dyDescent="0.25">
      <c r="A26" s="7" t="s">
        <v>26</v>
      </c>
      <c r="B26" s="6"/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24">
        <f t="shared" si="0"/>
        <v>8</v>
      </c>
      <c r="J26" s="24" t="str">
        <f t="shared" si="1"/>
        <v>08h</v>
      </c>
      <c r="L26" t="s">
        <v>54</v>
      </c>
      <c r="M26" t="s">
        <v>109</v>
      </c>
      <c r="N26" t="s">
        <v>163</v>
      </c>
    </row>
    <row r="27" spans="1:14" x14ac:dyDescent="0.25">
      <c r="A27" s="7" t="s">
        <v>27</v>
      </c>
      <c r="B27" s="6"/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1</v>
      </c>
      <c r="I27" s="24">
        <f t="shared" si="0"/>
        <v>9</v>
      </c>
      <c r="J27" s="24" t="str">
        <f t="shared" si="1"/>
        <v>09h</v>
      </c>
      <c r="L27" t="s">
        <v>55</v>
      </c>
      <c r="M27" t="s">
        <v>110</v>
      </c>
      <c r="N27" t="s">
        <v>163</v>
      </c>
    </row>
    <row r="28" spans="1:14" x14ac:dyDescent="0.25">
      <c r="A28" s="7" t="s">
        <v>28</v>
      </c>
      <c r="B28" s="6"/>
      <c r="C28" s="6">
        <v>0</v>
      </c>
      <c r="D28" s="6">
        <v>0</v>
      </c>
      <c r="E28" s="6">
        <v>1</v>
      </c>
      <c r="F28" s="6">
        <v>0</v>
      </c>
      <c r="G28" s="6">
        <v>1</v>
      </c>
      <c r="H28" s="6">
        <v>0</v>
      </c>
      <c r="I28" s="24">
        <f t="shared" si="0"/>
        <v>10</v>
      </c>
      <c r="J28" s="24" t="str">
        <f t="shared" si="1"/>
        <v>0Ah</v>
      </c>
      <c r="L28" t="s">
        <v>56</v>
      </c>
      <c r="M28" t="s">
        <v>111</v>
      </c>
      <c r="N28" t="s">
        <v>163</v>
      </c>
    </row>
    <row r="29" spans="1:14" x14ac:dyDescent="0.25">
      <c r="A29" s="7" t="s">
        <v>29</v>
      </c>
      <c r="B29" s="6"/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24">
        <f t="shared" si="0"/>
        <v>11</v>
      </c>
      <c r="J29" s="24" t="str">
        <f t="shared" si="1"/>
        <v>0Bh</v>
      </c>
      <c r="L29" t="s">
        <v>57</v>
      </c>
      <c r="M29" t="s">
        <v>112</v>
      </c>
      <c r="N29" t="s">
        <v>163</v>
      </c>
    </row>
    <row r="30" spans="1:14" x14ac:dyDescent="0.25">
      <c r="A30" s="7" t="s">
        <v>30</v>
      </c>
      <c r="B30" s="6"/>
      <c r="C30" s="6">
        <v>0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24">
        <f t="shared" si="0"/>
        <v>12</v>
      </c>
      <c r="J30" s="24" t="str">
        <f t="shared" si="1"/>
        <v>0Ch</v>
      </c>
      <c r="L30" t="s">
        <v>58</v>
      </c>
      <c r="M30" t="s">
        <v>113</v>
      </c>
      <c r="N30" t="s">
        <v>164</v>
      </c>
    </row>
    <row r="31" spans="1:14" x14ac:dyDescent="0.25">
      <c r="A31" s="7" t="s">
        <v>31</v>
      </c>
      <c r="B31" s="6"/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24">
        <f t="shared" si="0"/>
        <v>16</v>
      </c>
      <c r="J31" s="24" t="str">
        <f t="shared" si="1"/>
        <v>10h</v>
      </c>
      <c r="L31" t="s">
        <v>59</v>
      </c>
      <c r="M31" t="s">
        <v>124</v>
      </c>
      <c r="N31" t="s">
        <v>164</v>
      </c>
    </row>
    <row r="32" spans="1:14" x14ac:dyDescent="0.25">
      <c r="A32" s="7" t="s">
        <v>32</v>
      </c>
      <c r="B32" s="6"/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24">
        <f t="shared" si="0"/>
        <v>17</v>
      </c>
      <c r="J32" s="24" t="str">
        <f t="shared" si="1"/>
        <v>11h</v>
      </c>
      <c r="L32" t="s">
        <v>60</v>
      </c>
      <c r="M32" t="s">
        <v>125</v>
      </c>
      <c r="N32" t="s">
        <v>164</v>
      </c>
    </row>
    <row r="33" spans="1:14" x14ac:dyDescent="0.25">
      <c r="A33" s="7" t="s">
        <v>33</v>
      </c>
      <c r="B33" s="6"/>
      <c r="C33" s="6">
        <v>0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24">
        <f t="shared" si="0"/>
        <v>18</v>
      </c>
      <c r="J33" s="24" t="str">
        <f t="shared" si="1"/>
        <v>12h</v>
      </c>
      <c r="L33" t="s">
        <v>61</v>
      </c>
      <c r="M33" t="s">
        <v>114</v>
      </c>
      <c r="N33" t="s">
        <v>164</v>
      </c>
    </row>
    <row r="34" spans="1:14" x14ac:dyDescent="0.25">
      <c r="A34" s="7" t="s">
        <v>34</v>
      </c>
      <c r="B34" s="6"/>
      <c r="C34" s="6">
        <v>0</v>
      </c>
      <c r="D34" s="6">
        <v>1</v>
      </c>
      <c r="E34" s="6">
        <v>0</v>
      </c>
      <c r="F34" s="6">
        <v>0</v>
      </c>
      <c r="G34" s="6">
        <v>1</v>
      </c>
      <c r="H34" s="6">
        <v>1</v>
      </c>
      <c r="I34" s="24">
        <f t="shared" si="0"/>
        <v>19</v>
      </c>
      <c r="J34" s="24" t="str">
        <f t="shared" si="1"/>
        <v>13h</v>
      </c>
      <c r="L34" t="s">
        <v>62</v>
      </c>
      <c r="M34" t="s">
        <v>115</v>
      </c>
      <c r="N34" t="s">
        <v>164</v>
      </c>
    </row>
    <row r="35" spans="1:14" x14ac:dyDescent="0.25">
      <c r="A35" s="7" t="s">
        <v>35</v>
      </c>
      <c r="B35" s="6"/>
      <c r="C35" s="6">
        <v>0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I35" s="24">
        <f t="shared" si="0"/>
        <v>20</v>
      </c>
      <c r="J35" s="24" t="str">
        <f t="shared" si="1"/>
        <v>14h</v>
      </c>
      <c r="L35" t="s">
        <v>63</v>
      </c>
      <c r="M35" t="s">
        <v>116</v>
      </c>
      <c r="N35" t="s">
        <v>164</v>
      </c>
    </row>
    <row r="36" spans="1:14" x14ac:dyDescent="0.25">
      <c r="A36" s="7" t="s">
        <v>36</v>
      </c>
      <c r="B36" s="6"/>
      <c r="C36" s="6">
        <v>0</v>
      </c>
      <c r="D36" s="6">
        <v>1</v>
      </c>
      <c r="E36" s="6">
        <v>0</v>
      </c>
      <c r="F36" s="6">
        <v>1</v>
      </c>
      <c r="G36" s="6">
        <v>0</v>
      </c>
      <c r="H36" s="6">
        <v>1</v>
      </c>
      <c r="I36" s="24">
        <f t="shared" si="0"/>
        <v>21</v>
      </c>
      <c r="J36" s="24" t="str">
        <f t="shared" si="1"/>
        <v>15h</v>
      </c>
      <c r="L36" t="s">
        <v>64</v>
      </c>
      <c r="M36" t="s">
        <v>117</v>
      </c>
      <c r="N36" t="s">
        <v>164</v>
      </c>
    </row>
    <row r="37" spans="1:14" x14ac:dyDescent="0.25">
      <c r="A37" s="7" t="s">
        <v>37</v>
      </c>
      <c r="B37" s="6"/>
      <c r="C37" s="6">
        <v>0</v>
      </c>
      <c r="D37" s="6">
        <v>1</v>
      </c>
      <c r="E37" s="6">
        <v>0</v>
      </c>
      <c r="F37" s="6">
        <v>1</v>
      </c>
      <c r="G37" s="6">
        <v>1</v>
      </c>
      <c r="H37" s="6">
        <v>0</v>
      </c>
      <c r="I37" s="24">
        <f t="shared" si="0"/>
        <v>22</v>
      </c>
      <c r="J37" s="24" t="str">
        <f t="shared" si="1"/>
        <v>16h</v>
      </c>
      <c r="L37" t="s">
        <v>65</v>
      </c>
      <c r="M37" t="s">
        <v>118</v>
      </c>
      <c r="N37" t="s">
        <v>164</v>
      </c>
    </row>
    <row r="38" spans="1:14" x14ac:dyDescent="0.25">
      <c r="A38" s="7" t="s">
        <v>38</v>
      </c>
      <c r="B38" s="6"/>
      <c r="C38" s="6">
        <v>0</v>
      </c>
      <c r="D38" s="6">
        <v>1</v>
      </c>
      <c r="E38" s="6">
        <v>0</v>
      </c>
      <c r="F38" s="6">
        <v>1</v>
      </c>
      <c r="G38" s="6">
        <v>1</v>
      </c>
      <c r="H38" s="6">
        <v>1</v>
      </c>
      <c r="I38" s="24">
        <f t="shared" si="0"/>
        <v>23</v>
      </c>
      <c r="J38" s="24" t="str">
        <f t="shared" si="1"/>
        <v>17h</v>
      </c>
      <c r="L38" t="s">
        <v>66</v>
      </c>
      <c r="M38" t="s">
        <v>119</v>
      </c>
      <c r="N38" t="s">
        <v>164</v>
      </c>
    </row>
    <row r="39" spans="1:14" x14ac:dyDescent="0.25">
      <c r="A39" s="7" t="s">
        <v>201</v>
      </c>
      <c r="B39" s="6"/>
      <c r="C39" s="6">
        <v>0</v>
      </c>
      <c r="D39" s="6">
        <v>1</v>
      </c>
      <c r="E39" s="6">
        <v>1</v>
      </c>
      <c r="F39" s="6">
        <v>0</v>
      </c>
      <c r="G39" s="6">
        <v>0</v>
      </c>
      <c r="H39" s="6">
        <v>0</v>
      </c>
      <c r="I39" s="24">
        <f t="shared" si="0"/>
        <v>24</v>
      </c>
      <c r="J39" s="24" t="str">
        <f t="shared" si="1"/>
        <v>18h</v>
      </c>
      <c r="L39" t="s">
        <v>199</v>
      </c>
      <c r="M39" t="s">
        <v>200</v>
      </c>
      <c r="N39" t="s">
        <v>164</v>
      </c>
    </row>
    <row r="40" spans="1:14" x14ac:dyDescent="0.25">
      <c r="A40" s="7" t="s">
        <v>39</v>
      </c>
      <c r="B40" s="6"/>
      <c r="C40" s="6">
        <v>0</v>
      </c>
      <c r="D40" s="6">
        <v>1</v>
      </c>
      <c r="E40" s="6">
        <v>1</v>
      </c>
      <c r="F40" s="6">
        <v>0</v>
      </c>
      <c r="G40" s="6">
        <v>0</v>
      </c>
      <c r="H40" s="6">
        <v>1</v>
      </c>
      <c r="I40" s="24">
        <f t="shared" si="0"/>
        <v>25</v>
      </c>
      <c r="J40" s="24" t="str">
        <f t="shared" si="1"/>
        <v>19h</v>
      </c>
      <c r="L40" t="s">
        <v>67</v>
      </c>
      <c r="M40" t="s">
        <v>165</v>
      </c>
      <c r="N40" t="s">
        <v>164</v>
      </c>
    </row>
    <row r="41" spans="1:14" x14ac:dyDescent="0.25">
      <c r="A41" s="7" t="s">
        <v>40</v>
      </c>
      <c r="B41" s="6"/>
      <c r="C41" s="6">
        <v>0</v>
      </c>
      <c r="D41" s="6">
        <v>1</v>
      </c>
      <c r="E41" s="6">
        <v>1</v>
      </c>
      <c r="F41" s="6">
        <v>0</v>
      </c>
      <c r="G41" s="6">
        <v>1</v>
      </c>
      <c r="H41" s="6">
        <v>0</v>
      </c>
      <c r="I41" s="24">
        <f t="shared" si="0"/>
        <v>26</v>
      </c>
      <c r="J41" s="24" t="str">
        <f t="shared" si="1"/>
        <v>1Ah</v>
      </c>
      <c r="L41" t="s">
        <v>68</v>
      </c>
      <c r="M41" t="s">
        <v>120</v>
      </c>
      <c r="N41" t="s">
        <v>164</v>
      </c>
    </row>
    <row r="42" spans="1:14" x14ac:dyDescent="0.25">
      <c r="A42" s="7" t="s">
        <v>41</v>
      </c>
      <c r="B42" s="6"/>
      <c r="C42" s="6">
        <v>0</v>
      </c>
      <c r="D42" s="6">
        <v>1</v>
      </c>
      <c r="E42" s="6">
        <v>1</v>
      </c>
      <c r="F42" s="6">
        <v>0</v>
      </c>
      <c r="G42" s="6">
        <v>1</v>
      </c>
      <c r="H42" s="6">
        <v>1</v>
      </c>
      <c r="I42" s="24">
        <f t="shared" si="0"/>
        <v>27</v>
      </c>
      <c r="J42" s="24" t="str">
        <f t="shared" si="1"/>
        <v>1Bh</v>
      </c>
      <c r="L42" t="s">
        <v>69</v>
      </c>
      <c r="M42" t="s">
        <v>121</v>
      </c>
      <c r="N42" t="s">
        <v>164</v>
      </c>
    </row>
    <row r="43" spans="1:14" x14ac:dyDescent="0.25">
      <c r="A43" s="7" t="s">
        <v>42</v>
      </c>
      <c r="B43" s="6"/>
      <c r="C43" s="6">
        <v>0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24">
        <f t="shared" si="0"/>
        <v>28</v>
      </c>
      <c r="J43" s="24" t="str">
        <f t="shared" si="1"/>
        <v>1Ch</v>
      </c>
      <c r="L43" t="s">
        <v>70</v>
      </c>
      <c r="M43" t="s">
        <v>122</v>
      </c>
      <c r="N43" t="s">
        <v>164</v>
      </c>
    </row>
    <row r="44" spans="1:14" x14ac:dyDescent="0.25">
      <c r="A44" s="7" t="s">
        <v>43</v>
      </c>
      <c r="B44" s="6"/>
      <c r="C44" s="6">
        <v>0</v>
      </c>
      <c r="D44" s="6">
        <v>1</v>
      </c>
      <c r="E44" s="6">
        <v>1</v>
      </c>
      <c r="F44" s="6">
        <v>1</v>
      </c>
      <c r="G44" s="6">
        <v>0</v>
      </c>
      <c r="H44" s="6">
        <v>1</v>
      </c>
      <c r="I44" s="24">
        <f t="shared" si="0"/>
        <v>29</v>
      </c>
      <c r="J44" s="24" t="str">
        <f t="shared" si="1"/>
        <v>1Dh</v>
      </c>
      <c r="L44" t="s">
        <v>71</v>
      </c>
      <c r="M44" t="s">
        <v>127</v>
      </c>
      <c r="N44" t="s">
        <v>164</v>
      </c>
    </row>
    <row r="45" spans="1:14" x14ac:dyDescent="0.25">
      <c r="A45" s="7" t="s">
        <v>44</v>
      </c>
      <c r="B45" s="6"/>
      <c r="C45" s="6">
        <v>0</v>
      </c>
      <c r="D45" s="6">
        <v>1</v>
      </c>
      <c r="E45" s="6">
        <v>1</v>
      </c>
      <c r="F45" s="6">
        <v>1</v>
      </c>
      <c r="G45" s="6">
        <v>1</v>
      </c>
      <c r="H45" s="6">
        <v>0</v>
      </c>
      <c r="I45" s="24">
        <f t="shared" si="0"/>
        <v>30</v>
      </c>
      <c r="J45" s="24" t="str">
        <f t="shared" si="1"/>
        <v>1Eh</v>
      </c>
      <c r="L45" t="s">
        <v>72</v>
      </c>
      <c r="M45" t="s">
        <v>123</v>
      </c>
      <c r="N45" t="s">
        <v>164</v>
      </c>
    </row>
    <row r="46" spans="1:14" x14ac:dyDescent="0.25">
      <c r="A46" s="7" t="s">
        <v>45</v>
      </c>
      <c r="B46" s="6"/>
      <c r="C46" s="6">
        <v>0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24">
        <f t="shared" si="0"/>
        <v>31</v>
      </c>
      <c r="J46" s="24" t="str">
        <f t="shared" si="1"/>
        <v>1Fh</v>
      </c>
      <c r="L46" t="s">
        <v>73</v>
      </c>
      <c r="M46" t="s">
        <v>126</v>
      </c>
      <c r="N46" t="s">
        <v>163</v>
      </c>
    </row>
    <row r="47" spans="1:14" x14ac:dyDescent="0.25">
      <c r="A47" s="16" t="s">
        <v>80</v>
      </c>
      <c r="B47" s="14"/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24">
        <f t="shared" si="0"/>
        <v>0</v>
      </c>
      <c r="J47" s="24" t="str">
        <f t="shared" si="1"/>
        <v>00h</v>
      </c>
      <c r="K47" s="17"/>
      <c r="L47" s="17" t="s">
        <v>81</v>
      </c>
    </row>
    <row r="48" spans="1:14" x14ac:dyDescent="0.25">
      <c r="A48" s="7"/>
      <c r="B48" s="6"/>
      <c r="C48" s="6"/>
      <c r="D48" s="6"/>
      <c r="E48" s="6"/>
      <c r="F48" s="6"/>
      <c r="G48" s="6"/>
      <c r="H48" s="6"/>
      <c r="I48" s="24"/>
      <c r="J48" s="24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19" workbookViewId="0">
      <selection activeCell="D40" sqref="D40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6" t="s">
        <v>259</v>
      </c>
      <c r="B1" s="37">
        <v>2</v>
      </c>
      <c r="C1" s="35" t="s">
        <v>260</v>
      </c>
      <c r="D1" s="1"/>
      <c r="E1" s="1"/>
      <c r="F1" s="1"/>
    </row>
    <row r="2" spans="1:6" ht="18.75" thickTop="1" thickBot="1" x14ac:dyDescent="0.35">
      <c r="A2" s="28" t="s">
        <v>212</v>
      </c>
      <c r="B2" s="38"/>
      <c r="C2" s="28"/>
      <c r="D2" s="28"/>
      <c r="E2" s="28"/>
      <c r="F2" s="8"/>
    </row>
    <row r="3" spans="1:6" ht="16.5" thickTop="1" thickBot="1" x14ac:dyDescent="0.3">
      <c r="A3" s="27" t="s">
        <v>205</v>
      </c>
      <c r="B3" s="39"/>
      <c r="C3" s="3" t="s">
        <v>96</v>
      </c>
      <c r="D3" s="3" t="s">
        <v>208</v>
      </c>
      <c r="E3" s="3" t="s">
        <v>0</v>
      </c>
      <c r="F3" s="23" t="s">
        <v>225</v>
      </c>
    </row>
    <row r="4" spans="1:6" x14ac:dyDescent="0.25">
      <c r="A4" s="26" t="s">
        <v>204</v>
      </c>
      <c r="C4" t="s">
        <v>242</v>
      </c>
      <c r="D4" t="s">
        <v>221</v>
      </c>
      <c r="E4" t="s">
        <v>228</v>
      </c>
    </row>
    <row r="5" spans="1:6" x14ac:dyDescent="0.25">
      <c r="A5" s="26" t="s">
        <v>206</v>
      </c>
      <c r="C5" t="s">
        <v>242</v>
      </c>
      <c r="D5" t="s">
        <v>221</v>
      </c>
      <c r="E5" t="s">
        <v>229</v>
      </c>
    </row>
    <row r="6" spans="1:6" x14ac:dyDescent="0.25">
      <c r="A6" s="26" t="s">
        <v>207</v>
      </c>
      <c r="C6" t="s">
        <v>242</v>
      </c>
      <c r="D6" t="s">
        <v>221</v>
      </c>
      <c r="E6" t="s">
        <v>230</v>
      </c>
    </row>
    <row r="7" spans="1:6" x14ac:dyDescent="0.25">
      <c r="A7" s="26" t="s">
        <v>209</v>
      </c>
      <c r="C7" t="s">
        <v>243</v>
      </c>
      <c r="D7" t="s">
        <v>222</v>
      </c>
      <c r="E7" t="s">
        <v>231</v>
      </c>
    </row>
    <row r="8" spans="1:6" x14ac:dyDescent="0.25">
      <c r="A8" s="26" t="s">
        <v>210</v>
      </c>
      <c r="C8" t="s">
        <v>243</v>
      </c>
      <c r="D8" t="s">
        <v>223</v>
      </c>
      <c r="E8" t="s">
        <v>232</v>
      </c>
    </row>
    <row r="9" spans="1:6" x14ac:dyDescent="0.25">
      <c r="A9" s="26" t="s">
        <v>211</v>
      </c>
      <c r="C9" t="s">
        <v>243</v>
      </c>
      <c r="D9" t="s">
        <v>224</v>
      </c>
      <c r="E9" t="s">
        <v>233</v>
      </c>
      <c r="F9" t="s">
        <v>226</v>
      </c>
    </row>
    <row r="10" spans="1:6" x14ac:dyDescent="0.25">
      <c r="A10" s="26" t="s">
        <v>219</v>
      </c>
      <c r="C10" t="s">
        <v>249</v>
      </c>
      <c r="D10" t="s">
        <v>227</v>
      </c>
      <c r="E10" t="s">
        <v>234</v>
      </c>
      <c r="F10" t="s">
        <v>235</v>
      </c>
    </row>
    <row r="11" spans="1:6" ht="18" thickBot="1" x14ac:dyDescent="0.35">
      <c r="A11" s="28" t="s">
        <v>213</v>
      </c>
      <c r="B11" s="38"/>
      <c r="C11" s="28"/>
      <c r="D11" s="28"/>
      <c r="E11" s="28"/>
      <c r="F11" s="8"/>
    </row>
    <row r="12" spans="1:6" ht="16.5" thickTop="1" thickBot="1" x14ac:dyDescent="0.3">
      <c r="A12" s="27" t="s">
        <v>205</v>
      </c>
      <c r="B12" s="39"/>
      <c r="C12" s="3" t="s">
        <v>96</v>
      </c>
      <c r="D12" s="3" t="s">
        <v>208</v>
      </c>
      <c r="E12" s="3" t="s">
        <v>0</v>
      </c>
      <c r="F12" s="23" t="s">
        <v>225</v>
      </c>
    </row>
    <row r="13" spans="1:6" x14ac:dyDescent="0.25">
      <c r="A13" s="26" t="s">
        <v>214</v>
      </c>
      <c r="C13" t="s">
        <v>244</v>
      </c>
      <c r="D13" t="s">
        <v>221</v>
      </c>
      <c r="E13" t="s">
        <v>236</v>
      </c>
    </row>
    <row r="14" spans="1:6" x14ac:dyDescent="0.25">
      <c r="A14" s="26" t="s">
        <v>215</v>
      </c>
      <c r="C14" t="s">
        <v>244</v>
      </c>
      <c r="D14" t="s">
        <v>221</v>
      </c>
      <c r="E14" t="s">
        <v>237</v>
      </c>
    </row>
    <row r="15" spans="1:6" x14ac:dyDescent="0.25">
      <c r="A15" s="26" t="s">
        <v>216</v>
      </c>
      <c r="C15" t="s">
        <v>244</v>
      </c>
      <c r="D15" t="s">
        <v>221</v>
      </c>
      <c r="E15" t="s">
        <v>238</v>
      </c>
    </row>
    <row r="16" spans="1:6" x14ac:dyDescent="0.25">
      <c r="A16" s="26" t="s">
        <v>217</v>
      </c>
      <c r="C16" t="s">
        <v>248</v>
      </c>
      <c r="D16" t="s">
        <v>245</v>
      </c>
      <c r="E16" t="s">
        <v>239</v>
      </c>
    </row>
    <row r="17" spans="1:6" x14ac:dyDescent="0.25">
      <c r="A17" s="26" t="s">
        <v>218</v>
      </c>
      <c r="C17" t="s">
        <v>248</v>
      </c>
      <c r="D17" t="s">
        <v>246</v>
      </c>
      <c r="E17" t="s">
        <v>240</v>
      </c>
    </row>
    <row r="18" spans="1:6" x14ac:dyDescent="0.25">
      <c r="A18" s="26" t="s">
        <v>220</v>
      </c>
      <c r="C18" t="s">
        <v>247</v>
      </c>
      <c r="D18" t="s">
        <v>227</v>
      </c>
      <c r="E18" t="s">
        <v>241</v>
      </c>
      <c r="F18" t="s">
        <v>235</v>
      </c>
    </row>
    <row r="19" spans="1:6" ht="20.25" thickBot="1" x14ac:dyDescent="0.35">
      <c r="A19" s="36" t="s">
        <v>259</v>
      </c>
      <c r="B19" s="37">
        <v>3</v>
      </c>
      <c r="C19" s="1" t="s">
        <v>261</v>
      </c>
      <c r="D19" s="1"/>
      <c r="E19" s="1"/>
      <c r="F19" s="1"/>
    </row>
    <row r="20" spans="1:6" ht="16.5" thickTop="1" thickBot="1" x14ac:dyDescent="0.3">
      <c r="A20" s="27" t="s">
        <v>205</v>
      </c>
      <c r="B20" s="39"/>
      <c r="C20" s="3" t="s">
        <v>96</v>
      </c>
      <c r="D20" s="3" t="s">
        <v>208</v>
      </c>
      <c r="E20" s="3" t="s">
        <v>0</v>
      </c>
      <c r="F20" s="23" t="s">
        <v>225</v>
      </c>
    </row>
    <row r="21" spans="1:6" x14ac:dyDescent="0.25">
      <c r="A21" s="26" t="s">
        <v>262</v>
      </c>
      <c r="C21" t="s">
        <v>264</v>
      </c>
      <c r="D21" t="s">
        <v>263</v>
      </c>
    </row>
    <row r="22" spans="1:6" ht="20.25" thickBot="1" x14ac:dyDescent="0.35">
      <c r="A22" s="36" t="s">
        <v>259</v>
      </c>
      <c r="B22" s="37">
        <v>4</v>
      </c>
      <c r="C22" s="1" t="s">
        <v>147</v>
      </c>
      <c r="D22" s="1"/>
      <c r="E22" s="1"/>
      <c r="F22" s="1"/>
    </row>
    <row r="23" spans="1:6" ht="16.5" thickTop="1" thickBot="1" x14ac:dyDescent="0.3">
      <c r="A23" s="27" t="s">
        <v>205</v>
      </c>
      <c r="B23" s="39"/>
      <c r="C23" s="3" t="s">
        <v>96</v>
      </c>
      <c r="D23" s="3" t="s">
        <v>208</v>
      </c>
      <c r="E23" s="3" t="s">
        <v>0</v>
      </c>
      <c r="F23" s="23" t="s">
        <v>225</v>
      </c>
    </row>
    <row r="24" spans="1:6" x14ac:dyDescent="0.25">
      <c r="A24" s="26" t="s">
        <v>265</v>
      </c>
      <c r="C24" t="s">
        <v>266</v>
      </c>
      <c r="D24" t="s">
        <v>297</v>
      </c>
      <c r="E24" t="s">
        <v>267</v>
      </c>
    </row>
    <row r="25" spans="1:6" x14ac:dyDescent="0.25">
      <c r="A25" s="26" t="s">
        <v>268</v>
      </c>
      <c r="C25" t="s">
        <v>266</v>
      </c>
      <c r="D25" t="s">
        <v>297</v>
      </c>
      <c r="E25" t="s">
        <v>271</v>
      </c>
    </row>
    <row r="26" spans="1:6" x14ac:dyDescent="0.25">
      <c r="A26" s="26" t="s">
        <v>269</v>
      </c>
      <c r="C26" t="s">
        <v>266</v>
      </c>
      <c r="D26" t="s">
        <v>297</v>
      </c>
      <c r="E26" t="s">
        <v>272</v>
      </c>
    </row>
    <row r="27" spans="1:6" x14ac:dyDescent="0.25">
      <c r="A27" s="26" t="s">
        <v>270</v>
      </c>
      <c r="C27" t="s">
        <v>266</v>
      </c>
      <c r="D27" t="s">
        <v>297</v>
      </c>
      <c r="E27" t="s">
        <v>273</v>
      </c>
    </row>
    <row r="28" spans="1:6" ht="20.25" thickBot="1" x14ac:dyDescent="0.35">
      <c r="A28" s="36" t="s">
        <v>259</v>
      </c>
      <c r="B28" s="37">
        <v>5</v>
      </c>
      <c r="C28" s="1" t="s">
        <v>8</v>
      </c>
      <c r="D28" s="1"/>
      <c r="E28" s="1"/>
      <c r="F28" s="1"/>
    </row>
    <row r="29" spans="1:6" ht="16.5" thickTop="1" thickBot="1" x14ac:dyDescent="0.3">
      <c r="A29" s="27" t="s">
        <v>205</v>
      </c>
      <c r="B29" s="39"/>
      <c r="C29" s="3" t="s">
        <v>96</v>
      </c>
      <c r="D29" s="3" t="s">
        <v>208</v>
      </c>
      <c r="E29" s="3" t="s">
        <v>0</v>
      </c>
      <c r="F29" s="23" t="s">
        <v>225</v>
      </c>
    </row>
    <row r="30" spans="1:6" x14ac:dyDescent="0.25">
      <c r="A30" s="26" t="s">
        <v>274</v>
      </c>
      <c r="D30" t="s">
        <v>328</v>
      </c>
      <c r="E30" t="s">
        <v>324</v>
      </c>
    </row>
    <row r="31" spans="1:6" x14ac:dyDescent="0.25">
      <c r="A31" s="26" t="s">
        <v>322</v>
      </c>
      <c r="D31" t="s">
        <v>329</v>
      </c>
      <c r="E31" t="s">
        <v>325</v>
      </c>
      <c r="F31" t="s">
        <v>235</v>
      </c>
    </row>
    <row r="32" spans="1:6" x14ac:dyDescent="0.25">
      <c r="A32" s="26" t="s">
        <v>275</v>
      </c>
      <c r="D32" t="s">
        <v>328</v>
      </c>
      <c r="E32" t="s">
        <v>326</v>
      </c>
    </row>
    <row r="33" spans="1:6" x14ac:dyDescent="0.25">
      <c r="A33" s="26" t="s">
        <v>323</v>
      </c>
      <c r="D33" s="19" t="s">
        <v>330</v>
      </c>
      <c r="E33" t="s">
        <v>327</v>
      </c>
    </row>
    <row r="34" spans="1:6" ht="20.25" thickBot="1" x14ac:dyDescent="0.35">
      <c r="A34" s="36" t="s">
        <v>259</v>
      </c>
      <c r="B34" s="37">
        <v>6</v>
      </c>
      <c r="C34" s="1" t="s">
        <v>276</v>
      </c>
      <c r="D34" s="1"/>
      <c r="E34" s="1"/>
      <c r="F34" s="1"/>
    </row>
    <row r="35" spans="1:6" ht="16.5" thickTop="1" thickBot="1" x14ac:dyDescent="0.3">
      <c r="A35" s="27" t="s">
        <v>205</v>
      </c>
      <c r="B35" s="39"/>
      <c r="C35" s="3" t="s">
        <v>96</v>
      </c>
      <c r="D35" s="3" t="s">
        <v>208</v>
      </c>
      <c r="E35" s="3" t="s">
        <v>0</v>
      </c>
      <c r="F35" s="23" t="s">
        <v>225</v>
      </c>
    </row>
    <row r="36" spans="1:6" x14ac:dyDescent="0.25">
      <c r="A36" s="26" t="s">
        <v>277</v>
      </c>
      <c r="C36" t="s">
        <v>332</v>
      </c>
      <c r="D36" t="s">
        <v>329</v>
      </c>
      <c r="E36" t="s">
        <v>331</v>
      </c>
      <c r="F36" t="s">
        <v>235</v>
      </c>
    </row>
    <row r="37" spans="1:6" x14ac:dyDescent="0.25">
      <c r="A37" s="26" t="s">
        <v>278</v>
      </c>
      <c r="C37" t="s">
        <v>334</v>
      </c>
      <c r="D37" t="s">
        <v>329</v>
      </c>
      <c r="E37" t="s">
        <v>338</v>
      </c>
      <c r="F37" t="s">
        <v>235</v>
      </c>
    </row>
    <row r="38" spans="1:6" x14ac:dyDescent="0.25">
      <c r="A38" s="26" t="s">
        <v>279</v>
      </c>
      <c r="C38" t="s">
        <v>335</v>
      </c>
      <c r="D38" t="s">
        <v>329</v>
      </c>
      <c r="E38" t="s">
        <v>339</v>
      </c>
      <c r="F38" t="s">
        <v>235</v>
      </c>
    </row>
    <row r="39" spans="1:6" x14ac:dyDescent="0.25">
      <c r="A39" s="26" t="s">
        <v>280</v>
      </c>
      <c r="C39" t="s">
        <v>336</v>
      </c>
      <c r="D39" t="s">
        <v>329</v>
      </c>
      <c r="E39" t="s">
        <v>340</v>
      </c>
      <c r="F39" t="s">
        <v>235</v>
      </c>
    </row>
    <row r="40" spans="1:6" x14ac:dyDescent="0.25">
      <c r="A40" s="26" t="s">
        <v>281</v>
      </c>
      <c r="C40" t="s">
        <v>337</v>
      </c>
      <c r="D40" t="s">
        <v>329</v>
      </c>
      <c r="E40" t="s">
        <v>341</v>
      </c>
      <c r="F40" t="s">
        <v>235</v>
      </c>
    </row>
    <row r="41" spans="1:6" x14ac:dyDescent="0.25">
      <c r="A41" s="26" t="s">
        <v>282</v>
      </c>
      <c r="C41" t="s">
        <v>342</v>
      </c>
      <c r="D41" t="s">
        <v>333</v>
      </c>
      <c r="E41" t="s">
        <v>344</v>
      </c>
    </row>
    <row r="42" spans="1:6" x14ac:dyDescent="0.25">
      <c r="A42" s="26" t="s">
        <v>283</v>
      </c>
      <c r="C42" t="s">
        <v>343</v>
      </c>
      <c r="D42" t="s">
        <v>333</v>
      </c>
      <c r="E42" t="s">
        <v>345</v>
      </c>
    </row>
    <row r="43" spans="1:6" ht="20.25" thickBot="1" x14ac:dyDescent="0.35">
      <c r="A43" s="36" t="s">
        <v>259</v>
      </c>
      <c r="B43" s="37">
        <v>7</v>
      </c>
      <c r="C43" s="1" t="s">
        <v>284</v>
      </c>
      <c r="D43" s="1"/>
      <c r="E43" s="1"/>
      <c r="F43" s="1"/>
    </row>
    <row r="44" spans="1:6" ht="16.5" thickTop="1" thickBot="1" x14ac:dyDescent="0.3">
      <c r="A44" s="27" t="s">
        <v>205</v>
      </c>
      <c r="B44" s="39"/>
      <c r="C44" s="3" t="s">
        <v>96</v>
      </c>
      <c r="D44" s="3" t="s">
        <v>208</v>
      </c>
      <c r="E44" s="3" t="s">
        <v>0</v>
      </c>
      <c r="F44" s="23" t="s">
        <v>225</v>
      </c>
    </row>
    <row r="46" spans="1:6" ht="20.25" thickBot="1" x14ac:dyDescent="0.35">
      <c r="A46" s="36" t="s">
        <v>259</v>
      </c>
      <c r="B46" s="37">
        <v>8</v>
      </c>
      <c r="C46" s="1" t="s">
        <v>285</v>
      </c>
      <c r="D46" s="1"/>
      <c r="E46" s="1"/>
      <c r="F46" s="1"/>
    </row>
    <row r="47" spans="1:6" ht="16.5" thickTop="1" thickBot="1" x14ac:dyDescent="0.3">
      <c r="A47" s="27" t="s">
        <v>205</v>
      </c>
      <c r="B47" s="39"/>
      <c r="C47" s="3" t="s">
        <v>96</v>
      </c>
      <c r="D47" s="3" t="s">
        <v>208</v>
      </c>
      <c r="E47" s="3" t="s">
        <v>0</v>
      </c>
      <c r="F47" s="23" t="s">
        <v>225</v>
      </c>
    </row>
    <row r="49" spans="1:6" ht="20.25" thickBot="1" x14ac:dyDescent="0.35">
      <c r="A49" s="36" t="s">
        <v>259</v>
      </c>
      <c r="B49" s="37">
        <v>9</v>
      </c>
      <c r="C49" s="1" t="s">
        <v>286</v>
      </c>
      <c r="D49" s="1"/>
      <c r="E49" s="1"/>
      <c r="F49" s="1"/>
    </row>
    <row r="50" spans="1:6" ht="16.5" thickTop="1" thickBot="1" x14ac:dyDescent="0.3">
      <c r="A50" s="27" t="s">
        <v>205</v>
      </c>
      <c r="B50" s="39"/>
      <c r="C50" s="3" t="s">
        <v>96</v>
      </c>
      <c r="D50" s="3" t="s">
        <v>208</v>
      </c>
      <c r="E50" s="3" t="s">
        <v>0</v>
      </c>
      <c r="F50" s="23" t="s">
        <v>225</v>
      </c>
    </row>
    <row r="52" spans="1:6" ht="20.25" thickBot="1" x14ac:dyDescent="0.35">
      <c r="A52" s="36" t="s">
        <v>259</v>
      </c>
      <c r="B52" s="37">
        <v>10</v>
      </c>
      <c r="C52" s="1" t="s">
        <v>287</v>
      </c>
      <c r="D52" s="1"/>
      <c r="E52" s="1"/>
      <c r="F52" s="1"/>
    </row>
    <row r="53" spans="1:6" ht="16.5" thickTop="1" thickBot="1" x14ac:dyDescent="0.3">
      <c r="A53" s="27" t="s">
        <v>205</v>
      </c>
      <c r="B53" s="39"/>
      <c r="C53" s="3" t="s">
        <v>96</v>
      </c>
      <c r="D53" s="3" t="s">
        <v>208</v>
      </c>
      <c r="E53" s="3" t="s">
        <v>0</v>
      </c>
      <c r="F53" s="23" t="s">
        <v>225</v>
      </c>
    </row>
    <row r="55" spans="1:6" ht="20.25" thickBot="1" x14ac:dyDescent="0.35">
      <c r="A55" s="36" t="s">
        <v>259</v>
      </c>
      <c r="B55" s="37">
        <v>11</v>
      </c>
      <c r="C55" s="1" t="s">
        <v>288</v>
      </c>
      <c r="D55" s="1"/>
      <c r="E55" s="1"/>
      <c r="F55" s="1"/>
    </row>
    <row r="56" spans="1:6" ht="16.5" thickTop="1" thickBot="1" x14ac:dyDescent="0.3">
      <c r="A56" s="27" t="s">
        <v>205</v>
      </c>
      <c r="B56" s="39"/>
      <c r="C56" s="3" t="s">
        <v>96</v>
      </c>
      <c r="D56" s="3" t="s">
        <v>208</v>
      </c>
      <c r="E56" s="3" t="s">
        <v>0</v>
      </c>
      <c r="F56" s="23" t="s">
        <v>225</v>
      </c>
    </row>
    <row r="58" spans="1:6" ht="20.25" thickBot="1" x14ac:dyDescent="0.35">
      <c r="A58" s="36" t="s">
        <v>259</v>
      </c>
      <c r="B58" s="37">
        <v>12</v>
      </c>
      <c r="C58" s="1" t="s">
        <v>82</v>
      </c>
      <c r="D58" s="1"/>
      <c r="E58" s="1"/>
      <c r="F58" s="1"/>
    </row>
    <row r="59" spans="1:6" ht="16.5" thickTop="1" thickBot="1" x14ac:dyDescent="0.3">
      <c r="A59" s="27" t="s">
        <v>205</v>
      </c>
      <c r="B59" s="39"/>
      <c r="C59" s="3" t="s">
        <v>96</v>
      </c>
      <c r="D59" s="3" t="s">
        <v>208</v>
      </c>
      <c r="E59" s="3" t="s">
        <v>0</v>
      </c>
      <c r="F59" s="23" t="s">
        <v>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53" t="s">
        <v>291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15.75" thickTop="1" x14ac:dyDescent="0.25"/>
    <row r="3" spans="1:12" ht="15.75" thickBot="1" x14ac:dyDescent="0.3">
      <c r="A3" s="3" t="s">
        <v>0</v>
      </c>
      <c r="B3" s="3"/>
      <c r="C3" s="39">
        <v>7</v>
      </c>
      <c r="D3" s="39">
        <v>6</v>
      </c>
      <c r="E3" s="39">
        <v>5</v>
      </c>
      <c r="F3" s="39">
        <v>4</v>
      </c>
      <c r="G3" s="39">
        <v>3</v>
      </c>
      <c r="H3" s="39">
        <v>2</v>
      </c>
      <c r="I3" s="39">
        <v>1</v>
      </c>
      <c r="J3" s="39">
        <v>0</v>
      </c>
      <c r="K3" s="39" t="s">
        <v>292</v>
      </c>
      <c r="L3" s="39" t="s">
        <v>296</v>
      </c>
    </row>
    <row r="4" spans="1:12" x14ac:dyDescent="0.25">
      <c r="A4" s="26" t="s">
        <v>298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293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294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295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A4" sqref="A4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93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/>
    <row r="3" spans="1:36" ht="15.75" thickBot="1" x14ac:dyDescent="0.3">
      <c r="A3" s="9" t="s">
        <v>0</v>
      </c>
      <c r="B3" s="4"/>
      <c r="C3" s="4">
        <v>31</v>
      </c>
      <c r="D3" s="4">
        <v>30</v>
      </c>
      <c r="E3" s="4">
        <v>29</v>
      </c>
      <c r="F3" s="4">
        <v>28</v>
      </c>
      <c r="G3" s="4">
        <v>27</v>
      </c>
      <c r="H3" s="4">
        <v>26</v>
      </c>
      <c r="I3" s="4">
        <v>25</v>
      </c>
      <c r="J3" s="4">
        <v>24</v>
      </c>
      <c r="K3" s="4">
        <v>23</v>
      </c>
      <c r="L3" s="4">
        <v>22</v>
      </c>
      <c r="M3" s="4">
        <v>21</v>
      </c>
      <c r="N3" s="4">
        <v>20</v>
      </c>
      <c r="O3" s="4">
        <v>19</v>
      </c>
      <c r="P3" s="4">
        <v>18</v>
      </c>
      <c r="Q3" s="4">
        <v>17</v>
      </c>
      <c r="R3" s="4">
        <v>16</v>
      </c>
      <c r="S3" s="4">
        <v>15</v>
      </c>
      <c r="T3" s="4">
        <v>14</v>
      </c>
      <c r="U3" s="4">
        <v>13</v>
      </c>
      <c r="V3" s="4">
        <v>12</v>
      </c>
      <c r="W3" s="4">
        <v>11</v>
      </c>
      <c r="X3" s="4">
        <v>10</v>
      </c>
      <c r="Y3" s="4">
        <v>9</v>
      </c>
      <c r="Z3" s="4">
        <v>8</v>
      </c>
      <c r="AA3" s="4">
        <v>7</v>
      </c>
      <c r="AB3" s="4">
        <v>6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</row>
    <row r="4" spans="1:36" x14ac:dyDescent="0.25">
      <c r="A4" s="7"/>
      <c r="C4" s="11"/>
      <c r="D4" s="11"/>
      <c r="E4" s="11"/>
      <c r="F4" s="11"/>
      <c r="G4" s="11"/>
      <c r="H4" s="11"/>
      <c r="I4" s="11"/>
      <c r="J4" s="11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J4" s="10"/>
    </row>
    <row r="5" spans="1:36" x14ac:dyDescent="0.25">
      <c r="A5" s="7" t="s">
        <v>94</v>
      </c>
      <c r="C5" s="6">
        <v>0</v>
      </c>
      <c r="D5" s="6">
        <v>0</v>
      </c>
      <c r="E5" s="6">
        <v>0</v>
      </c>
      <c r="F5" s="6">
        <v>0</v>
      </c>
      <c r="G5" s="12">
        <v>0</v>
      </c>
      <c r="H5" s="12">
        <v>0</v>
      </c>
      <c r="I5" s="12">
        <v>0</v>
      </c>
      <c r="J5" s="6">
        <v>1</v>
      </c>
      <c r="K5" s="44" t="s">
        <v>95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J5" s="10"/>
    </row>
    <row r="6" spans="1:36" x14ac:dyDescent="0.25">
      <c r="A6" s="7" t="s">
        <v>131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2">
        <v>0</v>
      </c>
      <c r="I6" s="12">
        <v>1</v>
      </c>
      <c r="J6" s="6">
        <v>0</v>
      </c>
      <c r="K6" s="44" t="s">
        <v>134</v>
      </c>
      <c r="L6" s="44"/>
      <c r="M6" s="44"/>
      <c r="N6" s="44"/>
      <c r="O6" s="44"/>
      <c r="P6" s="44"/>
      <c r="Q6" s="44"/>
      <c r="R6" s="44"/>
      <c r="S6" s="44" t="s">
        <v>133</v>
      </c>
      <c r="T6" s="44"/>
      <c r="U6" s="44"/>
      <c r="V6" s="44"/>
      <c r="W6" s="44"/>
      <c r="X6" s="44"/>
      <c r="Y6" s="44"/>
      <c r="Z6" s="44"/>
      <c r="AA6" s="44" t="s">
        <v>132</v>
      </c>
      <c r="AB6" s="44"/>
      <c r="AC6" s="44"/>
      <c r="AD6" s="44"/>
      <c r="AE6" s="44"/>
      <c r="AF6" s="44"/>
      <c r="AG6" s="44"/>
      <c r="AH6" s="44"/>
      <c r="AI6" s="6"/>
      <c r="AJ6" s="10"/>
    </row>
    <row r="7" spans="1:36" x14ac:dyDescent="0.25">
      <c r="A7" s="7"/>
      <c r="C7" s="6"/>
      <c r="D7" s="6"/>
      <c r="E7" s="6"/>
      <c r="F7" s="6"/>
      <c r="G7" s="12"/>
      <c r="H7" s="12"/>
      <c r="I7" s="12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10"/>
    </row>
    <row r="8" spans="1:36" x14ac:dyDescent="0.25">
      <c r="A8" s="7"/>
      <c r="C8" s="6"/>
      <c r="D8" s="6"/>
      <c r="E8" s="6"/>
      <c r="F8" s="6"/>
      <c r="G8" s="12"/>
      <c r="H8" s="12"/>
      <c r="I8" s="12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10"/>
    </row>
    <row r="9" spans="1:36" x14ac:dyDescent="0.25">
      <c r="A9" s="7"/>
      <c r="C9" s="6"/>
      <c r="D9" s="6"/>
      <c r="E9" s="6"/>
      <c r="F9" s="6"/>
      <c r="G9" s="12"/>
      <c r="H9" s="12"/>
      <c r="I9" s="12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10"/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/>
      <c r="C11" s="6"/>
      <c r="D11" s="6"/>
      <c r="E11" s="6"/>
      <c r="F11" s="6"/>
      <c r="G11" s="12"/>
      <c r="H11" s="15"/>
      <c r="I11" s="1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/>
      <c r="C12" s="6"/>
      <c r="D12" s="6"/>
      <c r="E12" s="6"/>
      <c r="F12" s="6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10"/>
    </row>
    <row r="14" spans="1:36" x14ac:dyDescent="0.25">
      <c r="A14" s="7"/>
      <c r="C14" s="6"/>
      <c r="D14" s="6"/>
      <c r="E14" s="6"/>
      <c r="F14" s="6"/>
      <c r="G14" s="6"/>
      <c r="H14" s="6"/>
      <c r="I14" s="6"/>
      <c r="J14" s="6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5"/>
      <c r="AD17" s="5"/>
      <c r="AE17" s="5"/>
      <c r="AF17" s="5"/>
      <c r="AG17" s="5"/>
      <c r="AH17" s="5"/>
    </row>
    <row r="18" spans="1:36" x14ac:dyDescent="0.25">
      <c r="J18" s="6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/>
    </row>
    <row r="20" spans="1:36" x14ac:dyDescent="0.25">
      <c r="J20" s="6"/>
    </row>
    <row r="21" spans="1:36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/>
    </row>
    <row r="31" spans="1:36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6" x14ac:dyDescent="0.25">
      <c r="A40" s="7"/>
    </row>
  </sheetData>
  <mergeCells count="5">
    <mergeCell ref="K4:AH4"/>
    <mergeCell ref="K5:AH5"/>
    <mergeCell ref="AA6:AH6"/>
    <mergeCell ref="S6:Z6"/>
    <mergeCell ref="K6:R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6" sqref="H6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136</v>
      </c>
    </row>
    <row r="4" spans="1:20" x14ac:dyDescent="0.25">
      <c r="A4" s="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T4" s="10" t="s">
        <v>138</v>
      </c>
    </row>
    <row r="5" spans="1:20" x14ac:dyDescent="0.25">
      <c r="A5" s="34" t="s">
        <v>320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 t="s">
        <v>321</v>
      </c>
      <c r="T5" s="10" t="s">
        <v>145</v>
      </c>
    </row>
    <row r="6" spans="1:20" x14ac:dyDescent="0.25">
      <c r="A6" s="7" t="s">
        <v>135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 t="s">
        <v>137</v>
      </c>
      <c r="T6" s="10"/>
    </row>
    <row r="7" spans="1:20" x14ac:dyDescent="0.25">
      <c r="A7" s="7" t="s">
        <v>250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1</v>
      </c>
      <c r="Q7" s="24">
        <v>0</v>
      </c>
      <c r="R7" s="24" t="s">
        <v>140</v>
      </c>
      <c r="T7" s="10"/>
    </row>
    <row r="8" spans="1:20" x14ac:dyDescent="0.25">
      <c r="A8" s="34" t="s">
        <v>318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1</v>
      </c>
      <c r="O8" s="44" t="s">
        <v>319</v>
      </c>
      <c r="P8" s="44"/>
      <c r="Q8" s="44"/>
      <c r="R8" s="44"/>
      <c r="T8" s="10"/>
    </row>
    <row r="9" spans="1:20" x14ac:dyDescent="0.25">
      <c r="A9" s="7" t="s">
        <v>142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44" t="s">
        <v>139</v>
      </c>
      <c r="L9" s="44"/>
      <c r="M9" s="44"/>
      <c r="N9" s="44"/>
      <c r="O9" s="44"/>
      <c r="P9" s="44"/>
      <c r="Q9" s="44"/>
      <c r="R9" s="44"/>
      <c r="T9" s="10"/>
    </row>
    <row r="10" spans="1:20" x14ac:dyDescent="0.25">
      <c r="A10" s="7" t="s">
        <v>141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 t="s">
        <v>140</v>
      </c>
      <c r="K10" s="44" t="s">
        <v>139</v>
      </c>
      <c r="L10" s="44"/>
      <c r="M10" s="44"/>
      <c r="N10" s="44"/>
      <c r="O10" s="44"/>
      <c r="P10" s="44"/>
      <c r="Q10" s="44"/>
      <c r="R10" s="44"/>
      <c r="T10" s="10"/>
    </row>
    <row r="11" spans="1:20" x14ac:dyDescent="0.25">
      <c r="A11" s="7" t="s">
        <v>143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 t="s">
        <v>140</v>
      </c>
      <c r="K11" s="44" t="s">
        <v>139</v>
      </c>
      <c r="L11" s="44"/>
      <c r="M11" s="44"/>
      <c r="N11" s="44"/>
      <c r="O11" s="44"/>
      <c r="P11" s="44"/>
      <c r="Q11" s="44"/>
      <c r="R11" s="44"/>
      <c r="T11" s="10"/>
    </row>
    <row r="12" spans="1:20" x14ac:dyDescent="0.25">
      <c r="A12" s="7" t="s">
        <v>144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 t="s">
        <v>140</v>
      </c>
      <c r="K12" s="44" t="s">
        <v>139</v>
      </c>
      <c r="L12" s="44"/>
      <c r="M12" s="44"/>
      <c r="N12" s="44"/>
      <c r="O12" s="44"/>
      <c r="P12" s="44"/>
      <c r="Q12" s="44"/>
      <c r="R12" s="44"/>
      <c r="T12" s="10"/>
    </row>
    <row r="13" spans="1:20" x14ac:dyDescent="0.25">
      <c r="A13" s="7" t="s">
        <v>316</v>
      </c>
      <c r="C13" s="6">
        <v>0</v>
      </c>
      <c r="D13" s="6">
        <v>0</v>
      </c>
      <c r="E13" s="6">
        <v>0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  <c r="K13" s="44" t="s">
        <v>317</v>
      </c>
      <c r="L13" s="44"/>
      <c r="M13" s="44"/>
      <c r="N13" s="44"/>
      <c r="O13" s="44"/>
      <c r="P13" s="44"/>
      <c r="Q13" s="44"/>
      <c r="R13" s="44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10"/>
    </row>
    <row r="20" spans="1:20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10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10"/>
    </row>
    <row r="42" spans="1:20" x14ac:dyDescent="0.25">
      <c r="A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10"/>
    </row>
    <row r="43" spans="1:20" x14ac:dyDescent="0.25">
      <c r="A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20" x14ac:dyDescent="0.25">
      <c r="A44" s="7"/>
    </row>
  </sheetData>
  <mergeCells count="7">
    <mergeCell ref="K13:R13"/>
    <mergeCell ref="O8:R8"/>
    <mergeCell ref="C4:R4"/>
    <mergeCell ref="K10:R10"/>
    <mergeCell ref="K11:R11"/>
    <mergeCell ref="K9:R9"/>
    <mergeCell ref="K12:R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Terra</vt:lpstr>
      <vt:lpstr>Summary - FlowerPot</vt:lpstr>
      <vt:lpstr>Chapter 1. Math Opcodes</vt:lpstr>
      <vt:lpstr>Instructions</vt:lpstr>
      <vt:lpstr>Sheet1</vt:lpstr>
      <vt:lpstr>BIOS Call</vt:lpstr>
      <vt:lpstr>StdGrAd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2018-03-03T13:14:28Z</dcterms:modified>
</cp:coreProperties>
</file>