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 Call" sheetId="4" r:id="rId6"/>
    <sheet name="Feature ID" sheetId="7" r:id="rId7"/>
    <sheet name="Graphics Adapter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J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7" i="2" l="1"/>
  <c r="A28" i="2"/>
  <c r="A29" i="2"/>
  <c r="A30" i="2"/>
  <c r="A31" i="2"/>
  <c r="A26" i="2"/>
  <c r="M27" i="2"/>
  <c r="M28" i="2"/>
  <c r="M29" i="2"/>
  <c r="M30" i="2"/>
  <c r="M31" i="2"/>
  <c r="M26" i="2"/>
  <c r="L27" i="2"/>
  <c r="L28" i="2"/>
  <c r="L29" i="2"/>
  <c r="L30" i="2"/>
  <c r="L31" i="2"/>
  <c r="L26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 l="1"/>
  <c r="J5" i="2" s="1"/>
  <c r="I6" i="2"/>
  <c r="J6" i="2" s="1"/>
  <c r="I7" i="2"/>
  <c r="J7" i="2" s="1"/>
  <c r="I8" i="2"/>
  <c r="J8" i="2" s="1"/>
  <c r="I10" i="2"/>
  <c r="J10" i="2" s="1"/>
  <c r="I11" i="2"/>
  <c r="J11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<sst xmlns="http://schemas.openxmlformats.org/spreadsheetml/2006/main" count="801" uniqueCount="447">
  <si>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</si>
  <si>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</si>
  <si>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</si>
  <si>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</si>
  <si>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</si>
  <si>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</si>
  <si>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</si>
  <si>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</si>
  <si>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</si>
  <si>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</si>
  <si>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</si>
  <si>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</si>
  <si>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</si>
  <si>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</si>
  <si>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</si>
  <si>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</si>
  <si>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</si>
  <si>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</si>
  <si>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</si>
  <si>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</si>
  <si>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</si>
  <si>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</si>
  <si>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</si>
  <si>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</si>
  <si>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</si>
  <si>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</si>
  <si>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</si>
  <si>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</si>
  <si>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</si>
  <si>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</si>
  <si>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</si>
  <si>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</si>
  <si>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</si>
  <si>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</si>
  <si>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</si>
  <si>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</si>
  <si>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</si>
  <si>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</si>
  <si>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</si>
  <si>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</si>
  <si>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</si>
  <si>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</si>
  <si>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</si>
  <si>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</si>
  <si>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</si>
  <si>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</si>
  <si>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</si>
  <si>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</si>
  <si>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</si>
  <si>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</si>
  <si>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</si>
  <si>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</si>
  <si>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</si>
  <si>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</si>
  <si>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</si>
  <si>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</si>
  <si>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</si>
  <si>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</si>
  <si>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</si>
  <si>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</si>
  <si>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</si>
  <si>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</si>
  <si>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</si>
  <si>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</si>
  <si>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</si>
  <si>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</si>
  <si>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</si>
  <si>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</si>
  <si>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</si>
  <si>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</si>
  <si>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</si>
  <si>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</si>
  <si>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</si>
  <si>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</si>
  <si>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</si>
  <si>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</si>
  <si>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</si>
  <si>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</si>
  <si>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</si>
  <si>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</si>
  <si>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</si>
  <si>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</si>
  <si>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</si>
  <si>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</si>
  <si>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</si>
  <si>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</si>
  <si>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</si>
  <si>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</si>
  <si>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</si>
  <si>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</si>
  <si>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</si>
  <si>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</si>
  <si>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</si>
  <si>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</si>
  <si>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</si>
  <si>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</si>
  <si>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</si>
  <si>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</si>
  <si>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</si>
  <si>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</si>
  <si>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</si>
  <si>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</si>
  <si>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</si>
  <si>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</si>
  <si>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</si>
  <si>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</si>
  <si>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</si>
  <si>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</si>
  <si>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</si>
  <si>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</si>
  <si>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</si>
  <si>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</si>
  <si>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</si>
  <si>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</si>
  <si>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</si>
  <si>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</si>
  <si>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</si>
  <si>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</si>
  <si>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</si>
  <si>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</si>
  <si>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</si>
  <si>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</si>
  <si>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</si>
  <si>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</si>
  <si>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</si>
  <si>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</si>
  <si>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</si>
  <si>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</si>
  <si>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</si>
  <si>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</si>
  <si>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</si>
  <si>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</si>
  <si>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</si>
  <si>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</si>
  <si>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</si>
  <si>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</si>
  <si>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</si>
  <si>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</si>
  <si>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</si>
  <si>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</si>
  <si>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</si>
  <si>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</si>
  <si>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</si>
  <si>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</si>
  <si>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</si>
  <si>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</si>
  <si>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</si>
  <si>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</si>
  <si>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</si>
  <si>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</si>
  <si>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</si>
  <si>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</si>
  <si>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</si>
  <si>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</si>
  <si>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</si>
  <si>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</si>
  <si>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</si>
  <si>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</si>
  <si>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</si>
  <si>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</si>
  <si>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</si>
  <si>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</si>
  <si>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</si>
  <si>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</si>
  <si>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</si>
  <si>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</si>
  <si>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</si>
  <si>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</si>
  <si>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</si>
  <si>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</si>
  <si>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</si>
  <si>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</si>
  <si>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</si>
  <si>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</si>
  <si>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</si>
  <si>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</si>
  <si>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</si>
  <si>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</si>
  <si>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</si>
  <si>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</si>
  <si>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</si>
  <si>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</si>
  <si>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</si>
  <si>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</si>
  <si>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</si>
  <si>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</si>
  <si>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</si>
  <si>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</si>
  <si>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</si>
  <si>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</si>
  <si>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</si>
  <si>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</si>
  <si>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</si>
  <si>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</si>
  <si>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</si>
  <si>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</si>
  <si>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</si>
  <si>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</si>
  <si>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</si>
  <si>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</si>
  <si>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</si>
  <si>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</si>
  <si>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</si>
  <si>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</si>
  <si>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</si>
  <si>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</si>
  <si>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</si>
  <si>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</si>
  <si>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</si>
  <si>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</si>
  <si>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</si>
  <si>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</si>
  <si>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</si>
  <si>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</si>
  <si>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</si>
  <si>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</si>
  <si>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</si>
  <si>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</si>
  <si>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</si>
  <si>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</si>
  <si>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</si>
  <si>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</si>
  <si>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</si>
  <si>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</si>
  <si>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</si>
  <si>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</si>
  <si>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</si>
  <si>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</si>
  <si>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</si>
  <si>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</si>
  <si>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</si>
  <si>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</si>
  <si>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</si>
  <si>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</si>
  <si>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</si>
  <si>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</si>
  <si>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</si>
  <si>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</si>
  <si>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</si>
  <si>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</si>
  <si>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</si>
  <si>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</si>
  <si>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</si>
  <si>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</si>
  <si>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</si>
  <si>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</si>
  <si>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</si>
  <si>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</si>
  <si>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</si>
  <si>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</si>
  <si>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</si>
  <si>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</si>
  <si>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</si>
  <si>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</si>
  <si>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</si>
  <si>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</si>
  <si>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</si>
  <si>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</si>
  <si>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</si>
  <si>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</si>
  <si>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</si>
  <si>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</si>
  <si>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</si>
  <si>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</si>
  <si>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</si>
  <si>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</si>
  <si>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</si>
  <si>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</si>
  <si>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</si>
  <si>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</si>
  <si>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</si>
  <si>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</si>
  <si>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</si>
  <si>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</si>
  <si>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</si>
  <si>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</si>
  <si>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</si>
  <si>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</si>
  <si>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</si>
  <si>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</si>
  <si>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</si>
  <si>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</si>
  <si>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</si>
  <si>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</si>
  <si>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</si>
  <si>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</si>
  <si>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</si>
  <si>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</si>
  <si>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</si>
  <si>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</si>
  <si>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</si>
  <si>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</si>
  <si>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</si>
  <si>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</si>
  <si>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</si>
  <si>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</si>
  <si>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</si>
  <si>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</si>
  <si>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</si>
  <si>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</si>
  <si>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</si>
  <si>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</si>
  <si>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</si>
  <si>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</si>
  <si>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</si>
  <si>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</si>
  <si>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</si>
  <si>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</si>
  <si>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</si>
  <si>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</si>
  <si>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</si>
  <si>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</si>
  <si>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</si>
  <si>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</si>
  <si>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</si>
  <si>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</si>
  <si>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</si>
  <si>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</si>
  <si>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</si>
  <si>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</si>
  <si>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</si>
  <si>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</si>
  <si>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</si>
  <si>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</si>
  <si>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</si>
  <si>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</si>
  <si>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</si>
  <si>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</si>
  <si>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</si>
  <si>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</si>
  <si>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</si>
  <si>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</si>
  <si>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</si>
  <si>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</si>
  <si>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</si>
  <si>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</si>
  <si>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</si>
  <si>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</si>
  <si>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</si>
  <si>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</si>
  <si>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</si>
  <si>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</si>
  <si>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</si>
  <si>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</si>
  <si>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</si>
  <si>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</si>
  <si>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</si>
  <si>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</si>
  <si>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Retrieve file handle</t>
  </si>
  <si>
    <t>8 General, 4 Special, 1 'null' register (returns 0 upon read, throws error upon write)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</si>
  <si>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</si>
  <si>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</si>
  <si>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</si>
  <si>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</si>
  <si>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</si>
  <si>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</si>
  <si>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</si>
  <si>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</si>
  <si>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</si>
  <si>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</si>
  <si>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</si>
  <si>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</si>
  <si>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</si>
  <si>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</si>
  <si>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</si>
  <si>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</si>
  <si>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</si>
  <si>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</si>
  <si>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</si>
  <si>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</si>
  <si>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</si>
  <si>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</si>
  <si>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</si>
  <si>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</si>
  <si>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</si>
  <si>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</si>
  <si>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</si>
  <si>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</si>
  <si>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</si>
  <si>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</si>
  <si>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</si>
  <si>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</si>
  <si>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</si>
  <si>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</si>
  <si>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</si>
  <si>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</si>
  <si>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</si>
  <si>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</si>
  <si>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Update last modification date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</si>
  <si>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</si>
  <si>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</si>
  <si>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</si>
  <si>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</si>
  <si>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</si>
  <si>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</si>
  <si>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</si>
  <si>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</si>
  <si>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</si>
  <si>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</si>
  <si>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</si>
  <si>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</si>
  <si>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IRQ of 0x00 and 0x02 is illegal (surprisingly 0x01 — keyboard — isn't)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</si>
  <si>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</si>
  <si>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</si>
  <si>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</si>
  <si>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</si>
  <si>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</si>
  <si>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</si>
  <si>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</si>
  <si>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</si>
  <si>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</si>
  <si>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</si>
  <si>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</si>
  <si>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</si>
  <si>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Int to String</t>
  </si>
  <si>
    <t>String to Int</t>
  </si>
  <si>
    <t>ITOS</t>
  </si>
  <si>
    <t>STOI</t>
  </si>
  <si>
    <t>Rd &lt;- (int) Rs</t>
  </si>
  <si>
    <t>Float to String</t>
  </si>
  <si>
    <t>String to Float</t>
  </si>
  <si>
    <t>FTOS</t>
  </si>
  <si>
    <t>STOF</t>
  </si>
  <si>
    <t>Rd &lt;- (float) Rs</t>
  </si>
  <si>
    <t>Rd &lt;- (string pointer) Rs.intToString()</t>
  </si>
  <si>
    <t>Rd &lt;- (string pointer) Rs.floatToString()</t>
  </si>
  <si>
    <t>Int to HexString</t>
  </si>
  <si>
    <t>ITOX</t>
  </si>
  <si>
    <t>ITOS except hexadecimal</t>
  </si>
  <si>
    <t>HexString to Int</t>
  </si>
  <si>
    <t>XTOI</t>
  </si>
  <si>
    <t>STOI except hexadecimal</t>
  </si>
  <si>
    <t>Free</t>
  </si>
  <si>
    <t>FREE</t>
  </si>
  <si>
    <t>(TBA, likely be unimplemented, DO NOT USE!!!)</t>
  </si>
  <si>
    <t>expecting offset, not actual address</t>
  </si>
  <si>
    <t>Special Register Read (SRR)</t>
  </si>
  <si>
    <t>Special Register Read (SRW)</t>
  </si>
  <si>
    <t>Reg: 0-pc, 1-sp, 2-lr; operation is write-only</t>
  </si>
  <si>
    <t>No Operation (alternative)</t>
  </si>
  <si>
    <t>Bitmapped card only</t>
  </si>
  <si>
    <t>Fill screen with colour</t>
  </si>
  <si>
    <t>Colour</t>
  </si>
  <si>
    <t>Canvas can also be "pages" (one that contains texts only)</t>
  </si>
  <si>
    <t>Alternatively you can manipulate graphics memory directly</t>
  </si>
  <si>
    <t>Used to wipe out the screen before draw</t>
  </si>
  <si>
    <r>
      <t xml:space="preserve">Rs/Rd: device (see Rperi); Rlen: length </t>
    </r>
    <r>
      <rPr>
        <sz val="11"/>
        <color rgb="FFFF0000"/>
        <rFont val="Calibri"/>
        <family val="2"/>
        <scheme val="minor"/>
      </rPr>
      <t>WARNING: this expects actual address, NOT an offset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</si>
</sst>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8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91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9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20" xfId="0" applyFill="1" applyBorder="1" applyAlignment="1">
      <alignment horizontal="right" vertical="center"/>
    </xf>
    <xf numFmtId="0" fontId="0" fillId="0" borderId="9" xfId="0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0" xfId="7" applyAlignment="1">
      <alignment horizont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5" fillId="2" borderId="1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9" xfId="0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abSelected="1" topLeftCell="C1" workbookViewId="0">
      <selection activeCell="AK11" sqref="AK11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294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344</v>
      </c>
    </row>
    <row r="4" spans="1:38" x14ac:dyDescent="0.25">
      <c r="B4" s="7" t="s">
        <v>138</v>
      </c>
      <c r="C4" s="5"/>
      <c r="D4" s="5" t="s">
        <v>346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3" t="s">
        <v>293</v>
      </c>
      <c r="C5" s="5"/>
      <c r="D5" s="5" t="s">
        <v>346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349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142</v>
      </c>
    </row>
    <row r="7" spans="1:38" x14ac:dyDescent="0.25">
      <c r="B7" s="7" t="s">
        <v>240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185</v>
      </c>
    </row>
    <row r="9" spans="1:38" ht="15.75" thickBot="1" x14ac:dyDescent="0.3">
      <c r="A9" s="27" t="s">
        <v>245</v>
      </c>
      <c r="B9" s="9" t="s">
        <v>0</v>
      </c>
      <c r="C9" s="4"/>
      <c r="D9" s="4">
        <v>31</v>
      </c>
      <c r="E9" s="4">
        <v>30</v>
      </c>
      <c r="F9" s="4">
        <v>29</v>
      </c>
      <c r="G9" s="4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62">
        <v>1</v>
      </c>
      <c r="B10" s="7" t="s">
        <v>11</v>
      </c>
      <c r="D10" s="61" t="s">
        <v>3</v>
      </c>
      <c r="E10" s="61"/>
      <c r="F10" s="61"/>
      <c r="G10" s="11">
        <v>0</v>
      </c>
      <c r="H10" s="11">
        <v>0</v>
      </c>
      <c r="I10" s="11">
        <v>0</v>
      </c>
      <c r="J10" s="11">
        <v>0</v>
      </c>
      <c r="K10" s="71" t="s">
        <v>5</v>
      </c>
      <c r="L10" s="71"/>
      <c r="M10" s="71"/>
      <c r="N10" s="71" t="s">
        <v>9</v>
      </c>
      <c r="O10" s="71"/>
      <c r="P10" s="71"/>
      <c r="Q10" s="71" t="s">
        <v>10</v>
      </c>
      <c r="R10" s="71"/>
      <c r="S10" s="71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71" t="s">
        <v>330</v>
      </c>
      <c r="AE10" s="71"/>
      <c r="AF10" s="71"/>
      <c r="AG10" s="71"/>
      <c r="AH10" s="71"/>
      <c r="AI10" s="71"/>
      <c r="AK10" s="10" t="s">
        <v>151</v>
      </c>
    </row>
    <row r="11" spans="1:38" x14ac:dyDescent="0.25">
      <c r="A11" s="63"/>
      <c r="B11" s="7" t="s">
        <v>290</v>
      </c>
      <c r="D11" s="60" t="s">
        <v>3</v>
      </c>
      <c r="E11" s="60"/>
      <c r="F11" s="60"/>
      <c r="G11" s="18">
        <v>0</v>
      </c>
      <c r="H11" s="18">
        <v>0</v>
      </c>
      <c r="I11" s="18">
        <v>0</v>
      </c>
      <c r="J11" s="18">
        <v>0</v>
      </c>
      <c r="K11" s="59" t="s">
        <v>5</v>
      </c>
      <c r="L11" s="59"/>
      <c r="M11" s="59"/>
      <c r="N11" s="58" t="s">
        <v>150</v>
      </c>
      <c r="O11" s="58"/>
      <c r="P11" s="58"/>
      <c r="Q11" s="58"/>
      <c r="R11" s="58"/>
      <c r="S11" s="58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1" t="s">
        <v>8</v>
      </c>
      <c r="AK11" s="10" t="s">
        <v>291</v>
      </c>
    </row>
    <row r="12" spans="1:38" x14ac:dyDescent="0.25">
      <c r="A12" s="63"/>
      <c r="B12" s="7" t="s">
        <v>87</v>
      </c>
      <c r="D12" s="60" t="s">
        <v>3</v>
      </c>
      <c r="E12" s="60"/>
      <c r="F12" s="60"/>
      <c r="G12" s="18">
        <v>0</v>
      </c>
      <c r="H12" s="18">
        <v>0</v>
      </c>
      <c r="I12" s="18">
        <v>0</v>
      </c>
      <c r="J12" s="18">
        <v>0</v>
      </c>
      <c r="K12" s="67" t="s">
        <v>5</v>
      </c>
      <c r="L12" s="67"/>
      <c r="M12" s="67"/>
      <c r="N12" s="67" t="s">
        <v>149</v>
      </c>
      <c r="O12" s="67"/>
      <c r="P12" s="67"/>
      <c r="Q12" s="57" t="s">
        <v>150</v>
      </c>
      <c r="R12" s="57"/>
      <c r="S12" s="57"/>
      <c r="T12" s="12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8">
        <v>1</v>
      </c>
      <c r="AE12" s="18">
        <v>0</v>
      </c>
      <c r="AF12" s="18">
        <v>0</v>
      </c>
      <c r="AG12" s="18">
        <v>1</v>
      </c>
      <c r="AH12" s="18">
        <v>0</v>
      </c>
      <c r="AI12" s="13">
        <v>0</v>
      </c>
      <c r="AK12" s="10" t="s">
        <v>193</v>
      </c>
    </row>
    <row r="13" spans="1:38" x14ac:dyDescent="0.25">
      <c r="A13" s="63"/>
      <c r="B13" s="33" t="s">
        <v>436</v>
      </c>
      <c r="D13" s="60" t="s">
        <v>3</v>
      </c>
      <c r="E13" s="60"/>
      <c r="F13" s="60"/>
      <c r="G13" s="31">
        <v>0</v>
      </c>
      <c r="H13" s="31">
        <v>0</v>
      </c>
      <c r="I13" s="31">
        <v>0</v>
      </c>
      <c r="J13" s="31">
        <v>0</v>
      </c>
      <c r="K13" s="56" t="s">
        <v>5</v>
      </c>
      <c r="L13" s="56"/>
      <c r="M13" s="56"/>
      <c r="N13" s="56" t="s">
        <v>327</v>
      </c>
      <c r="O13" s="56"/>
      <c r="P13" s="56"/>
      <c r="Q13" s="57" t="s">
        <v>150</v>
      </c>
      <c r="R13" s="57"/>
      <c r="S13" s="57"/>
      <c r="T13" s="32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1</v>
      </c>
      <c r="AC13" s="29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K13" s="10" t="s">
        <v>328</v>
      </c>
    </row>
    <row r="14" spans="1:38" x14ac:dyDescent="0.25">
      <c r="A14" s="64"/>
      <c r="B14" s="47" t="s">
        <v>437</v>
      </c>
      <c r="D14" s="60" t="s">
        <v>3</v>
      </c>
      <c r="E14" s="60"/>
      <c r="F14" s="60"/>
      <c r="G14" s="50">
        <v>0</v>
      </c>
      <c r="H14" s="50">
        <v>0</v>
      </c>
      <c r="I14" s="50">
        <v>0</v>
      </c>
      <c r="J14" s="50">
        <v>0</v>
      </c>
      <c r="K14" s="56" t="s">
        <v>5</v>
      </c>
      <c r="L14" s="56"/>
      <c r="M14" s="56"/>
      <c r="N14" s="56" t="s">
        <v>327</v>
      </c>
      <c r="O14" s="56"/>
      <c r="P14" s="56"/>
      <c r="Q14" s="57" t="s">
        <v>150</v>
      </c>
      <c r="R14" s="57"/>
      <c r="S14" s="57"/>
      <c r="T14" s="49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1</v>
      </c>
      <c r="AC14" s="48">
        <v>1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K14" s="10" t="s">
        <v>438</v>
      </c>
    </row>
    <row r="15" spans="1:38" x14ac:dyDescent="0.25">
      <c r="A15">
        <v>2</v>
      </c>
      <c r="B15" s="7" t="s">
        <v>125</v>
      </c>
      <c r="D15" s="60" t="s">
        <v>3</v>
      </c>
      <c r="E15" s="60"/>
      <c r="F15" s="60"/>
      <c r="G15" s="6">
        <v>0</v>
      </c>
      <c r="H15" s="12">
        <v>0</v>
      </c>
      <c r="I15" s="12">
        <v>0</v>
      </c>
      <c r="J15" s="12">
        <v>0</v>
      </c>
      <c r="K15" s="56" t="s">
        <v>5</v>
      </c>
      <c r="L15" s="56"/>
      <c r="M15" s="56"/>
      <c r="N15" s="56" t="s">
        <v>9</v>
      </c>
      <c r="O15" s="56"/>
      <c r="P15" s="56"/>
      <c r="Q15" s="56" t="s">
        <v>86</v>
      </c>
      <c r="R15" s="56"/>
      <c r="S15" s="56"/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0</v>
      </c>
      <c r="AG15" s="60" t="s">
        <v>163</v>
      </c>
      <c r="AH15" s="60"/>
      <c r="AI15" s="22" t="s">
        <v>84</v>
      </c>
      <c r="AK15" s="10" t="s">
        <v>170</v>
      </c>
      <c r="AL15" s="2" t="s">
        <v>162</v>
      </c>
    </row>
    <row r="16" spans="1:38" x14ac:dyDescent="0.25">
      <c r="A16">
        <v>3</v>
      </c>
      <c r="B16" s="7" t="s">
        <v>85</v>
      </c>
      <c r="D16" s="60" t="s">
        <v>3</v>
      </c>
      <c r="E16" s="60"/>
      <c r="F16" s="60"/>
      <c r="G16" s="6">
        <v>0</v>
      </c>
      <c r="H16" s="12">
        <v>0</v>
      </c>
      <c r="I16" s="12">
        <v>0</v>
      </c>
      <c r="J16" s="12">
        <v>0</v>
      </c>
      <c r="K16" s="56" t="s">
        <v>5</v>
      </c>
      <c r="L16" s="56"/>
      <c r="M16" s="56"/>
      <c r="N16" s="56" t="s">
        <v>9</v>
      </c>
      <c r="O16" s="56"/>
      <c r="P16" s="56"/>
      <c r="Q16" s="56" t="s">
        <v>124</v>
      </c>
      <c r="R16" s="56"/>
      <c r="S16" s="56"/>
      <c r="T16" s="56" t="s">
        <v>164</v>
      </c>
      <c r="U16" s="56"/>
      <c r="V16" s="56"/>
      <c r="W16" s="56" t="s">
        <v>165</v>
      </c>
      <c r="X16" s="56"/>
      <c r="Y16" s="56"/>
      <c r="Z16" s="6">
        <v>0</v>
      </c>
      <c r="AA16" s="6">
        <v>0</v>
      </c>
      <c r="AB16" s="6">
        <v>0</v>
      </c>
      <c r="AC16" s="6">
        <v>1</v>
      </c>
      <c r="AD16" s="6">
        <v>0</v>
      </c>
      <c r="AE16" s="6">
        <v>0</v>
      </c>
      <c r="AF16" s="6">
        <v>1</v>
      </c>
      <c r="AG16" s="6">
        <v>0</v>
      </c>
      <c r="AH16" s="6">
        <v>0</v>
      </c>
      <c r="AI16" s="6">
        <v>0</v>
      </c>
      <c r="AK16" s="10" t="s">
        <v>446</v>
      </c>
    </row>
    <row r="17" spans="1:37" x14ac:dyDescent="0.25">
      <c r="A17">
        <v>4</v>
      </c>
      <c r="B17" s="7" t="s">
        <v>139</v>
      </c>
      <c r="D17" s="60" t="s">
        <v>3</v>
      </c>
      <c r="E17" s="60"/>
      <c r="F17" s="60"/>
      <c r="G17" s="6">
        <v>0</v>
      </c>
      <c r="H17" s="12">
        <v>0</v>
      </c>
      <c r="I17" s="12">
        <v>0</v>
      </c>
      <c r="J17" s="12">
        <v>1</v>
      </c>
      <c r="K17" s="56" t="s">
        <v>5</v>
      </c>
      <c r="L17" s="56"/>
      <c r="M17" s="56"/>
      <c r="N17" s="56" t="s">
        <v>9</v>
      </c>
      <c r="O17" s="56"/>
      <c r="P17" s="56"/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22" t="s">
        <v>166</v>
      </c>
      <c r="AI17" s="22" t="s">
        <v>96</v>
      </c>
      <c r="AK17" s="10" t="s">
        <v>167</v>
      </c>
    </row>
    <row r="18" spans="1:37" x14ac:dyDescent="0.25">
      <c r="A18" s="70">
        <v>2</v>
      </c>
      <c r="B18" s="7" t="s">
        <v>143</v>
      </c>
      <c r="D18" s="60" t="s">
        <v>3</v>
      </c>
      <c r="E18" s="60"/>
      <c r="F18" s="60"/>
      <c r="G18" s="6">
        <v>0</v>
      </c>
      <c r="H18" s="12">
        <v>0</v>
      </c>
      <c r="I18" s="12">
        <v>0</v>
      </c>
      <c r="J18" s="12">
        <v>1</v>
      </c>
      <c r="K18" s="56" t="s">
        <v>5</v>
      </c>
      <c r="L18" s="56"/>
      <c r="M18" s="56"/>
      <c r="N18" s="56" t="s">
        <v>86</v>
      </c>
      <c r="O18" s="56"/>
      <c r="P18" s="56"/>
      <c r="Q18" s="6">
        <v>0</v>
      </c>
      <c r="R18" s="6">
        <v>1</v>
      </c>
      <c r="S18" s="22" t="s">
        <v>8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56" t="s">
        <v>147</v>
      </c>
      <c r="AC18" s="56"/>
      <c r="AD18" s="56"/>
      <c r="AE18" s="56"/>
      <c r="AF18" s="56"/>
      <c r="AG18" s="56"/>
      <c r="AH18" s="56"/>
      <c r="AI18" s="56"/>
      <c r="AK18" s="10" t="s">
        <v>140</v>
      </c>
    </row>
    <row r="19" spans="1:37" x14ac:dyDescent="0.25">
      <c r="A19" s="70"/>
      <c r="B19" s="7" t="s">
        <v>141</v>
      </c>
      <c r="D19" s="60" t="s">
        <v>3</v>
      </c>
      <c r="E19" s="60"/>
      <c r="F19" s="60"/>
      <c r="G19" s="6">
        <v>0</v>
      </c>
      <c r="H19" s="12">
        <v>0</v>
      </c>
      <c r="I19" s="12">
        <v>0</v>
      </c>
      <c r="J19" s="12">
        <v>1</v>
      </c>
      <c r="K19" s="56" t="s">
        <v>5</v>
      </c>
      <c r="L19" s="56"/>
      <c r="M19" s="56"/>
      <c r="N19" s="56" t="s">
        <v>86</v>
      </c>
      <c r="O19" s="56"/>
      <c r="P19" s="56"/>
      <c r="Q19" s="6">
        <v>1</v>
      </c>
      <c r="R19" s="6">
        <v>0</v>
      </c>
      <c r="S19" s="22" t="s">
        <v>8</v>
      </c>
      <c r="T19" s="56" t="s">
        <v>145</v>
      </c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K19" s="10" t="s">
        <v>140</v>
      </c>
    </row>
    <row r="20" spans="1:37" x14ac:dyDescent="0.25">
      <c r="A20" s="70"/>
      <c r="B20" s="7" t="s">
        <v>144</v>
      </c>
      <c r="D20" s="60" t="s">
        <v>3</v>
      </c>
      <c r="E20" s="60"/>
      <c r="F20" s="60"/>
      <c r="G20" s="6">
        <v>0</v>
      </c>
      <c r="H20" s="12">
        <v>0</v>
      </c>
      <c r="I20" s="12">
        <v>0</v>
      </c>
      <c r="J20" s="12">
        <v>1</v>
      </c>
      <c r="K20" s="56" t="s">
        <v>5</v>
      </c>
      <c r="L20" s="56"/>
      <c r="M20" s="56"/>
      <c r="N20" s="56" t="s">
        <v>86</v>
      </c>
      <c r="O20" s="56"/>
      <c r="P20" s="56"/>
      <c r="Q20" s="6">
        <v>1</v>
      </c>
      <c r="R20" s="6">
        <v>1</v>
      </c>
      <c r="S20" s="22" t="s">
        <v>8</v>
      </c>
      <c r="T20" s="56" t="s">
        <v>146</v>
      </c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K20" s="10" t="s">
        <v>171</v>
      </c>
    </row>
    <row r="21" spans="1:37" x14ac:dyDescent="0.25">
      <c r="A21" s="70"/>
      <c r="B21" s="7" t="s">
        <v>148</v>
      </c>
      <c r="D21" s="60" t="s">
        <v>3</v>
      </c>
      <c r="E21" s="60"/>
      <c r="F21" s="60"/>
      <c r="G21" s="6">
        <v>0</v>
      </c>
      <c r="H21" s="12">
        <v>0</v>
      </c>
      <c r="I21" s="12">
        <v>1</v>
      </c>
      <c r="J21" s="42" t="s">
        <v>84</v>
      </c>
      <c r="K21" s="56" t="s">
        <v>5</v>
      </c>
      <c r="L21" s="56"/>
      <c r="M21" s="56"/>
      <c r="N21" s="56" t="s">
        <v>4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K21" s="10" t="s">
        <v>172</v>
      </c>
    </row>
    <row r="22" spans="1:37" x14ac:dyDescent="0.25">
      <c r="A22">
        <v>5</v>
      </c>
      <c r="B22" s="7" t="s">
        <v>7</v>
      </c>
      <c r="D22" s="60" t="s">
        <v>3</v>
      </c>
      <c r="E22" s="60"/>
      <c r="F22" s="60"/>
      <c r="G22" s="6">
        <v>0</v>
      </c>
      <c r="H22" s="12">
        <v>1</v>
      </c>
      <c r="I22" s="42" t="s">
        <v>8</v>
      </c>
      <c r="J22" s="42" t="s">
        <v>84</v>
      </c>
      <c r="K22" s="56" t="s">
        <v>5</v>
      </c>
      <c r="L22" s="56"/>
      <c r="M22" s="56"/>
      <c r="N22" s="56" t="s">
        <v>168</v>
      </c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K22" s="10" t="s">
        <v>194</v>
      </c>
    </row>
    <row r="23" spans="1:37" x14ac:dyDescent="0.25">
      <c r="A23" s="68">
        <v>6</v>
      </c>
      <c r="B23" s="7" t="s">
        <v>276</v>
      </c>
      <c r="D23" s="60" t="s">
        <v>3</v>
      </c>
      <c r="E23" s="60"/>
      <c r="F23" s="60"/>
      <c r="G23" s="6">
        <v>1</v>
      </c>
      <c r="H23" s="12">
        <v>0</v>
      </c>
      <c r="I23" s="12">
        <v>0</v>
      </c>
      <c r="J23" s="12">
        <v>0</v>
      </c>
      <c r="K23" s="58" t="s">
        <v>150</v>
      </c>
      <c r="L23" s="58"/>
      <c r="M23" s="58"/>
      <c r="N23" s="56" t="s">
        <v>4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K23" s="10" t="s">
        <v>186</v>
      </c>
    </row>
    <row r="24" spans="1:37" x14ac:dyDescent="0.25">
      <c r="A24" s="69"/>
      <c r="B24" s="46" t="s">
        <v>402</v>
      </c>
      <c r="D24" s="60" t="s">
        <v>3</v>
      </c>
      <c r="E24" s="60"/>
      <c r="F24" s="60"/>
      <c r="G24" s="44">
        <v>1</v>
      </c>
      <c r="H24" s="45">
        <v>0</v>
      </c>
      <c r="I24" s="45">
        <v>0</v>
      </c>
      <c r="J24" s="45">
        <v>1</v>
      </c>
      <c r="K24" s="75" t="s">
        <v>150</v>
      </c>
      <c r="L24" s="76"/>
      <c r="M24" s="77"/>
      <c r="N24" s="56" t="s">
        <v>4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K24" s="10"/>
    </row>
    <row r="25" spans="1:37" x14ac:dyDescent="0.25">
      <c r="A25">
        <v>7</v>
      </c>
      <c r="B25" s="7" t="s">
        <v>237</v>
      </c>
      <c r="D25" s="60" t="s">
        <v>3</v>
      </c>
      <c r="E25" s="60"/>
      <c r="F25" s="60"/>
      <c r="G25" s="24">
        <v>1</v>
      </c>
      <c r="H25" s="25">
        <v>0</v>
      </c>
      <c r="I25" s="25">
        <v>1</v>
      </c>
      <c r="J25" s="25">
        <v>0</v>
      </c>
      <c r="K25" s="58" t="s">
        <v>150</v>
      </c>
      <c r="L25" s="58"/>
      <c r="M25" s="58"/>
      <c r="N25" s="25">
        <v>0</v>
      </c>
      <c r="O25" s="25">
        <v>0</v>
      </c>
      <c r="P25" s="25">
        <v>0</v>
      </c>
      <c r="Q25" s="59" t="s">
        <v>239</v>
      </c>
      <c r="R25" s="59"/>
      <c r="S25" s="59"/>
      <c r="T25" s="59"/>
      <c r="U25" s="59"/>
      <c r="V25" s="59"/>
      <c r="W25" s="56" t="s">
        <v>238</v>
      </c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K25" s="10" t="s">
        <v>242</v>
      </c>
    </row>
    <row r="26" spans="1:37" x14ac:dyDescent="0.25">
      <c r="A26">
        <v>8</v>
      </c>
      <c r="B26" s="46" t="s">
        <v>244</v>
      </c>
      <c r="D26" s="65" t="s">
        <v>3</v>
      </c>
      <c r="E26" s="60"/>
      <c r="F26" s="66"/>
      <c r="G26" s="44">
        <v>1</v>
      </c>
      <c r="H26" s="45">
        <v>0</v>
      </c>
      <c r="I26" s="45">
        <v>1</v>
      </c>
      <c r="J26" s="45">
        <v>0</v>
      </c>
      <c r="K26" s="72" t="s">
        <v>5</v>
      </c>
      <c r="L26" s="73"/>
      <c r="M26" s="74"/>
      <c r="N26" s="45">
        <v>0</v>
      </c>
      <c r="O26" s="45">
        <v>0</v>
      </c>
      <c r="P26" s="45">
        <v>1</v>
      </c>
      <c r="Q26" s="45">
        <v>0</v>
      </c>
      <c r="R26" s="45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78" t="s">
        <v>241</v>
      </c>
      <c r="AC26" s="79"/>
      <c r="AD26" s="79"/>
      <c r="AE26" s="79"/>
      <c r="AF26" s="79"/>
      <c r="AG26" s="79"/>
      <c r="AH26" s="79"/>
      <c r="AI26" s="80"/>
      <c r="AK26" s="10" t="s">
        <v>243</v>
      </c>
    </row>
    <row r="27" spans="1:37" x14ac:dyDescent="0.25">
      <c r="A27">
        <v>9</v>
      </c>
      <c r="B27" s="7" t="s">
        <v>82</v>
      </c>
      <c r="D27" s="60" t="s">
        <v>3</v>
      </c>
      <c r="E27" s="60"/>
      <c r="F27" s="60"/>
      <c r="G27" s="6">
        <v>1</v>
      </c>
      <c r="H27" s="6">
        <v>1</v>
      </c>
      <c r="I27" s="6">
        <v>1</v>
      </c>
      <c r="J27" s="6">
        <v>1</v>
      </c>
      <c r="K27" s="56" t="s">
        <v>5</v>
      </c>
      <c r="L27" s="56"/>
      <c r="M27" s="56"/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56" t="s">
        <v>81</v>
      </c>
      <c r="AC27" s="56"/>
      <c r="AD27" s="56"/>
      <c r="AE27" s="56"/>
      <c r="AF27" s="56"/>
      <c r="AG27" s="56"/>
      <c r="AH27" s="56"/>
      <c r="AI27" s="56"/>
      <c r="AK27" s="10" t="s">
        <v>83</v>
      </c>
    </row>
    <row r="28" spans="1:37" x14ac:dyDescent="0.25">
      <c r="A28">
        <v>10</v>
      </c>
      <c r="B28" s="7" t="s">
        <v>89</v>
      </c>
      <c r="D28" s="60" t="s">
        <v>3</v>
      </c>
      <c r="E28" s="60"/>
      <c r="F28" s="60"/>
      <c r="G28" s="6">
        <v>1</v>
      </c>
      <c r="H28" s="6">
        <v>1</v>
      </c>
      <c r="I28" s="6">
        <v>1</v>
      </c>
      <c r="J28" s="6">
        <v>1</v>
      </c>
      <c r="K28" s="56" t="s">
        <v>5</v>
      </c>
      <c r="L28" s="56"/>
      <c r="M28" s="56"/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56" t="s">
        <v>81</v>
      </c>
      <c r="AC28" s="56"/>
      <c r="AD28" s="56"/>
      <c r="AE28" s="56"/>
      <c r="AF28" s="56"/>
      <c r="AG28" s="56"/>
      <c r="AH28" s="56"/>
      <c r="AI28" s="56"/>
      <c r="AK28" s="10" t="s">
        <v>169</v>
      </c>
    </row>
    <row r="29" spans="1:37" x14ac:dyDescent="0.25">
      <c r="A29">
        <v>11</v>
      </c>
      <c r="B29" s="7" t="s">
        <v>90</v>
      </c>
      <c r="D29" s="60" t="s">
        <v>3</v>
      </c>
      <c r="E29" s="60"/>
      <c r="F29" s="60"/>
      <c r="G29" s="6">
        <v>1</v>
      </c>
      <c r="H29" s="6">
        <v>1</v>
      </c>
      <c r="I29" s="6">
        <v>1</v>
      </c>
      <c r="J29" s="6">
        <v>1</v>
      </c>
      <c r="K29" s="56" t="s">
        <v>5</v>
      </c>
      <c r="L29" s="56"/>
      <c r="M29" s="56"/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K29" s="10"/>
    </row>
    <row r="30" spans="1:37" x14ac:dyDescent="0.25">
      <c r="A30">
        <v>12</v>
      </c>
      <c r="B30" s="7" t="s">
        <v>80</v>
      </c>
      <c r="D30" s="60" t="s">
        <v>3</v>
      </c>
      <c r="E30" s="60"/>
      <c r="F30" s="60"/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56" t="s">
        <v>80</v>
      </c>
      <c r="AC30" s="56"/>
      <c r="AD30" s="56"/>
      <c r="AE30" s="56"/>
      <c r="AF30" s="56"/>
      <c r="AG30" s="56"/>
      <c r="AH30" s="56"/>
      <c r="AI30" s="56"/>
    </row>
    <row r="31" spans="1:37" x14ac:dyDescent="0.25">
      <c r="B31" s="55" t="s">
        <v>439</v>
      </c>
      <c r="D31" s="51">
        <v>1</v>
      </c>
      <c r="E31" s="51">
        <v>1</v>
      </c>
      <c r="F31" s="51">
        <v>1</v>
      </c>
      <c r="G31" s="51">
        <v>1</v>
      </c>
      <c r="H31" s="51">
        <v>1</v>
      </c>
      <c r="I31" s="51">
        <v>1</v>
      </c>
      <c r="J31" s="51">
        <v>1</v>
      </c>
      <c r="K31" s="51">
        <v>1</v>
      </c>
      <c r="L31" s="51">
        <v>1</v>
      </c>
      <c r="M31" s="51">
        <v>1</v>
      </c>
      <c r="N31" s="51">
        <v>1</v>
      </c>
      <c r="O31" s="51">
        <v>1</v>
      </c>
      <c r="P31" s="51">
        <v>1</v>
      </c>
      <c r="Q31" s="51">
        <v>1</v>
      </c>
      <c r="R31" s="51">
        <v>1</v>
      </c>
      <c r="S31" s="51">
        <v>1</v>
      </c>
      <c r="T31" s="51">
        <v>1</v>
      </c>
      <c r="U31" s="51">
        <v>1</v>
      </c>
      <c r="V31" s="51">
        <v>1</v>
      </c>
      <c r="W31" s="51">
        <v>1</v>
      </c>
      <c r="X31" s="51">
        <v>1</v>
      </c>
      <c r="Y31" s="51">
        <v>1</v>
      </c>
      <c r="Z31" s="51">
        <v>1</v>
      </c>
      <c r="AA31" s="51">
        <v>1</v>
      </c>
      <c r="AB31" s="51">
        <v>1</v>
      </c>
      <c r="AC31" s="51">
        <v>1</v>
      </c>
      <c r="AD31" s="51">
        <v>1</v>
      </c>
      <c r="AE31" s="51">
        <v>1</v>
      </c>
      <c r="AF31" s="51">
        <v>1</v>
      </c>
      <c r="AG31" s="51">
        <v>1</v>
      </c>
      <c r="AH31" s="51">
        <v>1</v>
      </c>
      <c r="AI31" s="51">
        <v>1</v>
      </c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K51" s="10"/>
    </row>
    <row r="52" spans="2:37" x14ac:dyDescent="0.25">
      <c r="B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2:37" x14ac:dyDescent="0.25">
      <c r="B53" s="7"/>
    </row>
  </sheetData>
  <mergeCells count="78">
    <mergeCell ref="AD10:AI10"/>
    <mergeCell ref="K10:M10"/>
    <mergeCell ref="N10:P10"/>
    <mergeCell ref="Q10:S10"/>
    <mergeCell ref="AB27:AI27"/>
    <mergeCell ref="K11:M11"/>
    <mergeCell ref="N11:S11"/>
    <mergeCell ref="N17:P17"/>
    <mergeCell ref="K18:M18"/>
    <mergeCell ref="K26:M26"/>
    <mergeCell ref="K24:M24"/>
    <mergeCell ref="N24:AI24"/>
    <mergeCell ref="AB26:AI26"/>
    <mergeCell ref="AG15:AH15"/>
    <mergeCell ref="W16:Y16"/>
    <mergeCell ref="Q12:S12"/>
    <mergeCell ref="D29:F29"/>
    <mergeCell ref="A10:A14"/>
    <mergeCell ref="D13:F13"/>
    <mergeCell ref="K13:M13"/>
    <mergeCell ref="N13:P13"/>
    <mergeCell ref="D26:F26"/>
    <mergeCell ref="D24:F24"/>
    <mergeCell ref="N18:P18"/>
    <mergeCell ref="N19:P19"/>
    <mergeCell ref="K12:M12"/>
    <mergeCell ref="N12:P12"/>
    <mergeCell ref="K19:M19"/>
    <mergeCell ref="A23:A24"/>
    <mergeCell ref="D14:F14"/>
    <mergeCell ref="A18:A21"/>
    <mergeCell ref="D30:F30"/>
    <mergeCell ref="D23:F23"/>
    <mergeCell ref="D20:F20"/>
    <mergeCell ref="D21:F21"/>
    <mergeCell ref="D10:F10"/>
    <mergeCell ref="D11:F11"/>
    <mergeCell ref="D15:F15"/>
    <mergeCell ref="D12:F12"/>
    <mergeCell ref="D16:F16"/>
    <mergeCell ref="D17:F17"/>
    <mergeCell ref="D18:F18"/>
    <mergeCell ref="D19:F19"/>
    <mergeCell ref="D25:F25"/>
    <mergeCell ref="D22:F22"/>
    <mergeCell ref="D27:F27"/>
    <mergeCell ref="D28:F28"/>
    <mergeCell ref="AB30:AI30"/>
    <mergeCell ref="N21:AI21"/>
    <mergeCell ref="K21:M21"/>
    <mergeCell ref="K15:M15"/>
    <mergeCell ref="N15:P15"/>
    <mergeCell ref="Q15:S15"/>
    <mergeCell ref="N23:AI23"/>
    <mergeCell ref="N22:AI22"/>
    <mergeCell ref="K22:M22"/>
    <mergeCell ref="K27:M27"/>
    <mergeCell ref="T20:AI20"/>
    <mergeCell ref="K23:M23"/>
    <mergeCell ref="K28:M28"/>
    <mergeCell ref="AB28:AI28"/>
    <mergeCell ref="K29:M29"/>
    <mergeCell ref="K17:M17"/>
    <mergeCell ref="T19:AI19"/>
    <mergeCell ref="Q13:S13"/>
    <mergeCell ref="W25:AI25"/>
    <mergeCell ref="K25:M25"/>
    <mergeCell ref="Q25:V25"/>
    <mergeCell ref="K20:M20"/>
    <mergeCell ref="K14:M14"/>
    <mergeCell ref="N14:P14"/>
    <mergeCell ref="Q14:S14"/>
    <mergeCell ref="N20:P20"/>
    <mergeCell ref="AB18:AI18"/>
    <mergeCell ref="K16:M16"/>
    <mergeCell ref="N16:P16"/>
    <mergeCell ref="Q16:S16"/>
    <mergeCell ref="T16:V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345</v>
      </c>
    </row>
    <row r="4" spans="1:21" x14ac:dyDescent="0.25">
      <c r="B4" s="33" t="s">
        <v>138</v>
      </c>
      <c r="C4" s="5"/>
      <c r="D4" s="5" t="s">
        <v>342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3" t="s">
        <v>293</v>
      </c>
      <c r="C5" s="5"/>
      <c r="D5" s="5" t="s">
        <v>343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3" t="s">
        <v>13</v>
      </c>
      <c r="C6" s="5"/>
      <c r="D6" s="5" t="s">
        <v>350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3" t="s">
        <v>240</v>
      </c>
      <c r="C7" s="5"/>
      <c r="D7" s="5" t="s">
        <v>333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351</v>
      </c>
    </row>
    <row r="9" spans="1:21" ht="15.75" thickBot="1" x14ac:dyDescent="0.3">
      <c r="A9" s="27" t="s">
        <v>245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3" t="s">
        <v>11</v>
      </c>
      <c r="D10" s="29">
        <v>0</v>
      </c>
      <c r="E10" s="29">
        <v>0</v>
      </c>
      <c r="F10" s="29">
        <v>0</v>
      </c>
      <c r="G10" s="56" t="s">
        <v>331</v>
      </c>
      <c r="H10" s="56"/>
      <c r="I10" s="56"/>
      <c r="J10" s="56"/>
      <c r="K10" s="56"/>
      <c r="L10" s="56" t="s">
        <v>5</v>
      </c>
      <c r="M10" s="56"/>
      <c r="N10" s="56" t="s">
        <v>9</v>
      </c>
      <c r="O10" s="56"/>
      <c r="P10" s="56" t="s">
        <v>10</v>
      </c>
      <c r="Q10" s="56"/>
      <c r="R10" s="29">
        <v>0</v>
      </c>
      <c r="S10" s="29">
        <v>0</v>
      </c>
    </row>
    <row r="11" spans="1:21" x14ac:dyDescent="0.25">
      <c r="A11">
        <v>2</v>
      </c>
      <c r="B11" s="33" t="s">
        <v>332</v>
      </c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56" t="s">
        <v>5</v>
      </c>
      <c r="M11" s="56"/>
      <c r="N11" s="56" t="s">
        <v>9</v>
      </c>
      <c r="O11" s="56"/>
      <c r="P11" s="29">
        <v>0</v>
      </c>
      <c r="Q11" s="29">
        <v>0</v>
      </c>
      <c r="R11" s="32">
        <v>1</v>
      </c>
      <c r="S11" s="30" t="s">
        <v>84</v>
      </c>
    </row>
    <row r="12" spans="1:21" x14ac:dyDescent="0.25">
      <c r="A12">
        <v>4</v>
      </c>
      <c r="B12" s="33" t="s">
        <v>139</v>
      </c>
      <c r="C12" s="29"/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56" t="s">
        <v>5</v>
      </c>
      <c r="M12" s="56"/>
      <c r="N12" s="56" t="s">
        <v>9</v>
      </c>
      <c r="O12" s="56"/>
      <c r="P12" s="32">
        <v>1</v>
      </c>
      <c r="Q12" s="32">
        <v>1</v>
      </c>
      <c r="R12" s="32">
        <v>0</v>
      </c>
      <c r="S12" s="32">
        <v>0</v>
      </c>
      <c r="U12" s="10"/>
    </row>
    <row r="13" spans="1:21" x14ac:dyDescent="0.25">
      <c r="A13">
        <v>2</v>
      </c>
      <c r="B13" s="33" t="s">
        <v>143</v>
      </c>
      <c r="C13" s="29"/>
      <c r="D13" s="32">
        <v>0</v>
      </c>
      <c r="E13" s="32">
        <v>0</v>
      </c>
      <c r="F13" s="32">
        <v>1</v>
      </c>
      <c r="G13" s="32">
        <v>0</v>
      </c>
      <c r="H13" s="59" t="s">
        <v>5</v>
      </c>
      <c r="I13" s="59"/>
      <c r="J13" s="32">
        <v>0</v>
      </c>
      <c r="K13" s="32">
        <v>1</v>
      </c>
      <c r="L13" s="59" t="s">
        <v>147</v>
      </c>
      <c r="M13" s="59"/>
      <c r="N13" s="59"/>
      <c r="O13" s="59"/>
      <c r="P13" s="59"/>
      <c r="Q13" s="59"/>
      <c r="R13" s="59"/>
      <c r="S13" s="59"/>
      <c r="U13" s="10"/>
    </row>
    <row r="14" spans="1:21" x14ac:dyDescent="0.25">
      <c r="A14">
        <v>2</v>
      </c>
      <c r="B14" s="33" t="s">
        <v>148</v>
      </c>
      <c r="C14" s="29"/>
      <c r="D14" s="32">
        <v>0</v>
      </c>
      <c r="E14" s="32">
        <v>0</v>
      </c>
      <c r="F14" s="32">
        <v>1</v>
      </c>
      <c r="G14" s="32">
        <v>0</v>
      </c>
      <c r="H14" s="59" t="s">
        <v>5</v>
      </c>
      <c r="I14" s="59"/>
      <c r="J14" s="32">
        <v>1</v>
      </c>
      <c r="K14" s="32">
        <v>0</v>
      </c>
      <c r="L14" s="59" t="s">
        <v>296</v>
      </c>
      <c r="M14" s="59"/>
      <c r="N14" s="59"/>
      <c r="O14" s="59"/>
      <c r="P14" s="59"/>
      <c r="Q14" s="59"/>
      <c r="R14" s="59"/>
      <c r="S14" s="59"/>
      <c r="U14" s="10"/>
    </row>
    <row r="15" spans="1:21" x14ac:dyDescent="0.25">
      <c r="A15">
        <v>5</v>
      </c>
      <c r="B15" s="33" t="s">
        <v>7</v>
      </c>
      <c r="C15" s="29"/>
      <c r="D15" s="32">
        <v>0</v>
      </c>
      <c r="E15" s="32">
        <v>1</v>
      </c>
      <c r="F15" s="42" t="s">
        <v>8</v>
      </c>
      <c r="G15" s="42" t="s">
        <v>84</v>
      </c>
      <c r="H15" s="59" t="s">
        <v>5</v>
      </c>
      <c r="I15" s="59"/>
      <c r="J15" s="32">
        <v>0</v>
      </c>
      <c r="K15" s="32">
        <v>0</v>
      </c>
      <c r="L15" s="59" t="s">
        <v>296</v>
      </c>
      <c r="M15" s="59"/>
      <c r="N15" s="59"/>
      <c r="O15" s="59"/>
      <c r="P15" s="59"/>
      <c r="Q15" s="59"/>
      <c r="R15" s="59"/>
      <c r="S15" s="59"/>
      <c r="U15" s="10"/>
    </row>
    <row r="16" spans="1:21" x14ac:dyDescent="0.25">
      <c r="A16">
        <v>6</v>
      </c>
      <c r="B16" s="33" t="s">
        <v>276</v>
      </c>
      <c r="D16" s="32">
        <v>0</v>
      </c>
      <c r="E16" s="32">
        <v>1</v>
      </c>
      <c r="F16" s="32">
        <v>1</v>
      </c>
      <c r="G16" s="32">
        <v>1</v>
      </c>
      <c r="H16" s="81" t="s">
        <v>3</v>
      </c>
      <c r="I16" s="81"/>
      <c r="J16" s="81"/>
      <c r="K16" s="32">
        <v>1</v>
      </c>
      <c r="L16" s="59" t="s">
        <v>296</v>
      </c>
      <c r="M16" s="59"/>
      <c r="N16" s="59"/>
      <c r="O16" s="59"/>
      <c r="P16" s="59"/>
      <c r="Q16" s="59"/>
      <c r="R16" s="59"/>
      <c r="S16" s="59"/>
      <c r="U16" t="s">
        <v>185</v>
      </c>
    </row>
    <row r="17" spans="1:21" x14ac:dyDescent="0.25">
      <c r="A17" s="70">
        <v>13</v>
      </c>
      <c r="B17" s="33" t="s">
        <v>339</v>
      </c>
      <c r="D17" s="32">
        <v>1</v>
      </c>
      <c r="E17" s="32">
        <v>0</v>
      </c>
      <c r="F17" s="32">
        <v>0</v>
      </c>
      <c r="G17" s="32">
        <v>0</v>
      </c>
      <c r="H17" s="59" t="s">
        <v>334</v>
      </c>
      <c r="I17" s="59"/>
      <c r="J17" s="59" t="s">
        <v>337</v>
      </c>
      <c r="K17" s="59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42" t="s">
        <v>8</v>
      </c>
      <c r="U17" s="10" t="s">
        <v>335</v>
      </c>
    </row>
    <row r="18" spans="1:21" x14ac:dyDescent="0.25">
      <c r="A18" s="70"/>
      <c r="B18" s="33" t="s">
        <v>340</v>
      </c>
      <c r="D18" s="32">
        <v>1</v>
      </c>
      <c r="E18" s="32">
        <v>0</v>
      </c>
      <c r="F18" s="32">
        <v>0</v>
      </c>
      <c r="G18" s="32">
        <v>0</v>
      </c>
      <c r="H18" s="59" t="s">
        <v>334</v>
      </c>
      <c r="I18" s="59"/>
      <c r="J18" s="59" t="s">
        <v>337</v>
      </c>
      <c r="K18" s="59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1</v>
      </c>
      <c r="S18" s="42" t="s">
        <v>8</v>
      </c>
      <c r="U18" s="10" t="s">
        <v>341</v>
      </c>
    </row>
    <row r="19" spans="1:21" x14ac:dyDescent="0.25">
      <c r="A19" s="70"/>
      <c r="B19" s="33" t="s">
        <v>336</v>
      </c>
      <c r="D19" s="32">
        <v>1</v>
      </c>
      <c r="E19" s="32">
        <v>0</v>
      </c>
      <c r="F19" s="32">
        <v>0</v>
      </c>
      <c r="G19" s="32">
        <v>0</v>
      </c>
      <c r="H19" s="58" t="s">
        <v>329</v>
      </c>
      <c r="I19" s="58"/>
      <c r="J19" s="58"/>
      <c r="K19" s="58"/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0</v>
      </c>
      <c r="U19" s="10" t="s">
        <v>338</v>
      </c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U26" s="10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B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21" x14ac:dyDescent="0.25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12" sqref="A12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9.285156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245</v>
      </c>
      <c r="B1" s="36">
        <v>1</v>
      </c>
      <c r="C1" s="34" t="s">
        <v>275</v>
      </c>
      <c r="D1" s="1"/>
      <c r="E1" s="1"/>
      <c r="F1" s="1"/>
    </row>
    <row r="2" spans="1:17" ht="15.75" thickTop="1" x14ac:dyDescent="0.25">
      <c r="A2" s="82" t="s">
        <v>153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4"/>
      <c r="M2" s="20" t="s">
        <v>152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278</v>
      </c>
      <c r="J3" s="4" t="s">
        <v>282</v>
      </c>
      <c r="K3" s="3"/>
      <c r="L3" s="3" t="s">
        <v>12</v>
      </c>
      <c r="M3" s="3" t="s">
        <v>92</v>
      </c>
      <c r="N3" s="3" t="s">
        <v>154</v>
      </c>
      <c r="P3" s="3" t="s">
        <v>173</v>
      </c>
      <c r="Q3" s="23" t="s">
        <v>174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14</v>
      </c>
      <c r="M4" t="s">
        <v>292</v>
      </c>
      <c r="N4" t="s">
        <v>155</v>
      </c>
      <c r="P4" t="s">
        <v>175</v>
      </c>
      <c r="Q4" t="s">
        <v>179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54" si="0">_xlfn.DECIMAL(CONCATENATE(C5,D5,E5,F5,G5,H5),2)</f>
        <v>49</v>
      </c>
      <c r="J5" s="24" t="str">
        <f t="shared" ref="J5:J54" si="1">DEC2HEX(I5,2)&amp;"h"</f>
        <v>31h</v>
      </c>
      <c r="L5" t="s">
        <v>44</v>
      </c>
      <c r="M5" t="s">
        <v>93</v>
      </c>
      <c r="N5" t="s">
        <v>155</v>
      </c>
      <c r="P5" t="s">
        <v>176</v>
      </c>
      <c r="Q5" t="s">
        <v>180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74</v>
      </c>
      <c r="M6" t="s">
        <v>408</v>
      </c>
      <c r="N6" t="s">
        <v>155</v>
      </c>
      <c r="P6" t="s">
        <v>177</v>
      </c>
      <c r="Q6" t="s">
        <v>181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75</v>
      </c>
      <c r="M7" t="s">
        <v>409</v>
      </c>
      <c r="N7" t="s">
        <v>155</v>
      </c>
      <c r="P7" t="s">
        <v>178</v>
      </c>
      <c r="Q7" t="s">
        <v>182</v>
      </c>
    </row>
    <row r="8" spans="1:17" x14ac:dyDescent="0.25">
      <c r="A8" s="7" t="s">
        <v>87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88</v>
      </c>
      <c r="M8" t="s">
        <v>97</v>
      </c>
    </row>
    <row r="9" spans="1:17" x14ac:dyDescent="0.25">
      <c r="A9" s="52" t="s">
        <v>432</v>
      </c>
      <c r="B9" s="53"/>
      <c r="C9" s="53">
        <v>1</v>
      </c>
      <c r="D9" s="53">
        <v>1</v>
      </c>
      <c r="E9" s="53">
        <v>0</v>
      </c>
      <c r="F9" s="53">
        <v>1</v>
      </c>
      <c r="G9" s="53">
        <v>0</v>
      </c>
      <c r="H9" s="53">
        <v>1</v>
      </c>
      <c r="I9" s="53">
        <f t="shared" si="0"/>
        <v>53</v>
      </c>
      <c r="J9" s="53" t="str">
        <f t="shared" si="1"/>
        <v>35h</v>
      </c>
      <c r="K9" s="54"/>
      <c r="L9" s="54" t="s">
        <v>433</v>
      </c>
      <c r="M9" s="54" t="s">
        <v>434</v>
      </c>
      <c r="N9" s="54"/>
    </row>
    <row r="10" spans="1:17" x14ac:dyDescent="0.25">
      <c r="A10" s="7" t="s">
        <v>160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54</v>
      </c>
      <c r="J10" s="24" t="str">
        <f t="shared" si="1"/>
        <v>36h</v>
      </c>
      <c r="L10" t="s">
        <v>158</v>
      </c>
      <c r="M10" t="s">
        <v>188</v>
      </c>
      <c r="N10" t="s">
        <v>156</v>
      </c>
      <c r="P10" s="19" t="s">
        <v>187</v>
      </c>
    </row>
    <row r="11" spans="1:17" x14ac:dyDescent="0.25">
      <c r="A11" s="7" t="s">
        <v>161</v>
      </c>
      <c r="B11" s="6"/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24">
        <f t="shared" si="0"/>
        <v>55</v>
      </c>
      <c r="J11" s="24" t="str">
        <f t="shared" si="1"/>
        <v>37h</v>
      </c>
      <c r="L11" t="s">
        <v>159</v>
      </c>
      <c r="M11" t="s">
        <v>189</v>
      </c>
      <c r="N11" t="s">
        <v>155</v>
      </c>
      <c r="P11" s="19" t="s">
        <v>289</v>
      </c>
    </row>
    <row r="12" spans="1:17" x14ac:dyDescent="0.25">
      <c r="A12" s="47" t="s">
        <v>414</v>
      </c>
      <c r="B12" s="48"/>
      <c r="C12" s="48">
        <v>1</v>
      </c>
      <c r="D12" s="48">
        <v>1</v>
      </c>
      <c r="E12" s="48">
        <v>1</v>
      </c>
      <c r="F12" s="48">
        <v>0</v>
      </c>
      <c r="G12" s="48">
        <v>0</v>
      </c>
      <c r="H12" s="48">
        <v>0</v>
      </c>
      <c r="I12" s="48">
        <f t="shared" si="0"/>
        <v>56</v>
      </c>
      <c r="J12" s="48" t="str">
        <f t="shared" si="1"/>
        <v>38h</v>
      </c>
      <c r="L12" t="s">
        <v>416</v>
      </c>
      <c r="M12" t="s">
        <v>424</v>
      </c>
      <c r="N12" t="s">
        <v>155</v>
      </c>
      <c r="O12" t="s">
        <v>435</v>
      </c>
      <c r="P12" s="19" t="s">
        <v>183</v>
      </c>
    </row>
    <row r="13" spans="1:17" x14ac:dyDescent="0.25">
      <c r="A13" s="47" t="s">
        <v>415</v>
      </c>
      <c r="B13" s="48"/>
      <c r="C13" s="48">
        <v>1</v>
      </c>
      <c r="D13" s="48">
        <v>1</v>
      </c>
      <c r="E13" s="48">
        <v>1</v>
      </c>
      <c r="F13" s="48">
        <v>0</v>
      </c>
      <c r="G13" s="48">
        <v>0</v>
      </c>
      <c r="H13" s="48">
        <v>1</v>
      </c>
      <c r="I13" s="48">
        <f t="shared" si="0"/>
        <v>57</v>
      </c>
      <c r="J13" s="48" t="str">
        <f t="shared" si="1"/>
        <v>39h</v>
      </c>
      <c r="L13" t="s">
        <v>417</v>
      </c>
      <c r="M13" t="s">
        <v>418</v>
      </c>
      <c r="O13" t="s">
        <v>435</v>
      </c>
      <c r="P13" s="19" t="s">
        <v>184</v>
      </c>
    </row>
    <row r="14" spans="1:17" x14ac:dyDescent="0.25">
      <c r="A14" s="47" t="s">
        <v>419</v>
      </c>
      <c r="B14" s="48"/>
      <c r="C14" s="48">
        <v>1</v>
      </c>
      <c r="D14" s="48">
        <v>1</v>
      </c>
      <c r="E14" s="48">
        <v>1</v>
      </c>
      <c r="F14" s="48">
        <v>0</v>
      </c>
      <c r="G14" s="48">
        <v>1</v>
      </c>
      <c r="H14" s="48">
        <v>0</v>
      </c>
      <c r="I14" s="48">
        <f t="shared" si="0"/>
        <v>58</v>
      </c>
      <c r="J14" s="48" t="str">
        <f t="shared" si="1"/>
        <v>3Ah</v>
      </c>
      <c r="L14" t="s">
        <v>421</v>
      </c>
      <c r="M14" t="s">
        <v>425</v>
      </c>
      <c r="N14" t="s">
        <v>156</v>
      </c>
      <c r="O14" t="s">
        <v>435</v>
      </c>
    </row>
    <row r="15" spans="1:17" x14ac:dyDescent="0.25">
      <c r="A15" s="47" t="s">
        <v>420</v>
      </c>
      <c r="B15" s="48"/>
      <c r="C15" s="48">
        <v>1</v>
      </c>
      <c r="D15" s="48">
        <v>1</v>
      </c>
      <c r="E15" s="48">
        <v>1</v>
      </c>
      <c r="F15" s="48">
        <v>0</v>
      </c>
      <c r="G15" s="48">
        <v>1</v>
      </c>
      <c r="H15" s="48">
        <v>1</v>
      </c>
      <c r="I15" s="48">
        <f t="shared" si="0"/>
        <v>59</v>
      </c>
      <c r="J15" s="48" t="str">
        <f t="shared" si="1"/>
        <v>3Bh</v>
      </c>
      <c r="L15" t="s">
        <v>422</v>
      </c>
      <c r="M15" t="s">
        <v>423</v>
      </c>
      <c r="O15" t="s">
        <v>435</v>
      </c>
    </row>
    <row r="16" spans="1:17" x14ac:dyDescent="0.25">
      <c r="A16" s="47" t="s">
        <v>426</v>
      </c>
      <c r="B16" s="48"/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f t="shared" si="0"/>
        <v>60</v>
      </c>
      <c r="J16" s="48" t="str">
        <f t="shared" si="1"/>
        <v>3Ch</v>
      </c>
      <c r="L16" t="s">
        <v>427</v>
      </c>
      <c r="M16" t="s">
        <v>428</v>
      </c>
      <c r="N16" t="s">
        <v>155</v>
      </c>
      <c r="O16" t="s">
        <v>435</v>
      </c>
    </row>
    <row r="17" spans="1:15" x14ac:dyDescent="0.25">
      <c r="A17" s="47" t="s">
        <v>429</v>
      </c>
      <c r="B17" s="48"/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1</v>
      </c>
      <c r="I17" s="48">
        <f t="shared" si="0"/>
        <v>61</v>
      </c>
      <c r="J17" s="48" t="str">
        <f t="shared" si="1"/>
        <v>3Dh</v>
      </c>
      <c r="L17" t="s">
        <v>430</v>
      </c>
      <c r="M17" t="s">
        <v>431</v>
      </c>
      <c r="O17" t="s">
        <v>435</v>
      </c>
    </row>
    <row r="18" spans="1:15" x14ac:dyDescent="0.25">
      <c r="A18" s="7" t="s">
        <v>287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24">
        <f t="shared" si="0"/>
        <v>62</v>
      </c>
      <c r="J18" s="24" t="str">
        <f t="shared" si="1"/>
        <v>3Eh</v>
      </c>
      <c r="L18" t="s">
        <v>288</v>
      </c>
      <c r="M18" t="s">
        <v>286</v>
      </c>
    </row>
    <row r="19" spans="1:15" x14ac:dyDescent="0.25">
      <c r="A19" s="7" t="s">
        <v>76</v>
      </c>
      <c r="B19" s="6"/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24">
        <f t="shared" si="0"/>
        <v>63</v>
      </c>
      <c r="J19" s="24" t="str">
        <f t="shared" si="1"/>
        <v>3Fh</v>
      </c>
      <c r="L19" t="s">
        <v>77</v>
      </c>
      <c r="M19" t="s">
        <v>285</v>
      </c>
    </row>
    <row r="20" spans="1:15" x14ac:dyDescent="0.25">
      <c r="A20" s="7" t="s">
        <v>17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24">
        <f t="shared" si="0"/>
        <v>1</v>
      </c>
      <c r="J20" s="24" t="str">
        <f t="shared" si="1"/>
        <v>01h</v>
      </c>
      <c r="L20" t="s">
        <v>45</v>
      </c>
      <c r="M20" t="s">
        <v>98</v>
      </c>
      <c r="N20" t="s">
        <v>156</v>
      </c>
    </row>
    <row r="21" spans="1:15" x14ac:dyDescent="0.25">
      <c r="A21" s="7" t="s">
        <v>18</v>
      </c>
      <c r="B21" s="6"/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24">
        <f t="shared" si="0"/>
        <v>2</v>
      </c>
      <c r="J21" s="24" t="str">
        <f t="shared" si="1"/>
        <v>02h</v>
      </c>
      <c r="L21" t="s">
        <v>46</v>
      </c>
      <c r="M21" t="s">
        <v>99</v>
      </c>
      <c r="N21" t="s">
        <v>156</v>
      </c>
    </row>
    <row r="22" spans="1:15" x14ac:dyDescent="0.25">
      <c r="A22" s="7" t="s">
        <v>19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1</v>
      </c>
      <c r="I22" s="24">
        <f t="shared" si="0"/>
        <v>3</v>
      </c>
      <c r="J22" s="24" t="str">
        <f t="shared" si="1"/>
        <v>03h</v>
      </c>
      <c r="L22" t="s">
        <v>47</v>
      </c>
      <c r="M22" t="s">
        <v>100</v>
      </c>
      <c r="N22" t="s">
        <v>156</v>
      </c>
    </row>
    <row r="23" spans="1:15" x14ac:dyDescent="0.25">
      <c r="A23" s="7" t="s">
        <v>20</v>
      </c>
      <c r="B23" s="6"/>
      <c r="C23" s="6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24">
        <f t="shared" si="0"/>
        <v>4</v>
      </c>
      <c r="J23" s="24" t="str">
        <f t="shared" si="1"/>
        <v>04h</v>
      </c>
      <c r="L23" t="s">
        <v>48</v>
      </c>
      <c r="M23" t="s">
        <v>101</v>
      </c>
      <c r="N23" t="s">
        <v>156</v>
      </c>
    </row>
    <row r="24" spans="1:15" x14ac:dyDescent="0.25">
      <c r="A24" s="7" t="s">
        <v>21</v>
      </c>
      <c r="B24" s="6"/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24">
        <f t="shared" si="0"/>
        <v>5</v>
      </c>
      <c r="J24" s="24" t="str">
        <f t="shared" si="1"/>
        <v>05h</v>
      </c>
      <c r="L24" t="s">
        <v>49</v>
      </c>
      <c r="M24" t="s">
        <v>102</v>
      </c>
      <c r="N24" t="s">
        <v>156</v>
      </c>
    </row>
    <row r="25" spans="1:15" x14ac:dyDescent="0.25">
      <c r="A25" s="7" t="s">
        <v>22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0</v>
      </c>
      <c r="I25" s="24">
        <f t="shared" si="0"/>
        <v>6</v>
      </c>
      <c r="J25" s="24" t="str">
        <f t="shared" si="1"/>
        <v>06h</v>
      </c>
      <c r="L25" t="s">
        <v>50</v>
      </c>
      <c r="M25" t="s">
        <v>103</v>
      </c>
      <c r="N25" t="s">
        <v>156</v>
      </c>
    </row>
    <row r="26" spans="1:15" x14ac:dyDescent="0.25">
      <c r="A26" s="33" t="str">
        <f>A20&amp;" integer"</f>
        <v>Add integer</v>
      </c>
      <c r="B26" s="29"/>
      <c r="C26" s="29">
        <v>1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>
        <f t="shared" ref="I26:I31" si="2">_xlfn.DECIMAL(CONCATENATE(C26,D26,E26,F26,G26,H26),2)</f>
        <v>33</v>
      </c>
      <c r="J26" s="29" t="str">
        <f t="shared" ref="J26:J31" si="3">DEC2HEX(I26,2)&amp;"h"</f>
        <v>21h</v>
      </c>
      <c r="L26" t="str">
        <f>L20&amp;"INT"</f>
        <v>ADDINT</v>
      </c>
      <c r="M26" t="str">
        <f>M20</f>
        <v>Rd = Rs + Rm</v>
      </c>
      <c r="N26" t="s">
        <v>155</v>
      </c>
    </row>
    <row r="27" spans="1:15" x14ac:dyDescent="0.25">
      <c r="A27" s="33" t="str">
        <f t="shared" ref="A27:A31" si="4">A21&amp;" integer"</f>
        <v>Subtract integer</v>
      </c>
      <c r="B27" s="29"/>
      <c r="C27" s="29">
        <v>1</v>
      </c>
      <c r="D27" s="29">
        <v>0</v>
      </c>
      <c r="E27" s="29">
        <v>0</v>
      </c>
      <c r="F27" s="29">
        <v>0</v>
      </c>
      <c r="G27" s="29">
        <v>1</v>
      </c>
      <c r="H27" s="29">
        <v>0</v>
      </c>
      <c r="I27" s="29">
        <f t="shared" si="2"/>
        <v>34</v>
      </c>
      <c r="J27" s="29" t="str">
        <f t="shared" si="3"/>
        <v>22h</v>
      </c>
      <c r="L27" t="str">
        <f t="shared" ref="L27:L31" si="5">L21&amp;"INT"</f>
        <v>SUBINT</v>
      </c>
      <c r="M27" t="str">
        <f t="shared" ref="M27:M31" si="6">M21</f>
        <v>Rd = Rs - Rm</v>
      </c>
      <c r="N27" t="s">
        <v>155</v>
      </c>
    </row>
    <row r="28" spans="1:15" x14ac:dyDescent="0.25">
      <c r="A28" s="33" t="str">
        <f t="shared" si="4"/>
        <v>Multiply integer</v>
      </c>
      <c r="B28" s="29"/>
      <c r="C28" s="29">
        <v>1</v>
      </c>
      <c r="D28" s="29">
        <v>0</v>
      </c>
      <c r="E28" s="29">
        <v>0</v>
      </c>
      <c r="F28" s="29">
        <v>0</v>
      </c>
      <c r="G28" s="29">
        <v>1</v>
      </c>
      <c r="H28" s="29">
        <v>1</v>
      </c>
      <c r="I28" s="29">
        <f t="shared" si="2"/>
        <v>35</v>
      </c>
      <c r="J28" s="29" t="str">
        <f t="shared" si="3"/>
        <v>23h</v>
      </c>
      <c r="L28" t="str">
        <f t="shared" si="5"/>
        <v>MULINT</v>
      </c>
      <c r="M28" t="str">
        <f t="shared" si="6"/>
        <v>Rd = Rs * Rm</v>
      </c>
      <c r="N28" t="s">
        <v>155</v>
      </c>
    </row>
    <row r="29" spans="1:15" x14ac:dyDescent="0.25">
      <c r="A29" s="33" t="str">
        <f t="shared" si="4"/>
        <v>Divide integer</v>
      </c>
      <c r="B29" s="29"/>
      <c r="C29" s="29">
        <v>1</v>
      </c>
      <c r="D29" s="29">
        <v>0</v>
      </c>
      <c r="E29" s="29">
        <v>0</v>
      </c>
      <c r="F29" s="29">
        <v>1</v>
      </c>
      <c r="G29" s="29">
        <v>0</v>
      </c>
      <c r="H29" s="29">
        <v>0</v>
      </c>
      <c r="I29" s="29">
        <f t="shared" si="2"/>
        <v>36</v>
      </c>
      <c r="J29" s="29" t="str">
        <f t="shared" si="3"/>
        <v>24h</v>
      </c>
      <c r="L29" t="str">
        <f t="shared" si="5"/>
        <v>DIVINT</v>
      </c>
      <c r="M29" t="str">
        <f t="shared" si="6"/>
        <v>Rd = Rs / Rm</v>
      </c>
      <c r="N29" t="s">
        <v>155</v>
      </c>
    </row>
    <row r="30" spans="1:15" x14ac:dyDescent="0.25">
      <c r="A30" s="33" t="str">
        <f t="shared" si="4"/>
        <v>Powerof integer</v>
      </c>
      <c r="B30" s="29"/>
      <c r="C30" s="29">
        <v>1</v>
      </c>
      <c r="D30" s="29">
        <v>0</v>
      </c>
      <c r="E30" s="29">
        <v>0</v>
      </c>
      <c r="F30" s="29">
        <v>1</v>
      </c>
      <c r="G30" s="29">
        <v>0</v>
      </c>
      <c r="H30" s="29">
        <v>1</v>
      </c>
      <c r="I30" s="29">
        <f t="shared" si="2"/>
        <v>37</v>
      </c>
      <c r="J30" s="29" t="str">
        <f t="shared" si="3"/>
        <v>25h</v>
      </c>
      <c r="L30" t="str">
        <f t="shared" si="5"/>
        <v>POWINT</v>
      </c>
      <c r="M30" t="str">
        <f t="shared" si="6"/>
        <v>Rd = Rs ^ Rm</v>
      </c>
      <c r="N30" t="s">
        <v>155</v>
      </c>
    </row>
    <row r="31" spans="1:15" x14ac:dyDescent="0.25">
      <c r="A31" s="33" t="str">
        <f t="shared" si="4"/>
        <v>Modulo integer</v>
      </c>
      <c r="B31" s="29"/>
      <c r="C31" s="29">
        <v>1</v>
      </c>
      <c r="D31" s="29">
        <v>0</v>
      </c>
      <c r="E31" s="29">
        <v>0</v>
      </c>
      <c r="F31" s="29">
        <v>1</v>
      </c>
      <c r="G31" s="29">
        <v>1</v>
      </c>
      <c r="H31" s="29">
        <v>0</v>
      </c>
      <c r="I31" s="29">
        <f t="shared" si="2"/>
        <v>38</v>
      </c>
      <c r="J31" s="29" t="str">
        <f t="shared" si="3"/>
        <v>26h</v>
      </c>
      <c r="L31" t="str">
        <f t="shared" si="5"/>
        <v>MODINT</v>
      </c>
      <c r="M31" t="str">
        <f t="shared" si="6"/>
        <v>Rd = Rs % Rm</v>
      </c>
      <c r="N31" t="s">
        <v>155</v>
      </c>
    </row>
    <row r="32" spans="1:15" x14ac:dyDescent="0.25">
      <c r="A32" s="7" t="s">
        <v>23</v>
      </c>
      <c r="B32" s="6"/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7</v>
      </c>
      <c r="J32" s="24" t="str">
        <f t="shared" si="1"/>
        <v>07h</v>
      </c>
      <c r="L32" t="s">
        <v>51</v>
      </c>
      <c r="M32" t="s">
        <v>104</v>
      </c>
      <c r="N32" t="s">
        <v>155</v>
      </c>
    </row>
    <row r="33" spans="1:14" x14ac:dyDescent="0.25">
      <c r="A33" s="7" t="s">
        <v>24</v>
      </c>
      <c r="B33" s="6"/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8</v>
      </c>
      <c r="J33" s="24" t="str">
        <f t="shared" si="1"/>
        <v>08h</v>
      </c>
      <c r="L33" t="s">
        <v>52</v>
      </c>
      <c r="M33" t="s">
        <v>105</v>
      </c>
      <c r="N33" t="s">
        <v>155</v>
      </c>
    </row>
    <row r="34" spans="1:14" x14ac:dyDescent="0.25">
      <c r="A34" s="7" t="s">
        <v>25</v>
      </c>
      <c r="B34" s="6"/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9</v>
      </c>
      <c r="J34" s="24" t="str">
        <f t="shared" si="1"/>
        <v>09h</v>
      </c>
      <c r="L34" t="s">
        <v>53</v>
      </c>
      <c r="M34" t="s">
        <v>106</v>
      </c>
      <c r="N34" t="s">
        <v>155</v>
      </c>
    </row>
    <row r="35" spans="1:14" x14ac:dyDescent="0.25">
      <c r="A35" s="7" t="s">
        <v>26</v>
      </c>
      <c r="B35" s="6"/>
      <c r="C35" s="6">
        <v>0</v>
      </c>
      <c r="D35" s="6">
        <v>0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10</v>
      </c>
      <c r="J35" s="24" t="str">
        <f t="shared" si="1"/>
        <v>0Ah</v>
      </c>
      <c r="L35" t="s">
        <v>54</v>
      </c>
      <c r="M35" t="s">
        <v>107</v>
      </c>
      <c r="N35" t="s">
        <v>155</v>
      </c>
    </row>
    <row r="36" spans="1:14" x14ac:dyDescent="0.25">
      <c r="A36" s="7" t="s">
        <v>27</v>
      </c>
      <c r="B36" s="6"/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11</v>
      </c>
      <c r="J36" s="24" t="str">
        <f t="shared" si="1"/>
        <v>0Bh</v>
      </c>
      <c r="L36" t="s">
        <v>55</v>
      </c>
      <c r="M36" t="s">
        <v>108</v>
      </c>
      <c r="N36" t="s">
        <v>155</v>
      </c>
    </row>
    <row r="37" spans="1:14" x14ac:dyDescent="0.25">
      <c r="A37" s="7" t="s">
        <v>28</v>
      </c>
      <c r="B37" s="6"/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12</v>
      </c>
      <c r="J37" s="24" t="str">
        <f t="shared" si="1"/>
        <v>0Ch</v>
      </c>
      <c r="L37" t="s">
        <v>56</v>
      </c>
      <c r="M37" t="s">
        <v>109</v>
      </c>
      <c r="N37" t="s">
        <v>155</v>
      </c>
    </row>
    <row r="38" spans="1:14" x14ac:dyDescent="0.25">
      <c r="A38" s="7" t="s">
        <v>29</v>
      </c>
      <c r="B38" s="6"/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24">
        <f t="shared" si="0"/>
        <v>16</v>
      </c>
      <c r="J38" s="24" t="str">
        <f t="shared" si="1"/>
        <v>10h</v>
      </c>
      <c r="L38" t="s">
        <v>57</v>
      </c>
      <c r="M38" t="s">
        <v>120</v>
      </c>
      <c r="N38" t="s">
        <v>156</v>
      </c>
    </row>
    <row r="39" spans="1:14" x14ac:dyDescent="0.25">
      <c r="A39" s="7" t="s">
        <v>30</v>
      </c>
      <c r="B39" s="6"/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24">
        <f t="shared" si="0"/>
        <v>17</v>
      </c>
      <c r="J39" s="24" t="str">
        <f t="shared" si="1"/>
        <v>11h</v>
      </c>
      <c r="L39" t="s">
        <v>58</v>
      </c>
      <c r="M39" t="s">
        <v>121</v>
      </c>
      <c r="N39" t="s">
        <v>156</v>
      </c>
    </row>
    <row r="40" spans="1:14" x14ac:dyDescent="0.25">
      <c r="A40" s="7" t="s">
        <v>31</v>
      </c>
      <c r="B40" s="6"/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24">
        <f t="shared" si="0"/>
        <v>18</v>
      </c>
      <c r="J40" s="24" t="str">
        <f t="shared" si="1"/>
        <v>12h</v>
      </c>
      <c r="L40" t="s">
        <v>59</v>
      </c>
      <c r="M40" t="s">
        <v>110</v>
      </c>
      <c r="N40" t="s">
        <v>156</v>
      </c>
    </row>
    <row r="41" spans="1:14" x14ac:dyDescent="0.25">
      <c r="A41" s="7" t="s">
        <v>32</v>
      </c>
      <c r="B41" s="6"/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24">
        <f t="shared" si="0"/>
        <v>19</v>
      </c>
      <c r="J41" s="24" t="str">
        <f t="shared" si="1"/>
        <v>13h</v>
      </c>
      <c r="L41" t="s">
        <v>60</v>
      </c>
      <c r="M41" t="s">
        <v>111</v>
      </c>
      <c r="N41" t="s">
        <v>156</v>
      </c>
    </row>
    <row r="42" spans="1:14" x14ac:dyDescent="0.25">
      <c r="A42" s="7" t="s">
        <v>33</v>
      </c>
      <c r="B42" s="6"/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24">
        <f t="shared" si="0"/>
        <v>20</v>
      </c>
      <c r="J42" s="24" t="str">
        <f t="shared" si="1"/>
        <v>14h</v>
      </c>
      <c r="L42" t="s">
        <v>61</v>
      </c>
      <c r="M42" t="s">
        <v>112</v>
      </c>
      <c r="N42" t="s">
        <v>156</v>
      </c>
    </row>
    <row r="43" spans="1:14" x14ac:dyDescent="0.25">
      <c r="A43" s="7" t="s">
        <v>34</v>
      </c>
      <c r="B43" s="6"/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24">
        <f t="shared" si="0"/>
        <v>21</v>
      </c>
      <c r="J43" s="24" t="str">
        <f t="shared" si="1"/>
        <v>15h</v>
      </c>
      <c r="L43" t="s">
        <v>62</v>
      </c>
      <c r="M43" t="s">
        <v>113</v>
      </c>
      <c r="N43" t="s">
        <v>156</v>
      </c>
    </row>
    <row r="44" spans="1:14" x14ac:dyDescent="0.25">
      <c r="A44" s="7" t="s">
        <v>35</v>
      </c>
      <c r="B44" s="6"/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24">
        <f t="shared" si="0"/>
        <v>22</v>
      </c>
      <c r="J44" s="24" t="str">
        <f t="shared" si="1"/>
        <v>16h</v>
      </c>
      <c r="L44" t="s">
        <v>63</v>
      </c>
      <c r="M44" t="s">
        <v>114</v>
      </c>
      <c r="N44" t="s">
        <v>156</v>
      </c>
    </row>
    <row r="45" spans="1:14" x14ac:dyDescent="0.25">
      <c r="A45" s="7" t="s">
        <v>36</v>
      </c>
      <c r="B45" s="6"/>
      <c r="C45" s="6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24">
        <f t="shared" si="0"/>
        <v>23</v>
      </c>
      <c r="J45" s="24" t="str">
        <f t="shared" si="1"/>
        <v>17h</v>
      </c>
      <c r="L45" t="s">
        <v>64</v>
      </c>
      <c r="M45" t="s">
        <v>115</v>
      </c>
      <c r="N45" t="s">
        <v>156</v>
      </c>
    </row>
    <row r="46" spans="1:14" x14ac:dyDescent="0.25">
      <c r="A46" s="7" t="s">
        <v>192</v>
      </c>
      <c r="B46" s="6"/>
      <c r="C46" s="6">
        <v>0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24">
        <f t="shared" si="0"/>
        <v>24</v>
      </c>
      <c r="J46" s="24" t="str">
        <f t="shared" si="1"/>
        <v>18h</v>
      </c>
      <c r="L46" t="s">
        <v>190</v>
      </c>
      <c r="M46" t="s">
        <v>191</v>
      </c>
      <c r="N46" t="s">
        <v>156</v>
      </c>
    </row>
    <row r="47" spans="1:14" x14ac:dyDescent="0.25">
      <c r="A47" s="7" t="s">
        <v>37</v>
      </c>
      <c r="B47" s="6"/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1</v>
      </c>
      <c r="I47" s="24">
        <f t="shared" si="0"/>
        <v>25</v>
      </c>
      <c r="J47" s="24" t="str">
        <f t="shared" si="1"/>
        <v>19h</v>
      </c>
      <c r="L47" t="s">
        <v>65</v>
      </c>
      <c r="M47" t="s">
        <v>157</v>
      </c>
      <c r="N47" t="s">
        <v>156</v>
      </c>
    </row>
    <row r="48" spans="1:14" x14ac:dyDescent="0.25">
      <c r="A48" s="7" t="s">
        <v>38</v>
      </c>
      <c r="B48" s="6"/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24">
        <f t="shared" si="0"/>
        <v>26</v>
      </c>
      <c r="J48" s="24" t="str">
        <f t="shared" si="1"/>
        <v>1Ah</v>
      </c>
      <c r="L48" t="s">
        <v>66</v>
      </c>
      <c r="M48" t="s">
        <v>116</v>
      </c>
      <c r="N48" t="s">
        <v>156</v>
      </c>
    </row>
    <row r="49" spans="1:14" x14ac:dyDescent="0.25">
      <c r="A49" s="7" t="s">
        <v>39</v>
      </c>
      <c r="B49" s="6"/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1</v>
      </c>
      <c r="I49" s="24">
        <f t="shared" si="0"/>
        <v>27</v>
      </c>
      <c r="J49" s="24" t="str">
        <f t="shared" si="1"/>
        <v>1Bh</v>
      </c>
      <c r="L49" t="s">
        <v>67</v>
      </c>
      <c r="M49" t="s">
        <v>117</v>
      </c>
      <c r="N49" t="s">
        <v>156</v>
      </c>
    </row>
    <row r="50" spans="1:14" x14ac:dyDescent="0.25">
      <c r="A50" s="7" t="s">
        <v>40</v>
      </c>
      <c r="B50" s="6"/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24">
        <f t="shared" si="0"/>
        <v>28</v>
      </c>
      <c r="J50" s="24" t="str">
        <f t="shared" si="1"/>
        <v>1Ch</v>
      </c>
      <c r="L50" t="s">
        <v>68</v>
      </c>
      <c r="M50" t="s">
        <v>118</v>
      </c>
      <c r="N50" t="s">
        <v>156</v>
      </c>
    </row>
    <row r="51" spans="1:14" x14ac:dyDescent="0.25">
      <c r="A51" s="7" t="s">
        <v>41</v>
      </c>
      <c r="B51" s="6"/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24">
        <f t="shared" si="0"/>
        <v>29</v>
      </c>
      <c r="J51" s="24" t="str">
        <f t="shared" si="1"/>
        <v>1Dh</v>
      </c>
      <c r="L51" t="s">
        <v>69</v>
      </c>
      <c r="M51" t="s">
        <v>123</v>
      </c>
      <c r="N51" t="s">
        <v>156</v>
      </c>
    </row>
    <row r="52" spans="1:14" x14ac:dyDescent="0.25">
      <c r="A52" s="7" t="s">
        <v>42</v>
      </c>
      <c r="B52" s="6"/>
      <c r="C52" s="6">
        <v>0</v>
      </c>
      <c r="D52" s="6">
        <v>1</v>
      </c>
      <c r="E52" s="6">
        <v>1</v>
      </c>
      <c r="F52" s="6">
        <v>1</v>
      </c>
      <c r="G52" s="6">
        <v>1</v>
      </c>
      <c r="H52" s="6">
        <v>0</v>
      </c>
      <c r="I52" s="24">
        <f t="shared" si="0"/>
        <v>30</v>
      </c>
      <c r="J52" s="24" t="str">
        <f t="shared" si="1"/>
        <v>1Eh</v>
      </c>
      <c r="L52" t="s">
        <v>70</v>
      </c>
      <c r="M52" t="s">
        <v>119</v>
      </c>
      <c r="N52" t="s">
        <v>156</v>
      </c>
    </row>
    <row r="53" spans="1:14" x14ac:dyDescent="0.25">
      <c r="A53" s="7" t="s">
        <v>43</v>
      </c>
      <c r="B53" s="6"/>
      <c r="C53" s="6">
        <v>0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24">
        <f t="shared" si="0"/>
        <v>31</v>
      </c>
      <c r="J53" s="24" t="str">
        <f t="shared" si="1"/>
        <v>1Fh</v>
      </c>
      <c r="L53" t="s">
        <v>71</v>
      </c>
      <c r="M53" t="s">
        <v>122</v>
      </c>
      <c r="N53" t="s">
        <v>155</v>
      </c>
    </row>
    <row r="54" spans="1:14" x14ac:dyDescent="0.25">
      <c r="A54" s="16" t="s">
        <v>78</v>
      </c>
      <c r="B54" s="14"/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24">
        <f t="shared" si="0"/>
        <v>0</v>
      </c>
      <c r="J54" s="24" t="str">
        <f t="shared" si="1"/>
        <v>00h</v>
      </c>
      <c r="K54" s="17"/>
      <c r="L54" s="17" t="s">
        <v>79</v>
      </c>
    </row>
    <row r="55" spans="1:14" x14ac:dyDescent="0.25">
      <c r="A55" s="7"/>
      <c r="B55" s="6"/>
      <c r="C55" s="6"/>
      <c r="D55" s="6"/>
      <c r="E55" s="6"/>
      <c r="F55" s="6"/>
      <c r="G55" s="6"/>
      <c r="H55" s="6"/>
      <c r="I55" s="24"/>
      <c r="J55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245</v>
      </c>
      <c r="B1" s="36">
        <v>1</v>
      </c>
      <c r="C1" s="1"/>
      <c r="D1" s="1"/>
      <c r="E1" s="1"/>
    </row>
    <row r="2" spans="1:13" ht="15.75" thickTop="1" x14ac:dyDescent="0.25">
      <c r="A2" s="82" t="s">
        <v>153</v>
      </c>
      <c r="B2" s="83"/>
      <c r="C2" s="83"/>
      <c r="D2" s="83"/>
      <c r="E2" s="83"/>
      <c r="F2" s="83"/>
      <c r="G2" s="83"/>
      <c r="H2" s="83"/>
      <c r="I2" s="83"/>
      <c r="J2" s="83"/>
      <c r="K2" s="84"/>
      <c r="L2" s="20" t="s">
        <v>152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278</v>
      </c>
      <c r="I3" s="4" t="s">
        <v>282</v>
      </c>
      <c r="J3" s="3"/>
      <c r="K3" s="3" t="s">
        <v>12</v>
      </c>
      <c r="L3" s="3" t="s">
        <v>92</v>
      </c>
      <c r="M3" s="3" t="s">
        <v>154</v>
      </c>
    </row>
    <row r="4" spans="1:13" x14ac:dyDescent="0.25">
      <c r="A4" s="33" t="s">
        <v>15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14</v>
      </c>
      <c r="L4" t="s">
        <v>292</v>
      </c>
      <c r="M4" t="s">
        <v>155</v>
      </c>
    </row>
    <row r="5" spans="1:13" x14ac:dyDescent="0.25">
      <c r="A5" s="33" t="s">
        <v>16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44</v>
      </c>
      <c r="L5" t="s">
        <v>93</v>
      </c>
      <c r="M5" t="s">
        <v>155</v>
      </c>
    </row>
    <row r="6" spans="1:13" x14ac:dyDescent="0.25">
      <c r="A6" s="33" t="s">
        <v>72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74</v>
      </c>
      <c r="L6" t="s">
        <v>94</v>
      </c>
      <c r="M6" t="s">
        <v>155</v>
      </c>
    </row>
    <row r="7" spans="1:13" x14ac:dyDescent="0.25">
      <c r="A7" s="33" t="s">
        <v>73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75</v>
      </c>
      <c r="L7" t="s">
        <v>95</v>
      </c>
      <c r="M7" t="s">
        <v>155</v>
      </c>
    </row>
    <row r="8" spans="1:13" x14ac:dyDescent="0.25">
      <c r="A8" s="33" t="s">
        <v>287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288</v>
      </c>
      <c r="L8" t="s">
        <v>286</v>
      </c>
    </row>
    <row r="9" spans="1:13" x14ac:dyDescent="0.25">
      <c r="A9" s="33" t="s">
        <v>76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77</v>
      </c>
      <c r="L9" t="s">
        <v>285</v>
      </c>
    </row>
    <row r="10" spans="1:13" x14ac:dyDescent="0.25">
      <c r="A10" s="33" t="s">
        <v>17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45</v>
      </c>
      <c r="L10" t="s">
        <v>98</v>
      </c>
      <c r="M10" t="s">
        <v>155</v>
      </c>
    </row>
    <row r="11" spans="1:13" x14ac:dyDescent="0.25">
      <c r="A11" s="33" t="s">
        <v>18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46</v>
      </c>
      <c r="L11" t="s">
        <v>99</v>
      </c>
      <c r="M11" t="s">
        <v>155</v>
      </c>
    </row>
    <row r="12" spans="1:13" x14ac:dyDescent="0.25">
      <c r="A12" s="33" t="s">
        <v>19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47</v>
      </c>
      <c r="L12" t="s">
        <v>100</v>
      </c>
      <c r="M12" t="s">
        <v>155</v>
      </c>
    </row>
    <row r="13" spans="1:13" x14ac:dyDescent="0.25">
      <c r="A13" s="33" t="s">
        <v>20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48</v>
      </c>
      <c r="L13" t="s">
        <v>101</v>
      </c>
      <c r="M13" t="s">
        <v>155</v>
      </c>
    </row>
    <row r="14" spans="1:13" x14ac:dyDescent="0.25">
      <c r="A14" s="33" t="s">
        <v>21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49</v>
      </c>
      <c r="L14" t="s">
        <v>102</v>
      </c>
      <c r="M14" t="s">
        <v>155</v>
      </c>
    </row>
    <row r="15" spans="1:13" x14ac:dyDescent="0.25">
      <c r="A15" s="33" t="s">
        <v>22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50</v>
      </c>
      <c r="L15" t="s">
        <v>103</v>
      </c>
      <c r="M15" t="s">
        <v>155</v>
      </c>
    </row>
    <row r="16" spans="1:13" x14ac:dyDescent="0.25">
      <c r="A16" s="33" t="s">
        <v>23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51</v>
      </c>
      <c r="L16" t="s">
        <v>104</v>
      </c>
      <c r="M16" t="s">
        <v>155</v>
      </c>
    </row>
    <row r="17" spans="1:13" x14ac:dyDescent="0.25">
      <c r="A17" s="33" t="s">
        <v>24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52</v>
      </c>
      <c r="L17" t="s">
        <v>105</v>
      </c>
      <c r="M17" t="s">
        <v>155</v>
      </c>
    </row>
    <row r="18" spans="1:13" x14ac:dyDescent="0.25">
      <c r="A18" s="33" t="s">
        <v>25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53</v>
      </c>
      <c r="L18" t="s">
        <v>106</v>
      </c>
      <c r="M18" t="s">
        <v>155</v>
      </c>
    </row>
    <row r="19" spans="1:13" x14ac:dyDescent="0.25">
      <c r="A19" s="33" t="s">
        <v>26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54</v>
      </c>
      <c r="L19" t="s">
        <v>107</v>
      </c>
      <c r="M19" t="s">
        <v>155</v>
      </c>
    </row>
    <row r="20" spans="1:13" x14ac:dyDescent="0.25">
      <c r="A20" s="33" t="s">
        <v>27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55</v>
      </c>
      <c r="L20" t="s">
        <v>108</v>
      </c>
      <c r="M20" t="s">
        <v>155</v>
      </c>
    </row>
    <row r="21" spans="1:13" x14ac:dyDescent="0.25">
      <c r="A21" s="33" t="s">
        <v>28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56</v>
      </c>
      <c r="L21" t="s">
        <v>109</v>
      </c>
      <c r="M21" t="s">
        <v>155</v>
      </c>
    </row>
    <row r="22" spans="1:13" x14ac:dyDescent="0.25">
      <c r="A22" s="33" t="s">
        <v>43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71</v>
      </c>
      <c r="L22" t="s">
        <v>122</v>
      </c>
      <c r="M22" t="s">
        <v>155</v>
      </c>
    </row>
    <row r="23" spans="1:13" x14ac:dyDescent="0.25">
      <c r="A23" s="16" t="s">
        <v>78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79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24" sqref="C24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245</v>
      </c>
      <c r="B1" s="36">
        <v>2</v>
      </c>
      <c r="C1" s="34" t="s">
        <v>246</v>
      </c>
      <c r="D1" s="1"/>
      <c r="E1" s="1"/>
      <c r="F1" s="1"/>
    </row>
    <row r="2" spans="1:6" ht="18.75" thickTop="1" thickBot="1" x14ac:dyDescent="0.35">
      <c r="A2" s="28" t="s">
        <v>203</v>
      </c>
      <c r="B2" s="37"/>
      <c r="C2" s="28"/>
      <c r="D2" s="28"/>
      <c r="E2" s="28"/>
      <c r="F2" s="8"/>
    </row>
    <row r="3" spans="1:6" ht="16.5" thickTop="1" thickBot="1" x14ac:dyDescent="0.3">
      <c r="A3" s="27" t="s">
        <v>196</v>
      </c>
      <c r="B3" s="38"/>
      <c r="C3" s="3" t="s">
        <v>92</v>
      </c>
      <c r="D3" s="3" t="s">
        <v>199</v>
      </c>
      <c r="E3" s="3" t="s">
        <v>0</v>
      </c>
      <c r="F3" s="23" t="s">
        <v>216</v>
      </c>
    </row>
    <row r="4" spans="1:6" x14ac:dyDescent="0.25">
      <c r="A4" s="26" t="s">
        <v>195</v>
      </c>
      <c r="C4" t="s">
        <v>229</v>
      </c>
      <c r="D4" t="s">
        <v>212</v>
      </c>
      <c r="E4" t="s">
        <v>411</v>
      </c>
    </row>
    <row r="5" spans="1:6" x14ac:dyDescent="0.25">
      <c r="A5" s="26" t="s">
        <v>197</v>
      </c>
      <c r="C5" t="s">
        <v>229</v>
      </c>
      <c r="D5" t="s">
        <v>212</v>
      </c>
      <c r="E5" t="s">
        <v>219</v>
      </c>
    </row>
    <row r="6" spans="1:6" x14ac:dyDescent="0.25">
      <c r="A6" s="26" t="s">
        <v>198</v>
      </c>
      <c r="C6" t="s">
        <v>229</v>
      </c>
      <c r="D6" t="s">
        <v>212</v>
      </c>
      <c r="E6" t="s">
        <v>220</v>
      </c>
    </row>
    <row r="7" spans="1:6" x14ac:dyDescent="0.25">
      <c r="A7" s="26" t="s">
        <v>200</v>
      </c>
      <c r="C7" t="s">
        <v>230</v>
      </c>
      <c r="D7" t="s">
        <v>213</v>
      </c>
      <c r="E7" t="s">
        <v>221</v>
      </c>
    </row>
    <row r="8" spans="1:6" x14ac:dyDescent="0.25">
      <c r="A8" s="26" t="s">
        <v>201</v>
      </c>
      <c r="C8" t="s">
        <v>230</v>
      </c>
      <c r="D8" t="s">
        <v>214</v>
      </c>
      <c r="E8" t="s">
        <v>222</v>
      </c>
    </row>
    <row r="9" spans="1:6" x14ac:dyDescent="0.25">
      <c r="A9" s="26" t="s">
        <v>202</v>
      </c>
      <c r="C9" t="s">
        <v>230</v>
      </c>
      <c r="D9" t="s">
        <v>215</v>
      </c>
      <c r="E9" t="s">
        <v>223</v>
      </c>
      <c r="F9" t="s">
        <v>217</v>
      </c>
    </row>
    <row r="10" spans="1:6" x14ac:dyDescent="0.25">
      <c r="A10" s="26" t="s">
        <v>210</v>
      </c>
      <c r="C10" t="s">
        <v>236</v>
      </c>
      <c r="D10" t="s">
        <v>218</v>
      </c>
      <c r="E10" t="s">
        <v>224</v>
      </c>
      <c r="F10" t="s">
        <v>225</v>
      </c>
    </row>
    <row r="11" spans="1:6" ht="18" thickBot="1" x14ac:dyDescent="0.35">
      <c r="A11" s="28" t="s">
        <v>204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196</v>
      </c>
      <c r="B12" s="38"/>
      <c r="C12" s="3" t="s">
        <v>92</v>
      </c>
      <c r="D12" s="3" t="s">
        <v>199</v>
      </c>
      <c r="E12" s="3" t="s">
        <v>0</v>
      </c>
      <c r="F12" s="23" t="s">
        <v>216</v>
      </c>
    </row>
    <row r="13" spans="1:6" x14ac:dyDescent="0.25">
      <c r="A13" s="26" t="s">
        <v>205</v>
      </c>
      <c r="C13" t="s">
        <v>231</v>
      </c>
      <c r="D13" t="s">
        <v>212</v>
      </c>
      <c r="E13" t="s">
        <v>410</v>
      </c>
    </row>
    <row r="14" spans="1:6" x14ac:dyDescent="0.25">
      <c r="A14" s="26" t="s">
        <v>206</v>
      </c>
      <c r="C14" t="s">
        <v>231</v>
      </c>
      <c r="D14" t="s">
        <v>212</v>
      </c>
      <c r="E14" t="s">
        <v>226</v>
      </c>
    </row>
    <row r="15" spans="1:6" x14ac:dyDescent="0.25">
      <c r="A15" s="26" t="s">
        <v>207</v>
      </c>
      <c r="C15" t="s">
        <v>231</v>
      </c>
      <c r="D15" t="s">
        <v>212</v>
      </c>
      <c r="E15" t="s">
        <v>227</v>
      </c>
    </row>
    <row r="16" spans="1:6" x14ac:dyDescent="0.25">
      <c r="A16" s="26" t="s">
        <v>208</v>
      </c>
      <c r="C16" t="s">
        <v>235</v>
      </c>
      <c r="D16" t="s">
        <v>232</v>
      </c>
      <c r="E16" t="s">
        <v>412</v>
      </c>
    </row>
    <row r="17" spans="1:6" x14ac:dyDescent="0.25">
      <c r="A17" s="26" t="s">
        <v>209</v>
      </c>
      <c r="C17" t="s">
        <v>235</v>
      </c>
      <c r="D17" t="s">
        <v>233</v>
      </c>
      <c r="E17" t="s">
        <v>228</v>
      </c>
    </row>
    <row r="18" spans="1:6" x14ac:dyDescent="0.25">
      <c r="A18" s="26" t="s">
        <v>211</v>
      </c>
      <c r="C18" t="s">
        <v>234</v>
      </c>
      <c r="D18" t="s">
        <v>218</v>
      </c>
      <c r="E18" t="s">
        <v>413</v>
      </c>
      <c r="F18" t="s">
        <v>225</v>
      </c>
    </row>
    <row r="19" spans="1:6" ht="20.25" thickBot="1" x14ac:dyDescent="0.35">
      <c r="A19" s="35" t="s">
        <v>245</v>
      </c>
      <c r="B19" s="36">
        <v>3</v>
      </c>
      <c r="C19" s="1" t="s">
        <v>247</v>
      </c>
      <c r="D19" s="1"/>
      <c r="E19" s="1"/>
      <c r="F19" s="1"/>
    </row>
    <row r="20" spans="1:6" ht="16.5" thickTop="1" thickBot="1" x14ac:dyDescent="0.3">
      <c r="A20" s="27" t="s">
        <v>196</v>
      </c>
      <c r="B20" s="38"/>
      <c r="C20" s="3" t="s">
        <v>92</v>
      </c>
      <c r="D20" s="3" t="s">
        <v>199</v>
      </c>
      <c r="E20" s="3" t="s">
        <v>0</v>
      </c>
      <c r="F20" s="23" t="s">
        <v>216</v>
      </c>
    </row>
    <row r="21" spans="1:6" x14ac:dyDescent="0.25">
      <c r="A21" s="26" t="s">
        <v>248</v>
      </c>
      <c r="C21" t="s">
        <v>250</v>
      </c>
      <c r="D21" t="s">
        <v>249</v>
      </c>
    </row>
    <row r="22" spans="1:6" ht="20.25" thickBot="1" x14ac:dyDescent="0.35">
      <c r="A22" s="35" t="s">
        <v>245</v>
      </c>
      <c r="B22" s="36">
        <v>4</v>
      </c>
      <c r="C22" s="1" t="s">
        <v>139</v>
      </c>
      <c r="D22" s="1"/>
      <c r="E22" s="1"/>
      <c r="F22" s="1"/>
    </row>
    <row r="23" spans="1:6" ht="16.5" thickTop="1" thickBot="1" x14ac:dyDescent="0.3">
      <c r="A23" s="27" t="s">
        <v>196</v>
      </c>
      <c r="B23" s="38"/>
      <c r="C23" s="3" t="s">
        <v>92</v>
      </c>
      <c r="D23" s="3" t="s">
        <v>199</v>
      </c>
      <c r="E23" s="3" t="s">
        <v>0</v>
      </c>
      <c r="F23" s="23" t="s">
        <v>216</v>
      </c>
    </row>
    <row r="24" spans="1:6" x14ac:dyDescent="0.25">
      <c r="A24" s="26" t="s">
        <v>251</v>
      </c>
      <c r="C24" t="s">
        <v>252</v>
      </c>
      <c r="D24" t="s">
        <v>283</v>
      </c>
      <c r="E24" t="s">
        <v>253</v>
      </c>
    </row>
    <row r="25" spans="1:6" x14ac:dyDescent="0.25">
      <c r="A25" s="26" t="s">
        <v>254</v>
      </c>
      <c r="C25" t="s">
        <v>252</v>
      </c>
      <c r="D25" t="s">
        <v>283</v>
      </c>
      <c r="E25" t="s">
        <v>257</v>
      </c>
    </row>
    <row r="26" spans="1:6" x14ac:dyDescent="0.25">
      <c r="A26" s="26" t="s">
        <v>255</v>
      </c>
      <c r="C26" t="s">
        <v>252</v>
      </c>
      <c r="D26" t="s">
        <v>283</v>
      </c>
      <c r="E26" t="s">
        <v>258</v>
      </c>
    </row>
    <row r="27" spans="1:6" x14ac:dyDescent="0.25">
      <c r="A27" s="26" t="s">
        <v>256</v>
      </c>
      <c r="C27" t="s">
        <v>252</v>
      </c>
      <c r="D27" t="s">
        <v>283</v>
      </c>
      <c r="E27" t="s">
        <v>259</v>
      </c>
    </row>
    <row r="28" spans="1:6" ht="20.25" thickBot="1" x14ac:dyDescent="0.35">
      <c r="A28" s="35" t="s">
        <v>245</v>
      </c>
      <c r="B28" s="36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7" t="s">
        <v>196</v>
      </c>
      <c r="B29" s="38"/>
      <c r="C29" s="3" t="s">
        <v>92</v>
      </c>
      <c r="D29" s="3" t="s">
        <v>199</v>
      </c>
      <c r="E29" s="3" t="s">
        <v>0</v>
      </c>
      <c r="F29" s="23" t="s">
        <v>216</v>
      </c>
    </row>
    <row r="30" spans="1:6" x14ac:dyDescent="0.25">
      <c r="A30" s="26" t="s">
        <v>260</v>
      </c>
      <c r="D30" t="s">
        <v>309</v>
      </c>
      <c r="E30" t="s">
        <v>305</v>
      </c>
    </row>
    <row r="31" spans="1:6" x14ac:dyDescent="0.25">
      <c r="A31" s="26" t="s">
        <v>303</v>
      </c>
      <c r="D31" t="s">
        <v>310</v>
      </c>
      <c r="E31" t="s">
        <v>306</v>
      </c>
      <c r="F31" t="s">
        <v>225</v>
      </c>
    </row>
    <row r="32" spans="1:6" x14ac:dyDescent="0.25">
      <c r="A32" s="26" t="s">
        <v>261</v>
      </c>
      <c r="D32" t="s">
        <v>309</v>
      </c>
      <c r="E32" t="s">
        <v>307</v>
      </c>
    </row>
    <row r="33" spans="1:6" x14ac:dyDescent="0.25">
      <c r="A33" s="26" t="s">
        <v>304</v>
      </c>
      <c r="D33" s="19" t="s">
        <v>311</v>
      </c>
      <c r="E33" t="s">
        <v>308</v>
      </c>
    </row>
    <row r="34" spans="1:6" ht="20.25" thickBot="1" x14ac:dyDescent="0.35">
      <c r="A34" s="35" t="s">
        <v>245</v>
      </c>
      <c r="B34" s="36">
        <v>6</v>
      </c>
      <c r="C34" s="1" t="s">
        <v>262</v>
      </c>
      <c r="D34" s="1"/>
      <c r="E34" s="1"/>
      <c r="F34" s="1"/>
    </row>
    <row r="35" spans="1:6" ht="16.5" thickTop="1" thickBot="1" x14ac:dyDescent="0.3">
      <c r="A35" s="27" t="s">
        <v>196</v>
      </c>
      <c r="B35" s="38"/>
      <c r="C35" s="3" t="s">
        <v>92</v>
      </c>
      <c r="D35" s="3" t="s">
        <v>199</v>
      </c>
      <c r="E35" s="3" t="s">
        <v>0</v>
      </c>
      <c r="F35" s="23" t="s">
        <v>216</v>
      </c>
    </row>
    <row r="36" spans="1:6" x14ac:dyDescent="0.25">
      <c r="A36" s="26" t="s">
        <v>263</v>
      </c>
      <c r="C36" t="s">
        <v>313</v>
      </c>
      <c r="D36" t="s">
        <v>310</v>
      </c>
      <c r="E36" t="s">
        <v>312</v>
      </c>
      <c r="F36" t="s">
        <v>225</v>
      </c>
    </row>
    <row r="37" spans="1:6" x14ac:dyDescent="0.25">
      <c r="A37" s="26" t="s">
        <v>264</v>
      </c>
      <c r="C37" t="s">
        <v>315</v>
      </c>
      <c r="D37" t="s">
        <v>310</v>
      </c>
      <c r="E37" t="s">
        <v>319</v>
      </c>
      <c r="F37" t="s">
        <v>225</v>
      </c>
    </row>
    <row r="38" spans="1:6" x14ac:dyDescent="0.25">
      <c r="A38" s="26" t="s">
        <v>265</v>
      </c>
      <c r="C38" t="s">
        <v>316</v>
      </c>
      <c r="D38" t="s">
        <v>310</v>
      </c>
      <c r="E38" t="s">
        <v>320</v>
      </c>
      <c r="F38" t="s">
        <v>225</v>
      </c>
    </row>
    <row r="39" spans="1:6" x14ac:dyDescent="0.25">
      <c r="A39" s="26" t="s">
        <v>266</v>
      </c>
      <c r="C39" t="s">
        <v>317</v>
      </c>
      <c r="D39" t="s">
        <v>310</v>
      </c>
      <c r="E39" t="s">
        <v>321</v>
      </c>
      <c r="F39" t="s">
        <v>225</v>
      </c>
    </row>
    <row r="40" spans="1:6" x14ac:dyDescent="0.25">
      <c r="A40" s="26" t="s">
        <v>267</v>
      </c>
      <c r="C40" t="s">
        <v>318</v>
      </c>
      <c r="D40" t="s">
        <v>310</v>
      </c>
      <c r="E40" t="s">
        <v>322</v>
      </c>
      <c r="F40" t="s">
        <v>225</v>
      </c>
    </row>
    <row r="41" spans="1:6" x14ac:dyDescent="0.25">
      <c r="A41" s="26" t="s">
        <v>268</v>
      </c>
      <c r="C41" t="s">
        <v>323</v>
      </c>
      <c r="D41" t="s">
        <v>314</v>
      </c>
      <c r="E41" t="s">
        <v>325</v>
      </c>
    </row>
    <row r="42" spans="1:6" x14ac:dyDescent="0.25">
      <c r="A42" s="26" t="s">
        <v>269</v>
      </c>
      <c r="C42" t="s">
        <v>324</v>
      </c>
      <c r="D42" t="s">
        <v>314</v>
      </c>
      <c r="E42" t="s">
        <v>326</v>
      </c>
    </row>
    <row r="43" spans="1:6" ht="20.25" thickBot="1" x14ac:dyDescent="0.35">
      <c r="A43" s="35" t="s">
        <v>245</v>
      </c>
      <c r="B43" s="36">
        <v>7</v>
      </c>
      <c r="C43" s="1" t="s">
        <v>270</v>
      </c>
      <c r="D43" s="1"/>
      <c r="E43" s="1"/>
      <c r="F43" s="1"/>
    </row>
    <row r="44" spans="1:6" ht="16.5" thickTop="1" thickBot="1" x14ac:dyDescent="0.3">
      <c r="A44" s="27" t="s">
        <v>196</v>
      </c>
      <c r="B44" s="38"/>
      <c r="C44" s="3" t="s">
        <v>92</v>
      </c>
      <c r="D44" s="3" t="s">
        <v>199</v>
      </c>
      <c r="E44" s="3" t="s">
        <v>0</v>
      </c>
      <c r="F44" s="23" t="s">
        <v>216</v>
      </c>
    </row>
    <row r="46" spans="1:6" ht="20.25" thickBot="1" x14ac:dyDescent="0.35">
      <c r="A46" s="35" t="s">
        <v>245</v>
      </c>
      <c r="B46" s="36">
        <v>8</v>
      </c>
      <c r="C46" s="1" t="s">
        <v>271</v>
      </c>
      <c r="D46" s="1"/>
      <c r="E46" s="1"/>
      <c r="F46" s="1"/>
    </row>
    <row r="47" spans="1:6" ht="16.5" thickTop="1" thickBot="1" x14ac:dyDescent="0.3">
      <c r="A47" s="27" t="s">
        <v>196</v>
      </c>
      <c r="B47" s="38"/>
      <c r="C47" s="3" t="s">
        <v>92</v>
      </c>
      <c r="D47" s="3" t="s">
        <v>199</v>
      </c>
      <c r="E47" s="3" t="s">
        <v>0</v>
      </c>
      <c r="F47" s="23" t="s">
        <v>216</v>
      </c>
    </row>
    <row r="49" spans="1:6" ht="20.25" thickBot="1" x14ac:dyDescent="0.35">
      <c r="A49" s="35" t="s">
        <v>245</v>
      </c>
      <c r="B49" s="36">
        <v>9</v>
      </c>
      <c r="C49" s="1" t="s">
        <v>272</v>
      </c>
      <c r="D49" s="1"/>
      <c r="E49" s="1"/>
      <c r="F49" s="1"/>
    </row>
    <row r="50" spans="1:6" ht="16.5" thickTop="1" thickBot="1" x14ac:dyDescent="0.3">
      <c r="A50" s="27" t="s">
        <v>196</v>
      </c>
      <c r="B50" s="38"/>
      <c r="C50" s="3" t="s">
        <v>92</v>
      </c>
      <c r="D50" s="3" t="s">
        <v>199</v>
      </c>
      <c r="E50" s="3" t="s">
        <v>0</v>
      </c>
      <c r="F50" s="23" t="s">
        <v>216</v>
      </c>
    </row>
    <row r="52" spans="1:6" ht="20.25" thickBot="1" x14ac:dyDescent="0.35">
      <c r="A52" s="35" t="s">
        <v>245</v>
      </c>
      <c r="B52" s="36">
        <v>10</v>
      </c>
      <c r="C52" s="1" t="s">
        <v>273</v>
      </c>
      <c r="D52" s="1"/>
      <c r="E52" s="1"/>
      <c r="F52" s="1"/>
    </row>
    <row r="53" spans="1:6" ht="16.5" thickTop="1" thickBot="1" x14ac:dyDescent="0.3">
      <c r="A53" s="27" t="s">
        <v>196</v>
      </c>
      <c r="B53" s="38"/>
      <c r="C53" s="3" t="s">
        <v>92</v>
      </c>
      <c r="D53" s="3" t="s">
        <v>199</v>
      </c>
      <c r="E53" s="3" t="s">
        <v>0</v>
      </c>
      <c r="F53" s="23" t="s">
        <v>216</v>
      </c>
    </row>
    <row r="55" spans="1:6" ht="20.25" thickBot="1" x14ac:dyDescent="0.35">
      <c r="A55" s="35" t="s">
        <v>245</v>
      </c>
      <c r="B55" s="36">
        <v>11</v>
      </c>
      <c r="C55" s="1" t="s">
        <v>274</v>
      </c>
      <c r="D55" s="1"/>
      <c r="E55" s="1"/>
      <c r="F55" s="1"/>
    </row>
    <row r="56" spans="1:6" ht="16.5" thickTop="1" thickBot="1" x14ac:dyDescent="0.3">
      <c r="A56" s="27" t="s">
        <v>196</v>
      </c>
      <c r="B56" s="38"/>
      <c r="C56" s="3" t="s">
        <v>92</v>
      </c>
      <c r="D56" s="3" t="s">
        <v>199</v>
      </c>
      <c r="E56" s="3" t="s">
        <v>0</v>
      </c>
      <c r="F56" s="23" t="s">
        <v>216</v>
      </c>
    </row>
    <row r="58" spans="1:6" ht="20.25" thickBot="1" x14ac:dyDescent="0.35">
      <c r="A58" s="35" t="s">
        <v>245</v>
      </c>
      <c r="B58" s="36">
        <v>12</v>
      </c>
      <c r="C58" s="1" t="s">
        <v>80</v>
      </c>
      <c r="D58" s="1"/>
      <c r="E58" s="1"/>
      <c r="F58" s="1"/>
    </row>
    <row r="59" spans="1:6" ht="16.5" thickTop="1" thickBot="1" x14ac:dyDescent="0.3">
      <c r="A59" s="27" t="s">
        <v>196</v>
      </c>
      <c r="B59" s="38"/>
      <c r="C59" s="3" t="s">
        <v>92</v>
      </c>
      <c r="D59" s="3" t="s">
        <v>199</v>
      </c>
      <c r="E59" s="3" t="s">
        <v>0</v>
      </c>
      <c r="F59" s="23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topLeftCell="A19" workbookViewId="0">
      <selection activeCell="G9" sqref="G9:J9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383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t="s">
        <v>389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39" t="s">
        <v>347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67" t="s">
        <v>81</v>
      </c>
      <c r="AB5" s="67"/>
      <c r="AC5" s="67"/>
      <c r="AD5" s="67"/>
      <c r="AE5" s="67"/>
      <c r="AF5" s="67"/>
      <c r="AG5" s="67"/>
      <c r="AH5" s="67"/>
      <c r="AJ5" s="10" t="s">
        <v>401</v>
      </c>
    </row>
    <row r="6" spans="1:36" x14ac:dyDescent="0.25">
      <c r="A6" s="46" t="s">
        <v>396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1</v>
      </c>
      <c r="AA6" s="57" t="s">
        <v>150</v>
      </c>
      <c r="AB6" s="57"/>
      <c r="AC6" s="57"/>
      <c r="AD6" s="57"/>
      <c r="AE6" s="57"/>
      <c r="AF6" s="67" t="s">
        <v>355</v>
      </c>
      <c r="AG6" s="67"/>
      <c r="AH6" s="67"/>
      <c r="AJ6" s="10" t="s">
        <v>397</v>
      </c>
    </row>
    <row r="7" spans="1:36" x14ac:dyDescent="0.25">
      <c r="A7" s="46" t="s">
        <v>398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1</v>
      </c>
      <c r="Z7" s="21" t="s">
        <v>132</v>
      </c>
      <c r="AA7" s="85" t="s">
        <v>399</v>
      </c>
      <c r="AB7" s="86"/>
      <c r="AC7" s="86"/>
      <c r="AD7" s="86"/>
      <c r="AE7" s="86"/>
      <c r="AF7" s="86"/>
      <c r="AG7" s="86"/>
      <c r="AH7" s="87"/>
      <c r="AJ7" s="10" t="s">
        <v>400</v>
      </c>
    </row>
    <row r="8" spans="1:36" x14ac:dyDescent="0.25">
      <c r="A8" s="39" t="s">
        <v>352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1</v>
      </c>
      <c r="K8" s="67" t="s">
        <v>354</v>
      </c>
      <c r="L8" s="67"/>
      <c r="M8" s="67"/>
      <c r="N8" s="67"/>
      <c r="O8" s="67"/>
      <c r="P8" s="67" t="s">
        <v>355</v>
      </c>
      <c r="Q8" s="67"/>
      <c r="R8" s="67"/>
      <c r="S8" s="67" t="s">
        <v>356</v>
      </c>
      <c r="T8" s="67"/>
      <c r="U8" s="67"/>
      <c r="V8" s="67"/>
      <c r="W8" s="67"/>
      <c r="X8" s="67"/>
      <c r="Y8" s="67"/>
      <c r="Z8" s="67"/>
      <c r="AA8" s="67" t="s">
        <v>81</v>
      </c>
      <c r="AB8" s="67"/>
      <c r="AC8" s="67"/>
      <c r="AD8" s="67"/>
      <c r="AE8" s="67"/>
      <c r="AF8" s="67"/>
      <c r="AG8" s="67"/>
      <c r="AH8" s="67"/>
      <c r="AJ8" s="10" t="s">
        <v>382</v>
      </c>
    </row>
    <row r="9" spans="1:36" x14ac:dyDescent="0.25">
      <c r="A9" s="7" t="s">
        <v>91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12">
        <v>0</v>
      </c>
      <c r="I9" s="12">
        <v>1</v>
      </c>
      <c r="J9" s="6">
        <v>0</v>
      </c>
      <c r="K9" s="88" t="s">
        <v>150</v>
      </c>
      <c r="L9" s="89"/>
      <c r="M9" s="78" t="s">
        <v>404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80"/>
      <c r="AJ9" s="10" t="s">
        <v>381</v>
      </c>
    </row>
    <row r="10" spans="1:36" x14ac:dyDescent="0.25">
      <c r="A10" s="46" t="s">
        <v>405</v>
      </c>
      <c r="C10" s="44">
        <v>0</v>
      </c>
      <c r="D10" s="44">
        <v>0</v>
      </c>
      <c r="E10" s="44">
        <v>0</v>
      </c>
      <c r="F10" s="44">
        <v>0</v>
      </c>
      <c r="G10" s="45">
        <v>0</v>
      </c>
      <c r="H10" s="45">
        <v>1</v>
      </c>
      <c r="I10" s="45">
        <v>0</v>
      </c>
      <c r="J10" s="78" t="s">
        <v>406</v>
      </c>
      <c r="K10" s="79"/>
      <c r="L10" s="80"/>
      <c r="M10" s="78" t="s">
        <v>404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80"/>
      <c r="AJ10" s="10" t="s">
        <v>407</v>
      </c>
    </row>
    <row r="11" spans="1:36" x14ac:dyDescent="0.25">
      <c r="A11" s="7"/>
      <c r="C11" s="6"/>
      <c r="D11" s="6"/>
      <c r="E11" s="6"/>
      <c r="F11" s="6"/>
      <c r="G11" s="12"/>
      <c r="H11" s="12"/>
      <c r="I11" s="12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 t="s">
        <v>390</v>
      </c>
      <c r="C12" s="6">
        <v>1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J12" s="10" t="s">
        <v>391</v>
      </c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7"/>
      <c r="C14" s="6"/>
      <c r="D14" s="6"/>
      <c r="E14" s="6"/>
      <c r="F14" s="6"/>
      <c r="G14" s="12"/>
      <c r="H14" s="12"/>
      <c r="I14" s="12"/>
      <c r="J14" s="6"/>
      <c r="K14" s="5"/>
      <c r="L14" s="5"/>
      <c r="M14" s="6"/>
      <c r="N14" s="6"/>
      <c r="O14" s="6"/>
      <c r="P14" s="6"/>
      <c r="Q14" s="6"/>
      <c r="R14" s="6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12"/>
      <c r="H15" s="15"/>
      <c r="I15" s="15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12"/>
      <c r="H16" s="12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 t="s">
        <v>403</v>
      </c>
    </row>
    <row r="17" spans="1:36" x14ac:dyDescent="0.25">
      <c r="A17" s="7"/>
      <c r="C17" s="6"/>
      <c r="D17" s="6"/>
      <c r="E17" s="6"/>
      <c r="F17" s="6"/>
      <c r="G17" s="12"/>
      <c r="H17" s="12"/>
      <c r="I17" s="1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10"/>
    </row>
    <row r="18" spans="1:36" x14ac:dyDescent="0.25">
      <c r="A18" s="7"/>
      <c r="C18" s="6"/>
      <c r="D18" s="6"/>
      <c r="E18" s="6"/>
      <c r="F18" s="6"/>
      <c r="G18" s="6"/>
      <c r="H18" s="6"/>
      <c r="I18" s="6"/>
      <c r="J18" s="6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7"/>
      <c r="C20" s="6"/>
      <c r="D20" s="6"/>
      <c r="E20" s="6"/>
      <c r="F20" s="6"/>
      <c r="G20" s="6"/>
      <c r="H20" s="6"/>
      <c r="I20" s="6"/>
      <c r="J20" s="6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/>
    </row>
    <row r="21" spans="1:36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"/>
      <c r="AB21" s="5"/>
      <c r="AC21" s="5"/>
      <c r="AD21" s="5"/>
      <c r="AE21" s="5"/>
      <c r="AF21" s="5"/>
      <c r="AG21" s="5"/>
      <c r="AH21" s="5"/>
    </row>
    <row r="22" spans="1:36" x14ac:dyDescent="0.25">
      <c r="J22" s="6"/>
    </row>
    <row r="23" spans="1:36" x14ac:dyDescent="0.25">
      <c r="A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J24" s="6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ht="15.75" thickBot="1" x14ac:dyDescent="0.3">
      <c r="A29" s="9" t="s">
        <v>353</v>
      </c>
      <c r="B29" s="4"/>
      <c r="C29" s="4">
        <v>4</v>
      </c>
      <c r="D29" s="4">
        <v>3</v>
      </c>
      <c r="E29" s="4">
        <v>2</v>
      </c>
      <c r="F29" s="4">
        <v>1</v>
      </c>
      <c r="G29" s="4"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 t="s">
        <v>348</v>
      </c>
      <c r="B30" s="6"/>
      <c r="C30" s="45">
        <v>0</v>
      </c>
      <c r="D30" s="6">
        <v>0</v>
      </c>
      <c r="E30" s="6">
        <v>0</v>
      </c>
      <c r="F30" s="6">
        <v>0</v>
      </c>
      <c r="G30" s="6">
        <v>0</v>
      </c>
      <c r="H30" s="6"/>
      <c r="I30" s="5" t="s">
        <v>357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J30" s="10"/>
    </row>
    <row r="31" spans="1:36" x14ac:dyDescent="0.25">
      <c r="A31" s="7" t="s">
        <v>358</v>
      </c>
      <c r="B31" s="6"/>
      <c r="C31" s="45">
        <v>0</v>
      </c>
      <c r="D31" s="6">
        <v>0</v>
      </c>
      <c r="E31" s="6">
        <v>0</v>
      </c>
      <c r="F31" s="6">
        <v>0</v>
      </c>
      <c r="G31" s="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 t="s">
        <v>366</v>
      </c>
    </row>
    <row r="32" spans="1:36" x14ac:dyDescent="0.25">
      <c r="A32" s="7" t="s">
        <v>359</v>
      </c>
      <c r="C32" s="45">
        <v>0</v>
      </c>
      <c r="D32" s="6">
        <v>0</v>
      </c>
      <c r="E32" s="6">
        <v>0</v>
      </c>
      <c r="F32" s="6">
        <v>1</v>
      </c>
      <c r="G32" s="6">
        <v>0</v>
      </c>
      <c r="H32" s="6"/>
      <c r="I32" s="10" t="s">
        <v>360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 t="s">
        <v>361</v>
      </c>
      <c r="C33" s="45">
        <v>0</v>
      </c>
      <c r="D33" s="6">
        <v>0</v>
      </c>
      <c r="E33" s="6">
        <v>0</v>
      </c>
      <c r="F33" s="6">
        <v>1</v>
      </c>
      <c r="G33" s="6">
        <v>1</v>
      </c>
      <c r="H33" s="6"/>
      <c r="I33" s="10" t="s">
        <v>364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 t="s">
        <v>362</v>
      </c>
      <c r="C34" s="45">
        <v>0</v>
      </c>
      <c r="D34" s="6">
        <v>0</v>
      </c>
      <c r="E34" s="6">
        <v>1</v>
      </c>
      <c r="F34" s="6">
        <v>0</v>
      </c>
      <c r="G34" s="6">
        <v>0</v>
      </c>
      <c r="H34" s="6"/>
      <c r="I34" s="10" t="s">
        <v>363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 t="s">
        <v>365</v>
      </c>
    </row>
    <row r="35" spans="1:36" x14ac:dyDescent="0.25">
      <c r="A35" s="7" t="s">
        <v>387</v>
      </c>
      <c r="C35" s="45">
        <v>0</v>
      </c>
      <c r="D35" s="6">
        <v>0</v>
      </c>
      <c r="E35" s="6">
        <v>1</v>
      </c>
      <c r="F35" s="6">
        <v>0</v>
      </c>
      <c r="G35" s="6">
        <v>1</v>
      </c>
      <c r="H35" s="6"/>
      <c r="I35" s="10" t="s">
        <v>367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46" t="s">
        <v>370</v>
      </c>
      <c r="C36" s="45">
        <v>0</v>
      </c>
      <c r="D36" s="44">
        <v>0</v>
      </c>
      <c r="E36" s="44">
        <v>1</v>
      </c>
      <c r="F36" s="44">
        <v>1</v>
      </c>
      <c r="G36" s="44">
        <v>0</v>
      </c>
      <c r="H36" s="44"/>
      <c r="I36" s="10" t="s">
        <v>367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10"/>
    </row>
    <row r="37" spans="1:36" x14ac:dyDescent="0.25">
      <c r="A37" s="7" t="s">
        <v>368</v>
      </c>
      <c r="C37" s="45">
        <v>0</v>
      </c>
      <c r="D37" s="6">
        <v>0</v>
      </c>
      <c r="E37" s="6">
        <v>1</v>
      </c>
      <c r="F37" s="6">
        <v>1</v>
      </c>
      <c r="G37" s="6">
        <v>1</v>
      </c>
      <c r="H37" s="6"/>
      <c r="I37" s="10" t="s">
        <v>369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 t="s">
        <v>372</v>
      </c>
      <c r="C38" s="45">
        <v>0</v>
      </c>
      <c r="D38" s="6">
        <v>1</v>
      </c>
      <c r="E38" s="6">
        <v>0</v>
      </c>
      <c r="F38" s="44">
        <v>0</v>
      </c>
      <c r="G38" s="44">
        <v>0</v>
      </c>
      <c r="H38" s="6"/>
      <c r="I38" s="5" t="s">
        <v>357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 t="s">
        <v>373</v>
      </c>
      <c r="C39" s="45">
        <v>0</v>
      </c>
      <c r="D39" s="6">
        <v>1</v>
      </c>
      <c r="E39" s="6">
        <v>0</v>
      </c>
      <c r="F39" s="6">
        <v>0</v>
      </c>
      <c r="G39" s="6">
        <v>1</v>
      </c>
      <c r="H39" s="6"/>
      <c r="I39" s="10" t="s">
        <v>386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10"/>
    </row>
    <row r="40" spans="1:36" x14ac:dyDescent="0.25">
      <c r="A40" s="7" t="s">
        <v>375</v>
      </c>
      <c r="C40" s="45">
        <v>0</v>
      </c>
      <c r="D40" s="6">
        <v>1</v>
      </c>
      <c r="E40" s="6">
        <v>0</v>
      </c>
      <c r="F40" s="6">
        <v>1</v>
      </c>
      <c r="G40" s="6">
        <v>0</v>
      </c>
      <c r="H40" s="6"/>
      <c r="I40" s="10" t="s">
        <v>376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J40" s="10"/>
    </row>
    <row r="41" spans="1:36" x14ac:dyDescent="0.25">
      <c r="A41" s="7" t="s">
        <v>377</v>
      </c>
      <c r="C41" s="45">
        <v>0</v>
      </c>
      <c r="D41" s="6">
        <v>1</v>
      </c>
      <c r="E41" s="6">
        <v>0</v>
      </c>
      <c r="F41" s="6">
        <v>1</v>
      </c>
      <c r="G41" s="6">
        <v>1</v>
      </c>
      <c r="H41" s="6"/>
      <c r="I41" s="10" t="s">
        <v>378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6" x14ac:dyDescent="0.25">
      <c r="A42" s="7" t="s">
        <v>379</v>
      </c>
      <c r="C42" s="45">
        <v>0</v>
      </c>
      <c r="D42" s="44">
        <v>1</v>
      </c>
      <c r="E42" s="44">
        <v>1</v>
      </c>
      <c r="F42" s="6">
        <v>0</v>
      </c>
      <c r="G42" s="6">
        <v>0</v>
      </c>
      <c r="I42" s="10" t="s">
        <v>380</v>
      </c>
    </row>
    <row r="43" spans="1:36" x14ac:dyDescent="0.25">
      <c r="A43" s="46" t="s">
        <v>388</v>
      </c>
      <c r="C43" s="45">
        <v>0</v>
      </c>
      <c r="D43" s="44">
        <v>1</v>
      </c>
      <c r="E43" s="44">
        <v>1</v>
      </c>
      <c r="F43" s="44">
        <v>0</v>
      </c>
      <c r="G43" s="44">
        <v>1</v>
      </c>
      <c r="I43" s="10"/>
    </row>
    <row r="44" spans="1:36" x14ac:dyDescent="0.25">
      <c r="A44" s="7" t="s">
        <v>371</v>
      </c>
      <c r="C44" s="45">
        <v>0</v>
      </c>
      <c r="D44" s="6">
        <v>1</v>
      </c>
      <c r="E44" s="6">
        <v>1</v>
      </c>
      <c r="F44" s="44">
        <v>1</v>
      </c>
      <c r="G44" s="44">
        <v>0</v>
      </c>
      <c r="H44" s="6"/>
      <c r="I44" s="10" t="s">
        <v>374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10"/>
    </row>
    <row r="45" spans="1:36" x14ac:dyDescent="0.25">
      <c r="A45" s="46" t="s">
        <v>384</v>
      </c>
      <c r="C45" s="45">
        <v>0</v>
      </c>
      <c r="D45" s="44">
        <v>1</v>
      </c>
      <c r="E45" s="44">
        <v>1</v>
      </c>
      <c r="F45" s="44">
        <v>1</v>
      </c>
      <c r="G45" s="44">
        <v>1</v>
      </c>
      <c r="I45" s="10" t="s">
        <v>385</v>
      </c>
    </row>
    <row r="46" spans="1:36" x14ac:dyDescent="0.25">
      <c r="A46" s="46" t="s">
        <v>392</v>
      </c>
      <c r="C46" s="45">
        <v>1</v>
      </c>
      <c r="D46" s="44">
        <v>0</v>
      </c>
      <c r="E46" s="44">
        <v>0</v>
      </c>
      <c r="F46" s="44">
        <v>1</v>
      </c>
      <c r="G46" s="44">
        <v>0</v>
      </c>
      <c r="I46" s="10" t="s">
        <v>395</v>
      </c>
      <c r="AJ46" t="s">
        <v>394</v>
      </c>
    </row>
    <row r="47" spans="1:36" x14ac:dyDescent="0.25">
      <c r="A47" s="46" t="s">
        <v>393</v>
      </c>
      <c r="C47" s="45">
        <v>1</v>
      </c>
      <c r="D47" s="44">
        <v>0</v>
      </c>
      <c r="E47" s="44">
        <v>0</v>
      </c>
      <c r="F47" s="44">
        <v>1</v>
      </c>
      <c r="G47" s="44">
        <v>1</v>
      </c>
      <c r="I47" s="10" t="s">
        <v>395</v>
      </c>
      <c r="AJ47" t="s">
        <v>394</v>
      </c>
    </row>
  </sheetData>
  <mergeCells count="13">
    <mergeCell ref="AA5:AH5"/>
    <mergeCell ref="AA8:AH8"/>
    <mergeCell ref="P8:R8"/>
    <mergeCell ref="S8:Z8"/>
    <mergeCell ref="D12:AH12"/>
    <mergeCell ref="K8:O8"/>
    <mergeCell ref="AA6:AE6"/>
    <mergeCell ref="AF6:AH6"/>
    <mergeCell ref="AA7:AH7"/>
    <mergeCell ref="M9:AH9"/>
    <mergeCell ref="K9:L9"/>
    <mergeCell ref="M10:AH10"/>
    <mergeCell ref="J10:L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90" t="s">
        <v>277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278</v>
      </c>
      <c r="L3" s="38" t="s">
        <v>282</v>
      </c>
    </row>
    <row r="4" spans="1:12" x14ac:dyDescent="0.25">
      <c r="A4" s="26" t="s">
        <v>284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279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280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281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15" sqref="A15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128</v>
      </c>
    </row>
    <row r="4" spans="1:20" x14ac:dyDescent="0.25">
      <c r="A4" s="39" t="s">
        <v>301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 t="s">
        <v>302</v>
      </c>
      <c r="T4" s="10" t="s">
        <v>130</v>
      </c>
    </row>
    <row r="5" spans="1:20" x14ac:dyDescent="0.25">
      <c r="A5" s="39" t="s">
        <v>127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 t="s">
        <v>129</v>
      </c>
      <c r="T5" s="10" t="s">
        <v>137</v>
      </c>
    </row>
    <row r="6" spans="1:20" x14ac:dyDescent="0.25">
      <c r="A6" s="39" t="s">
        <v>299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1</v>
      </c>
      <c r="O6" s="56" t="s">
        <v>300</v>
      </c>
      <c r="P6" s="56"/>
      <c r="Q6" s="56"/>
      <c r="R6" s="56"/>
      <c r="T6" s="10" t="s">
        <v>443</v>
      </c>
    </row>
    <row r="7" spans="1:20" x14ac:dyDescent="0.25">
      <c r="A7" s="39" t="s">
        <v>134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1</v>
      </c>
      <c r="K7" s="56" t="s">
        <v>131</v>
      </c>
      <c r="L7" s="56"/>
      <c r="M7" s="56"/>
      <c r="N7" s="56"/>
      <c r="O7" s="56"/>
      <c r="P7" s="56"/>
      <c r="Q7" s="56"/>
      <c r="R7" s="56"/>
      <c r="T7" s="10"/>
    </row>
    <row r="8" spans="1:20" x14ac:dyDescent="0.25">
      <c r="A8" s="39" t="s">
        <v>133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1</v>
      </c>
      <c r="J8" s="40" t="s">
        <v>132</v>
      </c>
      <c r="K8" s="56" t="s">
        <v>131</v>
      </c>
      <c r="L8" s="56"/>
      <c r="M8" s="56"/>
      <c r="N8" s="56"/>
      <c r="O8" s="56"/>
      <c r="P8" s="56"/>
      <c r="Q8" s="56"/>
      <c r="R8" s="56"/>
      <c r="T8" s="10"/>
    </row>
    <row r="9" spans="1:20" x14ac:dyDescent="0.25">
      <c r="A9" s="39" t="s">
        <v>135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1</v>
      </c>
      <c r="I9" s="40">
        <v>0</v>
      </c>
      <c r="J9" s="40" t="s">
        <v>132</v>
      </c>
      <c r="K9" s="56" t="s">
        <v>131</v>
      </c>
      <c r="L9" s="56"/>
      <c r="M9" s="56"/>
      <c r="N9" s="56"/>
      <c r="O9" s="56"/>
      <c r="P9" s="56"/>
      <c r="Q9" s="56"/>
      <c r="R9" s="56"/>
      <c r="T9" s="10"/>
    </row>
    <row r="10" spans="1:20" x14ac:dyDescent="0.25">
      <c r="A10" s="39" t="s">
        <v>136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1</v>
      </c>
      <c r="J10" s="40" t="s">
        <v>132</v>
      </c>
      <c r="K10" s="56" t="s">
        <v>131</v>
      </c>
      <c r="L10" s="56"/>
      <c r="M10" s="56"/>
      <c r="N10" s="56"/>
      <c r="O10" s="56"/>
      <c r="P10" s="56"/>
      <c r="Q10" s="56"/>
      <c r="R10" s="56"/>
      <c r="T10" s="10"/>
    </row>
    <row r="11" spans="1:20" x14ac:dyDescent="0.25">
      <c r="A11" s="7" t="s">
        <v>297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56" t="s">
        <v>298</v>
      </c>
      <c r="L11" s="56"/>
      <c r="M11" s="56"/>
      <c r="N11" s="56"/>
      <c r="O11" s="56"/>
      <c r="P11" s="56"/>
      <c r="Q11" s="56"/>
      <c r="R11" s="56"/>
      <c r="T11" s="10" t="s">
        <v>444</v>
      </c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ht="15.75" thickBot="1" x14ac:dyDescent="0.3">
      <c r="A13" s="9" t="s">
        <v>440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 t="s">
        <v>441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78" t="s">
        <v>442</v>
      </c>
      <c r="L14" s="79"/>
      <c r="M14" s="79"/>
      <c r="N14" s="79"/>
      <c r="O14" s="79"/>
      <c r="P14" s="79"/>
      <c r="Q14" s="79"/>
      <c r="R14" s="80"/>
      <c r="T14" s="10" t="s">
        <v>445</v>
      </c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7">
    <mergeCell ref="K14:R14"/>
    <mergeCell ref="K11:R11"/>
    <mergeCell ref="O6:R6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Terra-Math</vt:lpstr>
      <vt:lpstr>FlowerPot-TinyMath</vt:lpstr>
      <vt:lpstr>Terra&amp;FlowerPot-Instructions</vt:lpstr>
      <vt:lpstr>BIOS Call</vt:lpstr>
      <vt:lpstr>Feature ID</vt:lpstr>
      <vt:lpstr>Graphics Adapter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2018-05-11T11:15:40Z</dcterms:modified>
</cp:coreProperties>
</file>