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web\livewire_posyandu\bahan\"/>
    </mc:Choice>
  </mc:AlternateContent>
  <xr:revisionPtr revIDLastSave="0" documentId="13_ncr:1_{ADBFA37E-051D-4F8D-8B04-A6497F78ED4D}" xr6:coauthVersionLast="47" xr6:coauthVersionMax="47" xr10:uidLastSave="{00000000-0000-0000-0000-000000000000}"/>
  <bookViews>
    <workbookView xWindow="1860" yWindow="1860" windowWidth="21600" windowHeight="13575" xr2:uid="{00000000-000D-0000-FFFF-FFFF00000000}"/>
  </bookViews>
  <sheets>
    <sheet name="JAN" sheetId="1" r:id="rId1"/>
    <sheet name="REKAP" sheetId="2" r:id="rId2"/>
    <sheet name="FEB" sheetId="3" r:id="rId3"/>
    <sheet name="MAR" sheetId="4" r:id="rId4"/>
    <sheet name="APR" sheetId="5" r:id="rId5"/>
    <sheet name="MEI" sheetId="6" r:id="rId6"/>
    <sheet name="JUN" sheetId="7" r:id="rId7"/>
    <sheet name="JUL" sheetId="8" r:id="rId8"/>
    <sheet name="AUG" sheetId="9" r:id="rId9"/>
    <sheet name="SEP" sheetId="10" r:id="rId10"/>
    <sheet name="OKT" sheetId="11" r:id="rId11"/>
    <sheet name="NOV" sheetId="12" r:id="rId12"/>
    <sheet name="DES" sheetId="13" r:id="rId13"/>
  </sheets>
  <calcPr calcId="181029"/>
</workbook>
</file>

<file path=xl/calcChain.xml><?xml version="1.0" encoding="utf-8"?>
<calcChain xmlns="http://schemas.openxmlformats.org/spreadsheetml/2006/main">
  <c r="E31" i="13" l="1"/>
  <c r="E30" i="13"/>
  <c r="E29" i="13"/>
  <c r="E28" i="13"/>
  <c r="E27" i="13"/>
  <c r="E26" i="13"/>
  <c r="E25" i="13"/>
  <c r="E24" i="13"/>
  <c r="E23" i="13"/>
  <c r="E22" i="13"/>
  <c r="G14" i="13"/>
  <c r="G13" i="13"/>
  <c r="G12" i="13"/>
  <c r="G11" i="13"/>
  <c r="G10" i="13"/>
  <c r="G9" i="13"/>
  <c r="G8" i="13"/>
  <c r="G7" i="13"/>
  <c r="G6" i="13"/>
  <c r="G5" i="13"/>
  <c r="E31" i="12"/>
  <c r="E30" i="12"/>
  <c r="E29" i="12"/>
  <c r="E28" i="12"/>
  <c r="E27" i="12"/>
  <c r="E26" i="12"/>
  <c r="E25" i="12"/>
  <c r="E24" i="12"/>
  <c r="E23" i="12"/>
  <c r="E22" i="12"/>
  <c r="G14" i="12"/>
  <c r="G13" i="12"/>
  <c r="G12" i="12"/>
  <c r="G11" i="12"/>
  <c r="G10" i="12"/>
  <c r="G9" i="12"/>
  <c r="G8" i="12"/>
  <c r="G7" i="12"/>
  <c r="G6" i="12"/>
  <c r="G5" i="12"/>
  <c r="E31" i="11"/>
  <c r="E30" i="11"/>
  <c r="E29" i="11"/>
  <c r="E28" i="11"/>
  <c r="E27" i="11"/>
  <c r="E26" i="11"/>
  <c r="E25" i="11"/>
  <c r="E24" i="11"/>
  <c r="E23" i="11"/>
  <c r="E22" i="11"/>
  <c r="G14" i="11"/>
  <c r="G13" i="11"/>
  <c r="G12" i="11"/>
  <c r="G11" i="11"/>
  <c r="G10" i="11"/>
  <c r="G9" i="11"/>
  <c r="G8" i="11"/>
  <c r="G7" i="11"/>
  <c r="G6" i="11"/>
  <c r="G5" i="11"/>
  <c r="E31" i="10"/>
  <c r="E30" i="10"/>
  <c r="E29" i="10"/>
  <c r="E28" i="10"/>
  <c r="E27" i="10"/>
  <c r="E26" i="10"/>
  <c r="E25" i="10"/>
  <c r="E24" i="10"/>
  <c r="E23" i="10"/>
  <c r="E22" i="10"/>
  <c r="G14" i="10"/>
  <c r="G13" i="10"/>
  <c r="G12" i="10"/>
  <c r="G11" i="10"/>
  <c r="G10" i="10"/>
  <c r="G9" i="10"/>
  <c r="G8" i="10"/>
  <c r="G7" i="10"/>
  <c r="G6" i="10"/>
  <c r="G5" i="10"/>
  <c r="E31" i="9"/>
  <c r="E30" i="9"/>
  <c r="E29" i="9"/>
  <c r="E28" i="9"/>
  <c r="E27" i="9"/>
  <c r="E26" i="9"/>
  <c r="E25" i="9"/>
  <c r="E24" i="9"/>
  <c r="E23" i="9"/>
  <c r="E22" i="9"/>
  <c r="G14" i="9"/>
  <c r="G13" i="9"/>
  <c r="G12" i="9"/>
  <c r="G11" i="9"/>
  <c r="G10" i="9"/>
  <c r="G9" i="9"/>
  <c r="G8" i="9"/>
  <c r="G7" i="9"/>
  <c r="G6" i="9"/>
  <c r="G5" i="9"/>
  <c r="E31" i="8"/>
  <c r="E30" i="8"/>
  <c r="E29" i="8"/>
  <c r="E28" i="8"/>
  <c r="E27" i="8"/>
  <c r="E26" i="8"/>
  <c r="E25" i="8"/>
  <c r="E24" i="8"/>
  <c r="E23" i="8"/>
  <c r="E22" i="8"/>
  <c r="G14" i="8"/>
  <c r="G13" i="8"/>
  <c r="G12" i="8"/>
  <c r="G11" i="8"/>
  <c r="G10" i="8"/>
  <c r="G9" i="8"/>
  <c r="G8" i="8"/>
  <c r="G7" i="8"/>
  <c r="G6" i="8"/>
  <c r="G5" i="8"/>
  <c r="E31" i="7"/>
  <c r="E30" i="7"/>
  <c r="E29" i="7"/>
  <c r="E28" i="7"/>
  <c r="E27" i="7"/>
  <c r="E26" i="7"/>
  <c r="E25" i="7"/>
  <c r="E24" i="7"/>
  <c r="E23" i="7"/>
  <c r="E22" i="7"/>
  <c r="G14" i="7"/>
  <c r="G13" i="7"/>
  <c r="G12" i="7"/>
  <c r="G11" i="7"/>
  <c r="G10" i="7"/>
  <c r="G9" i="7"/>
  <c r="G8" i="7"/>
  <c r="G7" i="7"/>
  <c r="G6" i="7"/>
  <c r="G5" i="7"/>
  <c r="E31" i="6"/>
  <c r="E30" i="6"/>
  <c r="E29" i="6"/>
  <c r="E28" i="6"/>
  <c r="E27" i="6"/>
  <c r="E26" i="6"/>
  <c r="E25" i="6"/>
  <c r="E24" i="6"/>
  <c r="E23" i="6"/>
  <c r="E22" i="6"/>
  <c r="G14" i="6"/>
  <c r="G13" i="6"/>
  <c r="G12" i="6"/>
  <c r="G11" i="6"/>
  <c r="G10" i="6"/>
  <c r="G9" i="6"/>
  <c r="G8" i="6"/>
  <c r="G7" i="6"/>
  <c r="G6" i="6"/>
  <c r="G5" i="6"/>
  <c r="E31" i="5"/>
  <c r="E30" i="5"/>
  <c r="E29" i="5"/>
  <c r="E28" i="5"/>
  <c r="E27" i="5"/>
  <c r="E26" i="5"/>
  <c r="E25" i="5"/>
  <c r="E24" i="5"/>
  <c r="E23" i="5"/>
  <c r="E22" i="5"/>
  <c r="G14" i="5"/>
  <c r="G13" i="5"/>
  <c r="G12" i="5"/>
  <c r="G11" i="5"/>
  <c r="G10" i="5"/>
  <c r="G9" i="5"/>
  <c r="G8" i="5"/>
  <c r="G7" i="5"/>
  <c r="G6" i="5"/>
  <c r="G5" i="5"/>
  <c r="E31" i="4"/>
  <c r="E30" i="4"/>
  <c r="E29" i="4"/>
  <c r="E28" i="4"/>
  <c r="E27" i="4"/>
  <c r="E26" i="4"/>
  <c r="E25" i="4"/>
  <c r="E24" i="4"/>
  <c r="E23" i="4"/>
  <c r="E22" i="4"/>
  <c r="G14" i="4"/>
  <c r="G13" i="4"/>
  <c r="G12" i="4"/>
  <c r="G11" i="4"/>
  <c r="G10" i="4"/>
  <c r="G9" i="4"/>
  <c r="G8" i="4"/>
  <c r="G7" i="4"/>
  <c r="G6" i="4"/>
  <c r="G5" i="4"/>
  <c r="E31" i="3"/>
  <c r="E30" i="3"/>
  <c r="E29" i="3"/>
  <c r="E28" i="3"/>
  <c r="E27" i="3"/>
  <c r="E26" i="3"/>
  <c r="E25" i="3"/>
  <c r="E24" i="3"/>
  <c r="E23" i="3"/>
  <c r="E22" i="3"/>
  <c r="G14" i="3"/>
  <c r="G13" i="3"/>
  <c r="G12" i="3"/>
  <c r="G11" i="3"/>
  <c r="G10" i="3"/>
  <c r="G9" i="3"/>
  <c r="G8" i="3"/>
  <c r="G7" i="3"/>
  <c r="G6" i="3"/>
  <c r="G5" i="3"/>
  <c r="AC6" i="2"/>
  <c r="AB6" i="2"/>
  <c r="Z6" i="2"/>
  <c r="Y6" i="2"/>
  <c r="X6" i="2"/>
  <c r="W6" i="2"/>
  <c r="V6" i="2"/>
  <c r="U6" i="2"/>
  <c r="T6" i="2"/>
  <c r="S6" i="2"/>
  <c r="R6" i="2"/>
  <c r="Q6" i="2"/>
  <c r="P6" i="2"/>
  <c r="O6" i="2"/>
  <c r="E6" i="2"/>
  <c r="D6" i="2"/>
  <c r="C6" i="2"/>
  <c r="G6" i="2" s="1"/>
  <c r="B6" i="2"/>
  <c r="F6" i="2" s="1"/>
  <c r="G31" i="1"/>
  <c r="G30" i="1"/>
  <c r="G29" i="1"/>
  <c r="G28" i="1"/>
  <c r="G27" i="1"/>
  <c r="G26" i="1"/>
  <c r="G25" i="1"/>
  <c r="G24" i="1"/>
  <c r="G23" i="1"/>
  <c r="G22" i="1"/>
  <c r="AB18" i="1"/>
  <c r="G14" i="1"/>
  <c r="G13" i="1"/>
  <c r="G12" i="1"/>
  <c r="G11" i="1"/>
  <c r="G10" i="1"/>
  <c r="G9" i="1"/>
  <c r="G8" i="1"/>
  <c r="G7" i="1"/>
  <c r="G6" i="1"/>
  <c r="G5" i="1"/>
  <c r="Z1" i="1"/>
  <c r="AA6" i="2" s="1"/>
</calcChain>
</file>

<file path=xl/sharedStrings.xml><?xml version="1.0" encoding="utf-8"?>
<sst xmlns="http://schemas.openxmlformats.org/spreadsheetml/2006/main" count="1035" uniqueCount="104">
  <si>
    <t>IBU HAMIL</t>
  </si>
  <si>
    <t>DATA</t>
  </si>
  <si>
    <t xml:space="preserve">Hasil Penimbangan/Pengukuran/Pemeriksaan </t>
  </si>
  <si>
    <t>SKRINING TBC</t>
  </si>
  <si>
    <t>Pemberian TTD &amp; MT Bumil KEK</t>
  </si>
  <si>
    <t>Kelas Ibu Hamil</t>
  </si>
  <si>
    <t>Edukasi yang Diberikan</t>
  </si>
  <si>
    <t>Rujuk 
Pustu/
Puskesmas/        Rumah Sakit</t>
  </si>
  <si>
    <t>Tablet Tambah Darah</t>
  </si>
  <si>
    <t>Makanan Tambahan KEK</t>
  </si>
  <si>
    <t>NO</t>
  </si>
  <si>
    <t>NAMA IBU HAMIL</t>
  </si>
  <si>
    <t>NIK</t>
  </si>
  <si>
    <t>NAMA SUAMI</t>
  </si>
  <si>
    <t>TANGGAL LAHIR</t>
  </si>
  <si>
    <t>UMUR</t>
  </si>
  <si>
    <t>ALAMAT</t>
  </si>
  <si>
    <t>NO HP</t>
  </si>
  <si>
    <t>HAMIL KE-</t>
  </si>
  <si>
    <t>Minggu Ke-</t>
  </si>
  <si>
    <t>BB</t>
  </si>
  <si>
    <t>Sesuai kurva Buku KIA</t>
  </si>
  <si>
    <t>LILA</t>
  </si>
  <si>
    <t>Tekanan Darah</t>
  </si>
  <si>
    <t>Batuk terus menerus</t>
  </si>
  <si>
    <t>Demam lebih dari ≥2 minggu</t>
  </si>
  <si>
    <t>BB tidak naik atau turun dalam 2 bulan berturut-turut</t>
  </si>
  <si>
    <t>Kontak erat dengan Pasien TBC</t>
  </si>
  <si>
    <t>Jika nakes memberikan TTD 
 Tuliskan jumlah tablet</t>
  </si>
  <si>
    <t>Konsumsi Tablet Tambah Darah</t>
  </si>
  <si>
    <t>Jika nakes memberikan MT Bumil KEK,
 Tuliskan komposisi dan jumlah porsi</t>
  </si>
  <si>
    <t>Konsumsi MT Bumil KEK</t>
  </si>
  <si>
    <t xml:space="preserve">Mengikuti Kelas 
Ibu </t>
  </si>
  <si>
    <t>Ni Luh Putu Safitri</t>
  </si>
  <si>
    <t>Nym Kardi Sudiarta</t>
  </si>
  <si>
    <t>YA</t>
  </si>
  <si>
    <t>TIDAK</t>
  </si>
  <si>
    <t>Setiap Hari</t>
  </si>
  <si>
    <t>BUAH</t>
  </si>
  <si>
    <t>WERTY</t>
  </si>
  <si>
    <t>Putu Trysna Purnamayanati</t>
  </si>
  <si>
    <t>I B Hari Yoga</t>
  </si>
  <si>
    <t>SAYUR</t>
  </si>
  <si>
    <t xml:space="preserve">Made Yeni </t>
  </si>
  <si>
    <t>5171026209860001</t>
  </si>
  <si>
    <t>Kadek Tjem Subawa</t>
  </si>
  <si>
    <t>51710220209840003</t>
  </si>
  <si>
    <t>Tidak Setiap Hari</t>
  </si>
  <si>
    <t>QWER</t>
  </si>
  <si>
    <t>Kadek Puspitasari</t>
  </si>
  <si>
    <t>5103034504860006</t>
  </si>
  <si>
    <t>I B ketut Awatara</t>
  </si>
  <si>
    <t>Wiwik Widaswari</t>
  </si>
  <si>
    <t xml:space="preserve">Putu Gunawan </t>
  </si>
  <si>
    <t>SUSU</t>
  </si>
  <si>
    <t>IBU NIFAS DAN MENYUSUI</t>
  </si>
  <si>
    <t>Pemberian Vit A, Menyusui dan KB</t>
  </si>
  <si>
    <t>VIT A</t>
  </si>
  <si>
    <t>Menyusui</t>
  </si>
  <si>
    <t>KB</t>
  </si>
  <si>
    <t>NAMA IBU NIFAS/MENYUSUI</t>
  </si>
  <si>
    <t>NAMA BAYI</t>
  </si>
  <si>
    <t>Tinggi Badan</t>
  </si>
  <si>
    <t>Anak Ke-</t>
  </si>
  <si>
    <t>Tanggal Bersalin</t>
  </si>
  <si>
    <t>Tempat Bersalin</t>
  </si>
  <si>
    <t>Cara Bersalin</t>
  </si>
  <si>
    <t>Jika  nakes memberikan Vit A 
tuliskan jumlah kapsul</t>
  </si>
  <si>
    <t>Konsumsi
 Vit A</t>
  </si>
  <si>
    <t>Mengikuti KB Pasca Persalinan</t>
  </si>
  <si>
    <t>Jl. Turi Gg Girisa 70E</t>
  </si>
  <si>
    <t>Bersalin dengan Tindakan</t>
  </si>
  <si>
    <t>QWERTY</t>
  </si>
  <si>
    <t>Bulan dan Tahun</t>
  </si>
  <si>
    <t>Jumlah sasaran</t>
  </si>
  <si>
    <t>Jumlah Ibu Hamil/Nifas/Menyusui dengan Hasil Penimbangan/Pengukuran/Pemeriksaan</t>
  </si>
  <si>
    <t>TTD</t>
  </si>
  <si>
    <t>PMT Bumil KEK</t>
  </si>
  <si>
    <t>Jumlah Ibu Hamil mengikuti Kelas 
 Ibu Hamil</t>
  </si>
  <si>
    <t>Jumlah Ibu Nifas mendapatkan Vitamin A</t>
  </si>
  <si>
    <t>Jumlah Ibu Nifas/Menyusui mengikuti KB Pasca Persalinan</t>
  </si>
  <si>
    <t>Jumlah Ibu Hamil/Nifas/
 Menyusui mendapatkan Edukasi</t>
  </si>
  <si>
    <t>Jumlah sasaran yang dirujuk</t>
  </si>
  <si>
    <t>Ibu Hamil</t>
  </si>
  <si>
    <t>Ibu Nifas/ Menyusui</t>
  </si>
  <si>
    <t>Datang</t>
  </si>
  <si>
    <t>Tidak Datang</t>
  </si>
  <si>
    <t>Berat Badan</t>
  </si>
  <si>
    <t>Lingkar Lengan Atas</t>
  </si>
  <si>
    <t>Tekanan darah</t>
  </si>
  <si>
    <t>Bergejala TBC (memenuhi 2 gejala)</t>
  </si>
  <si>
    <t>Jumlah Ibu hamil mendapatkan TTD</t>
  </si>
  <si>
    <t>Ibu hamil konsumsi TTD</t>
  </si>
  <si>
    <t>Jumlah Ibu hamil yang mendapatkan PMT Bumil KEK</t>
  </si>
  <si>
    <t>Ibu hamil konsumsi PMT</t>
  </si>
  <si>
    <t>Ibu Nifas/
 Menyusui</t>
  </si>
  <si>
    <t>Ibu Nifas/ 
 Menyusui</t>
  </si>
  <si>
    <t>Hijau</t>
  </si>
  <si>
    <t>Merah</t>
  </si>
  <si>
    <t>Merah/
 KEK</t>
  </si>
  <si>
    <t>Setiap hari</t>
  </si>
  <si>
    <t>Tidak</t>
  </si>
  <si>
    <t>Setiap 
 hari</t>
  </si>
  <si>
    <t>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</si>
</sst>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\-yyyy"/>
    <numFmt numFmtId="165" formatCode="d\.m"/>
    <numFmt numFmtId="166" formatCode="dd\-mm\-yyyy"/>
    <numFmt numFmtId="167" formatCode="mmmm\ yyyy"/>
  </numFmts>
  <fonts count="15" x14ac:knownFonts="1">
    <font>
      <sz val="10"/>
      <color rgb="FF000000"/>
      <name val="Arial"/>
      <scheme val="minor"/>
    </font>
    <font>
      <b/>
      <sz val="20"/>
      <color rgb="FFFFFFFF"/>
      <name val="Bookman Old Style"/>
    </font>
    <font>
      <b/>
      <sz val="20"/>
      <color theme="1"/>
      <name val="Bookman Old Style"/>
    </font>
    <font>
      <sz val="10"/>
      <color theme="1"/>
      <name val="Bookman Old Style"/>
    </font>
    <font>
      <b/>
      <sz val="11"/>
      <color theme="1"/>
      <name val="Bookman Old Style"/>
    </font>
    <font>
      <sz val="11"/>
      <color theme="1"/>
      <name val="Bookman Old Style"/>
    </font>
    <font>
      <sz val="11"/>
      <color theme="0"/>
      <name val="Bookman Old Style"/>
    </font>
    <font>
      <sz val="10"/>
      <name val="Arial"/>
    </font>
    <font>
      <sz val="10"/>
      <color theme="1"/>
      <name val="Arial"/>
      <scheme val="minor"/>
    </font>
    <font>
      <b/>
      <sz val="10"/>
      <color theme="1"/>
      <name val="Bookman Old Style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0"/>
      <name val="Bookman Old Style"/>
    </font>
    <font>
      <sz val="11"/>
      <color rgb="FF000000"/>
      <name val="Bookman Old Style"/>
    </font>
    <font>
      <b/>
      <sz val="11"/>
      <color rgb="FF000000"/>
      <name val="Bookman Old Style"/>
    </font>
  </fonts>
  <fills count="7">
    <fill>
      <patternFill patternType="none"/>
    </fill>
    <fill>
      <patternFill patternType="gray125"/>
    </fill>
    <fill>
      <patternFill patternType="solid">
        <fgColor rgb="FF741B47"/>
        <bgColor rgb="FF741B47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  <fill>
      <patternFill patternType="solid">
        <fgColor rgb="FFD9D2E9"/>
        <bgColor rgb="FFD9D2E9"/>
      </patternFill>
    </fill>
    <fill>
      <patternFill patternType="solid">
        <fgColor rgb="FF93C47D"/>
        <bgColor rgb="FF93C47D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8" fillId="3" borderId="0" xfId="0" applyFont="1" applyFill="1"/>
    <xf numFmtId="0" fontId="4" fillId="3" borderId="13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10" fillId="3" borderId="0" xfId="0" applyFont="1" applyFill="1"/>
    <xf numFmtId="0" fontId="5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164" fontId="5" fillId="0" borderId="13" xfId="0" applyNumberFormat="1" applyFont="1" applyBorder="1" applyAlignment="1">
      <alignment horizontal="right" vertical="center" wrapText="1"/>
    </xf>
    <xf numFmtId="0" fontId="3" fillId="0" borderId="13" xfId="0" applyFont="1" applyBorder="1" applyAlignment="1">
      <alignment vertical="center" wrapText="1"/>
    </xf>
    <xf numFmtId="0" fontId="3" fillId="0" borderId="13" xfId="0" applyFont="1" applyBorder="1" applyAlignment="1">
      <alignment horizontal="center" vertical="center" wrapText="1"/>
    </xf>
    <xf numFmtId="165" fontId="3" fillId="0" borderId="13" xfId="0" applyNumberFormat="1" applyFont="1" applyBorder="1" applyAlignment="1">
      <alignment horizontal="center" vertical="center" wrapText="1"/>
    </xf>
    <xf numFmtId="166" fontId="5" fillId="0" borderId="13" xfId="0" applyNumberFormat="1" applyFont="1" applyBorder="1" applyAlignment="1">
      <alignment horizontal="right" vertical="center" wrapText="1"/>
    </xf>
    <xf numFmtId="0" fontId="12" fillId="4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164" fontId="5" fillId="0" borderId="13" xfId="0" applyNumberFormat="1" applyFont="1" applyBorder="1" applyAlignment="1">
      <alignment vertical="center" wrapText="1"/>
    </xf>
    <xf numFmtId="0" fontId="13" fillId="5" borderId="13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0" fontId="14" fillId="5" borderId="13" xfId="0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167" fontId="13" fillId="0" borderId="13" xfId="0" applyNumberFormat="1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0" fillId="0" borderId="0" xfId="0" applyFont="1"/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4" fillId="3" borderId="7" xfId="0" applyFont="1" applyFill="1" applyBorder="1" applyAlignment="1">
      <alignment horizontal="center" vertical="center" wrapText="1"/>
    </xf>
    <xf numFmtId="0" fontId="7" fillId="0" borderId="12" xfId="0" applyFont="1" applyBorder="1"/>
    <xf numFmtId="0" fontId="7" fillId="0" borderId="11" xfId="0" applyFont="1" applyBorder="1"/>
    <xf numFmtId="0" fontId="4" fillId="3" borderId="4" xfId="0" applyFont="1" applyFill="1" applyBorder="1" applyAlignment="1">
      <alignment horizontal="center" vertical="center" wrapText="1"/>
    </xf>
    <xf numFmtId="0" fontId="7" fillId="0" borderId="5" xfId="0" applyFont="1" applyBorder="1"/>
    <xf numFmtId="0" fontId="7" fillId="0" borderId="6" xfId="0" applyFont="1" applyBorder="1"/>
    <xf numFmtId="0" fontId="1" fillId="2" borderId="0" xfId="0" applyFont="1" applyFill="1" applyAlignment="1">
      <alignment vertical="center" wrapText="1"/>
    </xf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7" fillId="0" borderId="2" xfId="0" applyFont="1" applyBorder="1"/>
    <xf numFmtId="0" fontId="7" fillId="0" borderId="8" xfId="0" applyFont="1" applyBorder="1"/>
    <xf numFmtId="0" fontId="7" fillId="0" borderId="9" xfId="0" applyFont="1" applyBorder="1"/>
    <xf numFmtId="0" fontId="7" fillId="0" borderId="3" xfId="0" applyFont="1" applyBorder="1"/>
    <xf numFmtId="0" fontId="7" fillId="0" borderId="10" xfId="0" applyFont="1" applyBorder="1"/>
    <xf numFmtId="0" fontId="13" fillId="5" borderId="7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7" fillId="0" borderId="14" xfId="0" applyFont="1" applyBorder="1"/>
    <xf numFmtId="0" fontId="7" fillId="0" borderId="15" xfId="0" applyFont="1" applyBorder="1"/>
    <xf numFmtId="0" fontId="14" fillId="5" borderId="7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4">
    <dxf>
      <fill>
        <patternFill patternType="solid">
          <fgColor rgb="FFF9CB9C"/>
          <bgColor rgb="FFF9CB9C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9CB9C"/>
          <bgColor rgb="FFF9C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31"/>
  <sheetViews>
    <sheetView tabSelected="1" topLeftCell="A13" workbookViewId="0">
      <pane xSplit="2" topLeftCell="F1" activePane="topRight" state="frozen"/>
      <selection pane="topRight" activeCell="AA21" sqref="AA21"/>
    </sheetView>
  </sheetViews>
  <sheetFormatPr defaultColWidth="12.5703125" defaultRowHeight="15.75" customHeight="1" x14ac:dyDescent="0.2"/>
  <cols>
    <col min="1" max="1" width="7.42578125" customWidth="1"/>
    <col min="2" max="2" width="34.7109375" customWidth="1"/>
    <col min="4" max="4" width="18.5703125" customWidth="1"/>
    <col min="5" max="5" width="14.42578125" customWidth="1"/>
    <col min="6" max="6" width="23" customWidth="1"/>
    <col min="7" max="7" width="17.85546875" customWidth="1"/>
    <col min="8" max="8" width="13.42578125" customWidth="1"/>
    <col min="10" max="11" width="18.140625" customWidth="1"/>
    <col min="12" max="12" width="15.140625" customWidth="1"/>
    <col min="20" max="20" width="8.7109375" customWidth="1"/>
    <col min="21" max="21" width="10.28515625" customWidth="1"/>
    <col min="22" max="22" width="10.42578125" customWidth="1"/>
    <col min="23" max="23" width="10.7109375" customWidth="1"/>
    <col min="24" max="24" width="10.42578125" customWidth="1"/>
    <col min="25" max="25" width="19.28515625" customWidth="1"/>
    <col min="26" max="26" width="11.42578125" customWidth="1"/>
  </cols>
  <sheetData>
    <row r="1" spans="1:32" ht="26.25" x14ac:dyDescent="0.2">
      <c r="A1" s="38" t="s">
        <v>0</v>
      </c>
      <c r="B1" s="39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2"/>
      <c r="U1" s="2"/>
      <c r="V1" s="2"/>
      <c r="W1" s="2"/>
      <c r="X1" s="4"/>
      <c r="Y1" s="4"/>
      <c r="Z1" s="5">
        <f>COUNTA(Z5:Z14)</f>
        <v>2</v>
      </c>
      <c r="AA1" s="4"/>
      <c r="AB1" s="4"/>
      <c r="AC1" s="4"/>
      <c r="AD1" s="4"/>
      <c r="AE1" s="4"/>
      <c r="AF1" s="4"/>
    </row>
    <row r="2" spans="1:32" ht="15" x14ac:dyDescent="0.2">
      <c r="A2" s="40" t="s">
        <v>1</v>
      </c>
      <c r="B2" s="41"/>
      <c r="C2" s="40" t="s">
        <v>1</v>
      </c>
      <c r="D2" s="44"/>
      <c r="E2" s="44"/>
      <c r="F2" s="44"/>
      <c r="G2" s="44"/>
      <c r="H2" s="44"/>
      <c r="I2" s="44"/>
      <c r="J2" s="44"/>
      <c r="K2" s="41"/>
      <c r="L2" s="40" t="s">
        <v>2</v>
      </c>
      <c r="M2" s="44"/>
      <c r="N2" s="44"/>
      <c r="O2" s="44"/>
      <c r="P2" s="41"/>
      <c r="Q2" s="40" t="s">
        <v>3</v>
      </c>
      <c r="R2" s="44"/>
      <c r="S2" s="44"/>
      <c r="T2" s="41"/>
      <c r="U2" s="35" t="s">
        <v>4</v>
      </c>
      <c r="V2" s="36"/>
      <c r="W2" s="36"/>
      <c r="X2" s="37"/>
      <c r="Y2" s="32" t="s">
        <v>5</v>
      </c>
      <c r="Z2" s="32" t="s">
        <v>6</v>
      </c>
      <c r="AA2" s="32" t="s">
        <v>7</v>
      </c>
      <c r="AB2" s="6"/>
      <c r="AC2" s="7"/>
      <c r="AD2" s="7"/>
      <c r="AE2" s="7"/>
      <c r="AF2" s="7"/>
    </row>
    <row r="3" spans="1:32" ht="32.25" customHeight="1" x14ac:dyDescent="0.2">
      <c r="A3" s="42"/>
      <c r="B3" s="43"/>
      <c r="C3" s="42"/>
      <c r="D3" s="45"/>
      <c r="E3" s="45"/>
      <c r="F3" s="45"/>
      <c r="G3" s="45"/>
      <c r="H3" s="45"/>
      <c r="I3" s="45"/>
      <c r="J3" s="45"/>
      <c r="K3" s="43"/>
      <c r="L3" s="42"/>
      <c r="M3" s="45"/>
      <c r="N3" s="45"/>
      <c r="O3" s="45"/>
      <c r="P3" s="43"/>
      <c r="Q3" s="42"/>
      <c r="R3" s="45"/>
      <c r="S3" s="45"/>
      <c r="T3" s="43"/>
      <c r="U3" s="35" t="s">
        <v>8</v>
      </c>
      <c r="V3" s="37"/>
      <c r="W3" s="35" t="s">
        <v>9</v>
      </c>
      <c r="X3" s="37"/>
      <c r="Y3" s="34"/>
      <c r="Z3" s="33"/>
      <c r="AA3" s="33"/>
      <c r="AB3" s="6"/>
      <c r="AC3" s="7"/>
      <c r="AD3" s="7"/>
      <c r="AE3" s="7"/>
      <c r="AF3" s="7"/>
    </row>
    <row r="4" spans="1:32" ht="198" customHeight="1" x14ac:dyDescent="0.2">
      <c r="A4" s="8" t="s">
        <v>10</v>
      </c>
      <c r="B4" s="8" t="s">
        <v>11</v>
      </c>
      <c r="C4" s="8" t="s">
        <v>12</v>
      </c>
      <c r="D4" s="8" t="s">
        <v>13</v>
      </c>
      <c r="E4" s="8" t="s">
        <v>12</v>
      </c>
      <c r="F4" s="8" t="s">
        <v>14</v>
      </c>
      <c r="G4" s="8" t="s">
        <v>15</v>
      </c>
      <c r="H4" s="8" t="s">
        <v>16</v>
      </c>
      <c r="I4" s="8" t="s">
        <v>17</v>
      </c>
      <c r="J4" s="8" t="s">
        <v>18</v>
      </c>
      <c r="K4" s="8" t="s">
        <v>19</v>
      </c>
      <c r="L4" s="8" t="s">
        <v>20</v>
      </c>
      <c r="M4" s="8" t="s">
        <v>21</v>
      </c>
      <c r="N4" s="8" t="s">
        <v>22</v>
      </c>
      <c r="O4" s="8" t="s">
        <v>23</v>
      </c>
      <c r="P4" s="9" t="s">
        <v>21</v>
      </c>
      <c r="Q4" s="8" t="s">
        <v>24</v>
      </c>
      <c r="R4" s="8" t="s">
        <v>25</v>
      </c>
      <c r="S4" s="8" t="s">
        <v>26</v>
      </c>
      <c r="T4" s="8" t="s">
        <v>27</v>
      </c>
      <c r="U4" s="8" t="s">
        <v>28</v>
      </c>
      <c r="V4" s="8" t="s">
        <v>29</v>
      </c>
      <c r="W4" s="8" t="s">
        <v>30</v>
      </c>
      <c r="X4" s="8" t="s">
        <v>31</v>
      </c>
      <c r="Y4" s="8" t="s">
        <v>32</v>
      </c>
      <c r="Z4" s="34"/>
      <c r="AA4" s="34"/>
      <c r="AB4" s="10"/>
      <c r="AC4" s="10"/>
      <c r="AD4" s="10"/>
      <c r="AE4" s="10"/>
      <c r="AF4" s="10"/>
    </row>
    <row r="5" spans="1:32" ht="30" x14ac:dyDescent="0.2">
      <c r="A5" s="11">
        <v>1</v>
      </c>
      <c r="B5" s="12" t="s">
        <v>33</v>
      </c>
      <c r="C5" s="13"/>
      <c r="D5" s="12" t="s">
        <v>34</v>
      </c>
      <c r="E5" s="13"/>
      <c r="F5" s="14">
        <v>32931</v>
      </c>
      <c r="G5" s="11" t="str">
        <f t="shared" ref="G5:G14" ca="1" si="0">DATEDIF(F5,NOW(),"Y")&amp;"THN"&amp;DATEDIF(F5,NOW(),"YM")&amp;"BLN"</f>
        <v>35THN1BLN</v>
      </c>
      <c r="H5" s="15"/>
      <c r="I5" s="15"/>
      <c r="J5" s="11">
        <v>1</v>
      </c>
      <c r="K5" s="16"/>
      <c r="L5" s="16">
        <v>71</v>
      </c>
      <c r="M5" s="16"/>
      <c r="N5" s="17">
        <v>45743</v>
      </c>
      <c r="O5" s="16"/>
      <c r="P5" s="16" t="s">
        <v>35</v>
      </c>
      <c r="Q5" s="16" t="s">
        <v>36</v>
      </c>
      <c r="R5" s="16" t="s">
        <v>36</v>
      </c>
      <c r="S5" s="16" t="s">
        <v>35</v>
      </c>
      <c r="T5" s="16" t="s">
        <v>36</v>
      </c>
      <c r="U5" s="16">
        <v>2</v>
      </c>
      <c r="V5" s="16" t="s">
        <v>37</v>
      </c>
      <c r="W5" s="16" t="s">
        <v>38</v>
      </c>
      <c r="X5" s="16" t="s">
        <v>37</v>
      </c>
      <c r="Y5" s="16" t="s">
        <v>35</v>
      </c>
      <c r="Z5" s="16" t="s">
        <v>39</v>
      </c>
      <c r="AA5" s="15" t="s">
        <v>35</v>
      </c>
    </row>
    <row r="6" spans="1:32" ht="30" x14ac:dyDescent="0.2">
      <c r="A6" s="11">
        <v>2</v>
      </c>
      <c r="B6" s="12" t="s">
        <v>40</v>
      </c>
      <c r="C6" s="13"/>
      <c r="D6" s="12" t="s">
        <v>41</v>
      </c>
      <c r="E6" s="13"/>
      <c r="F6" s="13"/>
      <c r="G6" s="11" t="str">
        <f t="shared" ca="1" si="0"/>
        <v>125THN3BLN</v>
      </c>
      <c r="H6" s="15"/>
      <c r="I6" s="15"/>
      <c r="J6" s="11">
        <v>3</v>
      </c>
      <c r="K6" s="16"/>
      <c r="L6" s="16">
        <v>66</v>
      </c>
      <c r="M6" s="16"/>
      <c r="N6" s="16">
        <v>22.1</v>
      </c>
      <c r="O6" s="16"/>
      <c r="P6" s="16" t="s">
        <v>35</v>
      </c>
      <c r="Q6" s="16" t="s">
        <v>36</v>
      </c>
      <c r="R6" s="16" t="s">
        <v>36</v>
      </c>
      <c r="S6" s="16" t="s">
        <v>36</v>
      </c>
      <c r="T6" s="16" t="s">
        <v>36</v>
      </c>
      <c r="U6" s="16">
        <v>3</v>
      </c>
      <c r="V6" s="16" t="s">
        <v>37</v>
      </c>
      <c r="W6" s="16" t="s">
        <v>42</v>
      </c>
      <c r="X6" s="16" t="s">
        <v>37</v>
      </c>
      <c r="Y6" s="16" t="s">
        <v>36</v>
      </c>
      <c r="Z6" s="16"/>
      <c r="AA6" s="15" t="s">
        <v>36</v>
      </c>
    </row>
    <row r="7" spans="1:32" ht="45" x14ac:dyDescent="0.2">
      <c r="A7" s="11">
        <v>3</v>
      </c>
      <c r="B7" s="12" t="s">
        <v>43</v>
      </c>
      <c r="C7" s="12" t="s">
        <v>44</v>
      </c>
      <c r="D7" s="12" t="s">
        <v>45</v>
      </c>
      <c r="E7" s="12" t="s">
        <v>46</v>
      </c>
      <c r="F7" s="18">
        <v>31677</v>
      </c>
      <c r="G7" s="11" t="str">
        <f t="shared" ca="1" si="0"/>
        <v>38THN6BLN</v>
      </c>
      <c r="H7" s="15"/>
      <c r="I7" s="15"/>
      <c r="J7" s="11">
        <v>2</v>
      </c>
      <c r="K7" s="16"/>
      <c r="L7" s="16"/>
      <c r="M7" s="16"/>
      <c r="N7" s="16"/>
      <c r="O7" s="16"/>
      <c r="P7" s="16" t="s">
        <v>36</v>
      </c>
      <c r="Q7" s="16" t="s">
        <v>36</v>
      </c>
      <c r="R7" s="16" t="s">
        <v>36</v>
      </c>
      <c r="S7" s="16" t="s">
        <v>36</v>
      </c>
      <c r="T7" s="16" t="s">
        <v>36</v>
      </c>
      <c r="U7" s="16"/>
      <c r="V7" s="16" t="s">
        <v>47</v>
      </c>
      <c r="W7" s="16"/>
      <c r="X7" s="16" t="s">
        <v>47</v>
      </c>
      <c r="Y7" s="16" t="s">
        <v>35</v>
      </c>
      <c r="Z7" s="16" t="s">
        <v>48</v>
      </c>
      <c r="AA7" s="15" t="s">
        <v>36</v>
      </c>
    </row>
    <row r="8" spans="1:32" ht="29.25" customHeight="1" x14ac:dyDescent="0.2">
      <c r="A8" s="11">
        <v>4</v>
      </c>
      <c r="B8" s="12" t="s">
        <v>49</v>
      </c>
      <c r="C8" s="12" t="s">
        <v>50</v>
      </c>
      <c r="D8" s="12" t="s">
        <v>51</v>
      </c>
      <c r="E8" s="13"/>
      <c r="F8" s="18">
        <v>31507</v>
      </c>
      <c r="G8" s="11" t="str">
        <f t="shared" ca="1" si="0"/>
        <v>39THN0BLN</v>
      </c>
      <c r="H8" s="15"/>
      <c r="I8" s="15"/>
      <c r="J8" s="11">
        <v>4</v>
      </c>
      <c r="K8" s="16"/>
      <c r="L8" s="16">
        <v>76</v>
      </c>
      <c r="M8" s="16"/>
      <c r="N8" s="16">
        <v>32</v>
      </c>
      <c r="O8" s="16"/>
      <c r="P8" s="16" t="s">
        <v>35</v>
      </c>
      <c r="Q8" s="16" t="s">
        <v>36</v>
      </c>
      <c r="R8" s="16" t="s">
        <v>36</v>
      </c>
      <c r="S8" s="16" t="s">
        <v>36</v>
      </c>
      <c r="T8" s="16" t="s">
        <v>36</v>
      </c>
      <c r="U8" s="16">
        <v>2</v>
      </c>
      <c r="V8" s="16" t="s">
        <v>37</v>
      </c>
      <c r="W8" s="16"/>
      <c r="X8" s="16" t="s">
        <v>47</v>
      </c>
      <c r="Y8" s="16" t="s">
        <v>35</v>
      </c>
      <c r="Z8" s="16"/>
      <c r="AA8" s="15" t="s">
        <v>36</v>
      </c>
    </row>
    <row r="9" spans="1:32" ht="34.5" customHeight="1" x14ac:dyDescent="0.2">
      <c r="A9" s="11">
        <v>5</v>
      </c>
      <c r="B9" s="12" t="s">
        <v>52</v>
      </c>
      <c r="C9" s="13"/>
      <c r="D9" s="12" t="s">
        <v>53</v>
      </c>
      <c r="E9" s="13"/>
      <c r="F9" s="13"/>
      <c r="G9" s="11" t="str">
        <f t="shared" ca="1" si="0"/>
        <v>125THN3BLN</v>
      </c>
      <c r="H9" s="15"/>
      <c r="I9" s="15"/>
      <c r="J9" s="11">
        <v>1</v>
      </c>
      <c r="K9" s="16"/>
      <c r="L9" s="16">
        <v>85</v>
      </c>
      <c r="M9" s="16"/>
      <c r="N9" s="16">
        <v>25</v>
      </c>
      <c r="O9" s="16"/>
      <c r="P9" s="16" t="s">
        <v>35</v>
      </c>
      <c r="Q9" s="16" t="s">
        <v>36</v>
      </c>
      <c r="R9" s="16" t="s">
        <v>36</v>
      </c>
      <c r="S9" s="16" t="s">
        <v>36</v>
      </c>
      <c r="T9" s="16" t="s">
        <v>36</v>
      </c>
      <c r="U9" s="16">
        <v>2</v>
      </c>
      <c r="V9" s="16" t="s">
        <v>47</v>
      </c>
      <c r="W9" s="16" t="s">
        <v>54</v>
      </c>
      <c r="X9" s="16" t="s">
        <v>37</v>
      </c>
      <c r="Y9" s="16" t="s">
        <v>35</v>
      </c>
      <c r="Z9" s="16"/>
      <c r="AA9" s="15" t="s">
        <v>36</v>
      </c>
    </row>
    <row r="10" spans="1:32" ht="15" x14ac:dyDescent="0.2">
      <c r="A10" s="11">
        <v>6</v>
      </c>
      <c r="B10" s="15"/>
      <c r="C10" s="15"/>
      <c r="D10" s="15"/>
      <c r="E10" s="15"/>
      <c r="F10" s="15"/>
      <c r="G10" s="11" t="str">
        <f t="shared" ca="1" si="0"/>
        <v>125THN3BLN</v>
      </c>
      <c r="H10" s="15"/>
      <c r="I10" s="15"/>
      <c r="J10" s="15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5"/>
    </row>
    <row r="11" spans="1:32" ht="15" x14ac:dyDescent="0.2">
      <c r="A11" s="11">
        <v>7</v>
      </c>
      <c r="B11" s="15"/>
      <c r="C11" s="15"/>
      <c r="D11" s="15"/>
      <c r="E11" s="15"/>
      <c r="F11" s="15"/>
      <c r="G11" s="11" t="str">
        <f t="shared" ca="1" si="0"/>
        <v>125THN3BLN</v>
      </c>
      <c r="H11" s="15"/>
      <c r="I11" s="15"/>
      <c r="J11" s="15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5"/>
    </row>
    <row r="12" spans="1:32" ht="15" x14ac:dyDescent="0.2">
      <c r="A12" s="11">
        <v>8</v>
      </c>
      <c r="B12" s="15"/>
      <c r="C12" s="15"/>
      <c r="D12" s="15"/>
      <c r="E12" s="15"/>
      <c r="F12" s="15"/>
      <c r="G12" s="11" t="str">
        <f t="shared" ca="1" si="0"/>
        <v>125THN3BLN</v>
      </c>
      <c r="H12" s="15"/>
      <c r="I12" s="15"/>
      <c r="J12" s="15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5"/>
    </row>
    <row r="13" spans="1:32" ht="15" x14ac:dyDescent="0.2">
      <c r="A13" s="11">
        <v>9</v>
      </c>
      <c r="B13" s="15"/>
      <c r="C13" s="15"/>
      <c r="D13" s="15"/>
      <c r="E13" s="15"/>
      <c r="F13" s="15"/>
      <c r="G13" s="11" t="str">
        <f t="shared" ca="1" si="0"/>
        <v>125THN3BLN</v>
      </c>
      <c r="H13" s="15"/>
      <c r="I13" s="15"/>
      <c r="J13" s="15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5"/>
    </row>
    <row r="14" spans="1:32" ht="15" x14ac:dyDescent="0.2">
      <c r="A14" s="11">
        <v>10</v>
      </c>
      <c r="B14" s="15"/>
      <c r="C14" s="15"/>
      <c r="D14" s="15"/>
      <c r="E14" s="15"/>
      <c r="F14" s="15"/>
      <c r="G14" s="11" t="str">
        <f t="shared" ca="1" si="0"/>
        <v>125THN3BLN</v>
      </c>
      <c r="H14" s="15"/>
      <c r="I14" s="15"/>
      <c r="J14" s="15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5"/>
    </row>
    <row r="15" spans="1:32" ht="15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ht="1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ht="1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ht="26.25" x14ac:dyDescent="0.2">
      <c r="A18" s="38" t="s">
        <v>55</v>
      </c>
      <c r="B18" s="39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19">
        <f>COUNTA(AB22:AB31)</f>
        <v>1</v>
      </c>
      <c r="AC18" s="2"/>
      <c r="AD18" s="2"/>
      <c r="AE18" s="2"/>
      <c r="AF18" s="2"/>
    </row>
    <row r="19" spans="1:32" ht="15" x14ac:dyDescent="0.2">
      <c r="A19" s="40" t="s">
        <v>1</v>
      </c>
      <c r="B19" s="41"/>
      <c r="C19" s="40" t="s">
        <v>1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1"/>
      <c r="O19" s="40" t="s">
        <v>2</v>
      </c>
      <c r="P19" s="44"/>
      <c r="Q19" s="44"/>
      <c r="R19" s="44"/>
      <c r="S19" s="41"/>
      <c r="T19" s="40" t="s">
        <v>3</v>
      </c>
      <c r="U19" s="44"/>
      <c r="V19" s="44"/>
      <c r="W19" s="41"/>
      <c r="X19" s="35" t="s">
        <v>56</v>
      </c>
      <c r="Y19" s="36"/>
      <c r="Z19" s="36"/>
      <c r="AA19" s="37"/>
      <c r="AB19" s="32" t="s">
        <v>6</v>
      </c>
      <c r="AC19" s="32" t="s">
        <v>7</v>
      </c>
      <c r="AD19" s="20"/>
      <c r="AE19" s="20"/>
      <c r="AF19" s="20"/>
    </row>
    <row r="20" spans="1:32" ht="30" x14ac:dyDescent="0.2">
      <c r="A20" s="42"/>
      <c r="B20" s="43"/>
      <c r="C20" s="42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3"/>
      <c r="O20" s="42"/>
      <c r="P20" s="45"/>
      <c r="Q20" s="45"/>
      <c r="R20" s="45"/>
      <c r="S20" s="43"/>
      <c r="T20" s="42"/>
      <c r="U20" s="45"/>
      <c r="V20" s="45"/>
      <c r="W20" s="43"/>
      <c r="X20" s="35" t="s">
        <v>57</v>
      </c>
      <c r="Y20" s="37"/>
      <c r="Z20" s="8" t="s">
        <v>58</v>
      </c>
      <c r="AA20" s="8" t="s">
        <v>59</v>
      </c>
      <c r="AB20" s="33"/>
      <c r="AC20" s="33"/>
      <c r="AD20" s="20"/>
      <c r="AE20" s="20"/>
      <c r="AF20" s="20"/>
    </row>
    <row r="21" spans="1:32" ht="114" customHeight="1" x14ac:dyDescent="0.2">
      <c r="A21" s="8" t="s">
        <v>10</v>
      </c>
      <c r="B21" s="8" t="s">
        <v>60</v>
      </c>
      <c r="C21" s="8" t="s">
        <v>12</v>
      </c>
      <c r="D21" s="8" t="s">
        <v>13</v>
      </c>
      <c r="E21" s="8" t="s">
        <v>61</v>
      </c>
      <c r="F21" s="8" t="s">
        <v>14</v>
      </c>
      <c r="G21" s="8" t="s">
        <v>15</v>
      </c>
      <c r="H21" s="8" t="s">
        <v>16</v>
      </c>
      <c r="I21" s="8" t="s">
        <v>17</v>
      </c>
      <c r="J21" s="8" t="s">
        <v>62</v>
      </c>
      <c r="K21" s="8" t="s">
        <v>63</v>
      </c>
      <c r="L21" s="8" t="s">
        <v>64</v>
      </c>
      <c r="M21" s="8" t="s">
        <v>65</v>
      </c>
      <c r="N21" s="8" t="s">
        <v>66</v>
      </c>
      <c r="O21" s="8" t="s">
        <v>20</v>
      </c>
      <c r="P21" s="8" t="s">
        <v>21</v>
      </c>
      <c r="Q21" s="8" t="s">
        <v>22</v>
      </c>
      <c r="R21" s="8" t="s">
        <v>23</v>
      </c>
      <c r="S21" s="8" t="s">
        <v>21</v>
      </c>
      <c r="T21" s="8" t="s">
        <v>24</v>
      </c>
      <c r="U21" s="8" t="s">
        <v>25</v>
      </c>
      <c r="V21" s="8" t="s">
        <v>26</v>
      </c>
      <c r="W21" s="8" t="s">
        <v>27</v>
      </c>
      <c r="X21" s="8" t="s">
        <v>67</v>
      </c>
      <c r="Y21" s="8" t="s">
        <v>68</v>
      </c>
      <c r="Z21" s="8" t="s">
        <v>58</v>
      </c>
      <c r="AA21" s="8" t="s">
        <v>69</v>
      </c>
      <c r="AB21" s="34"/>
      <c r="AC21" s="34"/>
      <c r="AD21" s="7"/>
      <c r="AE21" s="7"/>
      <c r="AF21" s="7"/>
    </row>
    <row r="22" spans="1:32" ht="45" x14ac:dyDescent="0.2">
      <c r="A22" s="11">
        <v>1</v>
      </c>
      <c r="B22" s="12" t="s">
        <v>33</v>
      </c>
      <c r="C22" s="15"/>
      <c r="D22" s="21"/>
      <c r="E22" s="21"/>
      <c r="F22" s="21">
        <v>32931</v>
      </c>
      <c r="G22" s="11" t="str">
        <f t="shared" ref="G22:G31" ca="1" si="1">DATEDIF(F22,NOW(),"Y")&amp;"THN"&amp;DATEDIF(F22,NOW(),"YM")&amp;"BLN"</f>
        <v>35THN1BLN</v>
      </c>
      <c r="H22" s="12" t="s">
        <v>70</v>
      </c>
      <c r="I22" s="15"/>
      <c r="J22" s="15"/>
      <c r="K22" s="12">
        <v>1</v>
      </c>
      <c r="L22" s="15"/>
      <c r="M22" s="15"/>
      <c r="N22" s="15" t="s">
        <v>71</v>
      </c>
      <c r="O22" s="15">
        <v>71</v>
      </c>
      <c r="P22" s="15" t="s">
        <v>35</v>
      </c>
      <c r="Q22" s="15">
        <v>24</v>
      </c>
      <c r="R22" s="15"/>
      <c r="S22" s="15" t="s">
        <v>36</v>
      </c>
      <c r="T22" s="15" t="s">
        <v>36</v>
      </c>
      <c r="U22" s="15" t="s">
        <v>36</v>
      </c>
      <c r="V22" s="15" t="s">
        <v>36</v>
      </c>
      <c r="W22" s="15" t="s">
        <v>36</v>
      </c>
      <c r="X22" s="15">
        <v>2</v>
      </c>
      <c r="Y22" s="15" t="s">
        <v>35</v>
      </c>
      <c r="Z22" s="15" t="s">
        <v>35</v>
      </c>
      <c r="AA22" s="15" t="s">
        <v>35</v>
      </c>
      <c r="AB22" s="15" t="s">
        <v>72</v>
      </c>
      <c r="AC22" s="15" t="s">
        <v>35</v>
      </c>
    </row>
    <row r="23" spans="1:32" ht="15" x14ac:dyDescent="0.2">
      <c r="A23" s="11">
        <v>2</v>
      </c>
      <c r="B23" s="12" t="s">
        <v>40</v>
      </c>
      <c r="C23" s="15"/>
      <c r="D23" s="15"/>
      <c r="E23" s="15"/>
      <c r="F23" s="15"/>
      <c r="G23" s="11" t="str">
        <f t="shared" ca="1" si="1"/>
        <v>125THN3BLN</v>
      </c>
      <c r="H23" s="15"/>
      <c r="I23" s="15"/>
      <c r="J23" s="15"/>
      <c r="K23" s="15"/>
      <c r="L23" s="15"/>
      <c r="M23" s="15"/>
      <c r="N23" s="15"/>
      <c r="O23" s="15">
        <v>0</v>
      </c>
      <c r="P23" s="15" t="s">
        <v>36</v>
      </c>
      <c r="Q23" s="15"/>
      <c r="R23" s="15"/>
      <c r="S23" s="15" t="s">
        <v>35</v>
      </c>
      <c r="T23" s="15" t="s">
        <v>36</v>
      </c>
      <c r="U23" s="15" t="s">
        <v>36</v>
      </c>
      <c r="V23" s="15" t="s">
        <v>35</v>
      </c>
      <c r="W23" s="15" t="s">
        <v>36</v>
      </c>
      <c r="X23" s="15">
        <v>2</v>
      </c>
      <c r="Y23" s="15" t="s">
        <v>36</v>
      </c>
      <c r="Z23" s="15" t="s">
        <v>35</v>
      </c>
      <c r="AA23" s="15" t="s">
        <v>35</v>
      </c>
      <c r="AB23" s="15"/>
      <c r="AC23" s="15" t="s">
        <v>36</v>
      </c>
    </row>
    <row r="24" spans="1:32" ht="15" x14ac:dyDescent="0.2">
      <c r="A24" s="11">
        <v>3</v>
      </c>
      <c r="B24" s="12" t="s">
        <v>52</v>
      </c>
      <c r="C24" s="15"/>
      <c r="D24" s="15"/>
      <c r="E24" s="15"/>
      <c r="F24" s="15"/>
      <c r="G24" s="11" t="str">
        <f t="shared" ca="1" si="1"/>
        <v>125THN3BLN</v>
      </c>
      <c r="H24" s="15"/>
      <c r="I24" s="15"/>
      <c r="J24" s="15"/>
      <c r="K24" s="15"/>
      <c r="L24" s="15"/>
      <c r="M24" s="15"/>
      <c r="N24" s="15"/>
      <c r="O24" s="15">
        <v>0</v>
      </c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</row>
    <row r="25" spans="1:32" ht="15" x14ac:dyDescent="0.2">
      <c r="A25" s="11">
        <v>4</v>
      </c>
      <c r="B25" s="15"/>
      <c r="C25" s="15"/>
      <c r="D25" s="15"/>
      <c r="E25" s="15"/>
      <c r="F25" s="15"/>
      <c r="G25" s="11" t="str">
        <f t="shared" ca="1" si="1"/>
        <v>125THN3BLN</v>
      </c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</row>
    <row r="26" spans="1:32" ht="15" x14ac:dyDescent="0.2">
      <c r="A26" s="11">
        <v>5</v>
      </c>
      <c r="B26" s="15"/>
      <c r="C26" s="15"/>
      <c r="D26" s="15"/>
      <c r="E26" s="15"/>
      <c r="F26" s="15"/>
      <c r="G26" s="11" t="str">
        <f t="shared" ca="1" si="1"/>
        <v>125THN3BLN</v>
      </c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</row>
    <row r="27" spans="1:32" ht="15" x14ac:dyDescent="0.2">
      <c r="A27" s="11">
        <v>6</v>
      </c>
      <c r="B27" s="15"/>
      <c r="C27" s="15"/>
      <c r="D27" s="15"/>
      <c r="E27" s="15"/>
      <c r="F27" s="15"/>
      <c r="G27" s="11" t="str">
        <f t="shared" ca="1" si="1"/>
        <v>125THN3BLN</v>
      </c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</row>
    <row r="28" spans="1:32" ht="15" x14ac:dyDescent="0.2">
      <c r="A28" s="11">
        <v>7</v>
      </c>
      <c r="B28" s="15"/>
      <c r="C28" s="15"/>
      <c r="D28" s="15"/>
      <c r="E28" s="15"/>
      <c r="F28" s="15"/>
      <c r="G28" s="11" t="str">
        <f t="shared" ca="1" si="1"/>
        <v>125THN3BLN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</row>
    <row r="29" spans="1:32" ht="15" x14ac:dyDescent="0.2">
      <c r="A29" s="11">
        <v>8</v>
      </c>
      <c r="B29" s="15"/>
      <c r="C29" s="15"/>
      <c r="D29" s="15"/>
      <c r="E29" s="15"/>
      <c r="F29" s="15"/>
      <c r="G29" s="11" t="str">
        <f t="shared" ca="1" si="1"/>
        <v>125THN3BLN</v>
      </c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</row>
    <row r="30" spans="1:32" ht="15" x14ac:dyDescent="0.2">
      <c r="A30" s="11">
        <v>9</v>
      </c>
      <c r="B30" s="15"/>
      <c r="C30" s="15"/>
      <c r="D30" s="15"/>
      <c r="E30" s="15"/>
      <c r="F30" s="15"/>
      <c r="G30" s="11" t="str">
        <f t="shared" ca="1" si="1"/>
        <v>125THN3BLN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</row>
    <row r="31" spans="1:32" ht="15" x14ac:dyDescent="0.2">
      <c r="A31" s="11">
        <v>10</v>
      </c>
      <c r="B31" s="15"/>
      <c r="C31" s="15"/>
      <c r="D31" s="15"/>
      <c r="E31" s="15"/>
      <c r="F31" s="15"/>
      <c r="G31" s="11" t="str">
        <f t="shared" ca="1" si="1"/>
        <v>125THN3BLN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</sheetData>
  <mergeCells count="20">
    <mergeCell ref="Z2:Z4"/>
    <mergeCell ref="AA2:AA4"/>
    <mergeCell ref="U3:V3"/>
    <mergeCell ref="W3:X3"/>
    <mergeCell ref="A1:B1"/>
    <mergeCell ref="A2:B3"/>
    <mergeCell ref="C2:K3"/>
    <mergeCell ref="L2:P3"/>
    <mergeCell ref="Q2:T3"/>
    <mergeCell ref="U2:X2"/>
    <mergeCell ref="Y2:Y3"/>
    <mergeCell ref="AB19:AB21"/>
    <mergeCell ref="AC19:AC21"/>
    <mergeCell ref="X19:AA19"/>
    <mergeCell ref="X20:Y20"/>
    <mergeCell ref="A18:B18"/>
    <mergeCell ref="A19:B20"/>
    <mergeCell ref="C19:N20"/>
    <mergeCell ref="O19:S20"/>
    <mergeCell ref="T19:W20"/>
  </mergeCells>
  <conditionalFormatting sqref="A5:AA14">
    <cfRule type="containsBlanks" dxfId="23" priority="1">
      <formula>LEN(TRIM(A5))=0</formula>
    </cfRule>
  </conditionalFormatting>
  <conditionalFormatting sqref="N5:N14 Q22:Q31">
    <cfRule type="colorScale" priority="3">
      <colorScale>
        <cfvo type="formula" val="23.5"/>
        <cfvo type="formula" val="23.5"/>
        <color rgb="FFE06666"/>
        <color rgb="FF93C47D"/>
      </colorScale>
    </cfRule>
  </conditionalFormatting>
  <conditionalFormatting sqref="AA5:AA6 B22:AC31">
    <cfRule type="containsBlanks" dxfId="22" priority="2">
      <formula>LEN(TRIM(AA5))=0</formula>
    </cfRule>
  </conditionalFormatting>
  <dataValidations count="3">
    <dataValidation type="list" allowBlank="1" showErrorMessage="1" sqref="V5:V14 X5:X14" xr:uid="{00000000-0002-0000-0000-000000000000}">
      <formula1>"Setiap Hari,Tidak Setiap Hari"</formula1>
    </dataValidation>
    <dataValidation type="list" allowBlank="1" showErrorMessage="1" sqref="M5:M14 P5:T14 Y5:Y14 P22:P31 S22:W31 Y22:AA31" xr:uid="{00000000-0002-0000-0000-000001000000}">
      <formula1>"YA,TIDAK"</formula1>
    </dataValidation>
    <dataValidation type="list" allowBlank="1" showErrorMessage="1" sqref="N22:N31" xr:uid="{00000000-0002-0000-0000-000002000000}">
      <formula1>"NORMAL,Bersalin dengan Tindakan"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D990"/>
  <sheetViews>
    <sheetView workbookViewId="0">
      <pane xSplit="2" topLeftCell="C1" activePane="topRight" state="frozen"/>
      <selection pane="topRight" activeCell="C2" sqref="C2:K3"/>
    </sheetView>
  </sheetViews>
  <sheetFormatPr defaultColWidth="12.5703125" defaultRowHeight="15.75" customHeight="1" x14ac:dyDescent="0.2"/>
  <cols>
    <col min="1" max="1" width="7.42578125" customWidth="1"/>
    <col min="2" max="2" width="34.7109375" customWidth="1"/>
    <col min="5" max="5" width="14.42578125" customWidth="1"/>
    <col min="7" max="7" width="17.85546875" customWidth="1"/>
    <col min="8" max="8" width="13.42578125" customWidth="1"/>
    <col min="12" max="12" width="15.140625" customWidth="1"/>
    <col min="20" max="20" width="8.7109375" customWidth="1"/>
    <col min="21" max="21" width="10.28515625" customWidth="1"/>
    <col min="22" max="22" width="10.42578125" customWidth="1"/>
    <col min="23" max="23" width="10.7109375" customWidth="1"/>
    <col min="24" max="24" width="10.42578125" customWidth="1"/>
    <col min="25" max="25" width="11.85546875" customWidth="1"/>
    <col min="26" max="26" width="11.42578125" customWidth="1"/>
  </cols>
  <sheetData>
    <row r="1" spans="1:30" x14ac:dyDescent="0.2">
      <c r="A1" s="38" t="s">
        <v>0</v>
      </c>
      <c r="B1" s="39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2"/>
      <c r="U1" s="2"/>
      <c r="V1" s="2"/>
      <c r="W1" s="2"/>
      <c r="X1" s="4"/>
      <c r="Y1" s="4"/>
      <c r="Z1" s="4"/>
      <c r="AA1" s="4"/>
      <c r="AB1" s="4"/>
      <c r="AC1" s="4"/>
      <c r="AD1" s="4"/>
    </row>
    <row r="2" spans="1:30" x14ac:dyDescent="0.2">
      <c r="A2" s="40" t="s">
        <v>1</v>
      </c>
      <c r="B2" s="41"/>
      <c r="C2" s="40" t="s">
        <v>1</v>
      </c>
      <c r="D2" s="44"/>
      <c r="E2" s="44"/>
      <c r="F2" s="44"/>
      <c r="G2" s="44"/>
      <c r="H2" s="44"/>
      <c r="I2" s="44"/>
      <c r="J2" s="44"/>
      <c r="K2" s="41"/>
      <c r="L2" s="40" t="s">
        <v>2</v>
      </c>
      <c r="M2" s="44"/>
      <c r="N2" s="44"/>
      <c r="O2" s="44"/>
      <c r="P2" s="41"/>
      <c r="Q2" s="40" t="s">
        <v>3</v>
      </c>
      <c r="R2" s="44"/>
      <c r="S2" s="44"/>
      <c r="T2" s="41"/>
      <c r="U2" s="35" t="s">
        <v>4</v>
      </c>
      <c r="V2" s="36"/>
      <c r="W2" s="36"/>
      <c r="X2" s="37"/>
      <c r="Y2" s="32" t="s">
        <v>5</v>
      </c>
      <c r="Z2" s="32" t="s">
        <v>6</v>
      </c>
      <c r="AA2" s="32" t="s">
        <v>7</v>
      </c>
      <c r="AB2" s="28"/>
    </row>
    <row r="3" spans="1:30" x14ac:dyDescent="0.2">
      <c r="A3" s="42"/>
      <c r="B3" s="43"/>
      <c r="C3" s="42"/>
      <c r="D3" s="45"/>
      <c r="E3" s="45"/>
      <c r="F3" s="45"/>
      <c r="G3" s="45"/>
      <c r="H3" s="45"/>
      <c r="I3" s="45"/>
      <c r="J3" s="45"/>
      <c r="K3" s="43"/>
      <c r="L3" s="42"/>
      <c r="M3" s="45"/>
      <c r="N3" s="45"/>
      <c r="O3" s="45"/>
      <c r="P3" s="43"/>
      <c r="Q3" s="42"/>
      <c r="R3" s="45"/>
      <c r="S3" s="45"/>
      <c r="T3" s="43"/>
      <c r="U3" s="35" t="s">
        <v>8</v>
      </c>
      <c r="V3" s="37"/>
      <c r="W3" s="35" t="s">
        <v>9</v>
      </c>
      <c r="X3" s="37"/>
      <c r="Y3" s="34"/>
      <c r="Z3" s="33"/>
      <c r="AA3" s="33"/>
      <c r="AB3" s="28"/>
    </row>
    <row r="4" spans="1:30" x14ac:dyDescent="0.2">
      <c r="A4" s="8" t="s">
        <v>10</v>
      </c>
      <c r="B4" s="8" t="s">
        <v>11</v>
      </c>
      <c r="C4" s="8" t="s">
        <v>12</v>
      </c>
      <c r="D4" s="8" t="s">
        <v>13</v>
      </c>
      <c r="E4" s="8" t="s">
        <v>12</v>
      </c>
      <c r="F4" s="8" t="s">
        <v>14</v>
      </c>
      <c r="G4" s="8" t="s">
        <v>15</v>
      </c>
      <c r="H4" s="8" t="s">
        <v>16</v>
      </c>
      <c r="I4" s="8" t="s">
        <v>17</v>
      </c>
      <c r="J4" s="8" t="s">
        <v>18</v>
      </c>
      <c r="K4" s="8" t="s">
        <v>19</v>
      </c>
      <c r="L4" s="8" t="s">
        <v>20</v>
      </c>
      <c r="M4" s="8" t="s">
        <v>21</v>
      </c>
      <c r="N4" s="8" t="s">
        <v>22</v>
      </c>
      <c r="O4" s="8" t="s">
        <v>23</v>
      </c>
      <c r="P4" s="8" t="s">
        <v>21</v>
      </c>
      <c r="Q4" s="8" t="s">
        <v>24</v>
      </c>
      <c r="R4" s="8" t="s">
        <v>25</v>
      </c>
      <c r="S4" s="8" t="s">
        <v>26</v>
      </c>
      <c r="T4" s="8" t="s">
        <v>27</v>
      </c>
      <c r="U4" s="8" t="s">
        <v>28</v>
      </c>
      <c r="V4" s="8" t="s">
        <v>29</v>
      </c>
      <c r="W4" s="8" t="s">
        <v>30</v>
      </c>
      <c r="X4" s="8" t="s">
        <v>31</v>
      </c>
      <c r="Y4" s="8" t="s">
        <v>32</v>
      </c>
      <c r="Z4" s="34"/>
      <c r="AA4" s="34"/>
      <c r="AB4" s="29"/>
      <c r="AC4" s="29"/>
      <c r="AD4" s="29"/>
    </row>
    <row r="5" spans="1:30" x14ac:dyDescent="0.2">
      <c r="A5" s="11">
        <v>1</v>
      </c>
      <c r="B5" s="12"/>
      <c r="C5" s="13"/>
      <c r="D5" s="12"/>
      <c r="E5" s="13"/>
      <c r="F5" s="14"/>
      <c r="G5" s="11" t="str">
        <f t="shared" ref="G5:G14" ca="1" si="0">DATEDIF(F5,NOW(),"Y")&amp;"THN"&amp;DATEDIF(F5,NOW(),"YM")&amp;"BLN"</f>
        <v>125THN3BLN</v>
      </c>
      <c r="H5" s="15"/>
      <c r="I5" s="15"/>
      <c r="J5" s="11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5"/>
    </row>
    <row r="6" spans="1:30" x14ac:dyDescent="0.2">
      <c r="A6" s="11">
        <v>2</v>
      </c>
      <c r="B6" s="12"/>
      <c r="C6" s="13"/>
      <c r="D6" s="12"/>
      <c r="E6" s="13"/>
      <c r="F6" s="13"/>
      <c r="G6" s="11" t="str">
        <f t="shared" ca="1" si="0"/>
        <v>125THN3BLN</v>
      </c>
      <c r="H6" s="15"/>
      <c r="I6" s="15"/>
      <c r="J6" s="11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5"/>
    </row>
    <row r="7" spans="1:30" x14ac:dyDescent="0.2">
      <c r="A7" s="11">
        <v>3</v>
      </c>
      <c r="B7" s="12"/>
      <c r="C7" s="12"/>
      <c r="D7" s="12"/>
      <c r="E7" s="12"/>
      <c r="F7" s="18"/>
      <c r="G7" s="11" t="str">
        <f t="shared" ca="1" si="0"/>
        <v>125THN3BLN</v>
      </c>
      <c r="H7" s="15"/>
      <c r="I7" s="15"/>
      <c r="J7" s="11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5"/>
    </row>
    <row r="8" spans="1:30" x14ac:dyDescent="0.2">
      <c r="A8" s="11">
        <v>4</v>
      </c>
      <c r="B8" s="12"/>
      <c r="C8" s="12"/>
      <c r="D8" s="12"/>
      <c r="E8" s="13"/>
      <c r="F8" s="18"/>
      <c r="G8" s="11" t="str">
        <f t="shared" ca="1" si="0"/>
        <v>125THN3BLN</v>
      </c>
      <c r="H8" s="15"/>
      <c r="I8" s="15"/>
      <c r="J8" s="11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5"/>
    </row>
    <row r="9" spans="1:30" x14ac:dyDescent="0.2">
      <c r="A9" s="11">
        <v>5</v>
      </c>
      <c r="B9" s="12"/>
      <c r="C9" s="13"/>
      <c r="D9" s="12"/>
      <c r="E9" s="13"/>
      <c r="F9" s="13"/>
      <c r="G9" s="11" t="str">
        <f t="shared" ca="1" si="0"/>
        <v>125THN3BLN</v>
      </c>
      <c r="H9" s="15"/>
      <c r="I9" s="15"/>
      <c r="J9" s="11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5"/>
    </row>
    <row r="10" spans="1:30" x14ac:dyDescent="0.2">
      <c r="A10" s="11">
        <v>6</v>
      </c>
      <c r="B10" s="15"/>
      <c r="C10" s="15"/>
      <c r="D10" s="15"/>
      <c r="E10" s="15"/>
      <c r="F10" s="15"/>
      <c r="G10" s="11" t="str">
        <f t="shared" ca="1" si="0"/>
        <v>125THN3BLN</v>
      </c>
      <c r="H10" s="15"/>
      <c r="I10" s="15"/>
      <c r="J10" s="15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5"/>
    </row>
    <row r="11" spans="1:30" x14ac:dyDescent="0.2">
      <c r="A11" s="11">
        <v>7</v>
      </c>
      <c r="B11" s="15"/>
      <c r="C11" s="15"/>
      <c r="D11" s="15"/>
      <c r="E11" s="15"/>
      <c r="F11" s="15"/>
      <c r="G11" s="11" t="str">
        <f t="shared" ca="1" si="0"/>
        <v>125THN3BLN</v>
      </c>
      <c r="H11" s="15"/>
      <c r="I11" s="15"/>
      <c r="J11" s="15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5"/>
    </row>
    <row r="12" spans="1:30" x14ac:dyDescent="0.2">
      <c r="A12" s="11">
        <v>8</v>
      </c>
      <c r="B12" s="15"/>
      <c r="C12" s="15"/>
      <c r="D12" s="15"/>
      <c r="E12" s="15"/>
      <c r="F12" s="15"/>
      <c r="G12" s="11" t="str">
        <f t="shared" ca="1" si="0"/>
        <v>125THN3BLN</v>
      </c>
      <c r="H12" s="15"/>
      <c r="I12" s="15"/>
      <c r="J12" s="15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5"/>
    </row>
    <row r="13" spans="1:30" x14ac:dyDescent="0.2">
      <c r="A13" s="11">
        <v>9</v>
      </c>
      <c r="B13" s="15"/>
      <c r="C13" s="15"/>
      <c r="D13" s="15"/>
      <c r="E13" s="15"/>
      <c r="F13" s="15"/>
      <c r="G13" s="11" t="str">
        <f t="shared" ca="1" si="0"/>
        <v>125THN3BLN</v>
      </c>
      <c r="H13" s="15"/>
      <c r="I13" s="15"/>
      <c r="J13" s="15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5"/>
    </row>
    <row r="14" spans="1:30" x14ac:dyDescent="0.2">
      <c r="A14" s="11">
        <v>10</v>
      </c>
      <c r="B14" s="15"/>
      <c r="C14" s="15"/>
      <c r="D14" s="15"/>
      <c r="E14" s="15"/>
      <c r="F14" s="15"/>
      <c r="G14" s="11" t="str">
        <f t="shared" ca="1" si="0"/>
        <v>125THN3BLN</v>
      </c>
      <c r="H14" s="15"/>
      <c r="I14" s="15"/>
      <c r="J14" s="15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5"/>
    </row>
    <row r="15" spans="1:30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">
      <c r="A18" s="38" t="s">
        <v>55</v>
      </c>
      <c r="B18" s="39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">
      <c r="A19" s="40" t="s">
        <v>1</v>
      </c>
      <c r="B19" s="41"/>
      <c r="C19" s="40" t="s">
        <v>1</v>
      </c>
      <c r="D19" s="44"/>
      <c r="E19" s="44"/>
      <c r="F19" s="44"/>
      <c r="G19" s="44"/>
      <c r="H19" s="44"/>
      <c r="I19" s="44"/>
      <c r="J19" s="44"/>
      <c r="K19" s="44"/>
      <c r="L19" s="41"/>
      <c r="M19" s="40" t="s">
        <v>2</v>
      </c>
      <c r="N19" s="44"/>
      <c r="O19" s="44"/>
      <c r="P19" s="44"/>
      <c r="Q19" s="41"/>
      <c r="R19" s="40" t="s">
        <v>3</v>
      </c>
      <c r="S19" s="44"/>
      <c r="T19" s="44"/>
      <c r="U19" s="41"/>
      <c r="V19" s="35" t="s">
        <v>56</v>
      </c>
      <c r="W19" s="36"/>
      <c r="X19" s="36"/>
      <c r="Y19" s="37"/>
      <c r="Z19" s="32" t="s">
        <v>6</v>
      </c>
      <c r="AA19" s="32" t="s">
        <v>7</v>
      </c>
      <c r="AB19" s="2"/>
      <c r="AC19" s="2"/>
      <c r="AD19" s="2"/>
    </row>
    <row r="20" spans="1:30" x14ac:dyDescent="0.2">
      <c r="A20" s="42"/>
      <c r="B20" s="43"/>
      <c r="C20" s="42"/>
      <c r="D20" s="45"/>
      <c r="E20" s="45"/>
      <c r="F20" s="45"/>
      <c r="G20" s="45"/>
      <c r="H20" s="45"/>
      <c r="I20" s="45"/>
      <c r="J20" s="45"/>
      <c r="K20" s="45"/>
      <c r="L20" s="43"/>
      <c r="M20" s="42"/>
      <c r="N20" s="45"/>
      <c r="O20" s="45"/>
      <c r="P20" s="45"/>
      <c r="Q20" s="43"/>
      <c r="R20" s="42"/>
      <c r="S20" s="45"/>
      <c r="T20" s="45"/>
      <c r="U20" s="43"/>
      <c r="V20" s="35" t="s">
        <v>57</v>
      </c>
      <c r="W20" s="37"/>
      <c r="X20" s="8" t="s">
        <v>58</v>
      </c>
      <c r="Y20" s="8" t="s">
        <v>59</v>
      </c>
      <c r="Z20" s="33"/>
      <c r="AA20" s="33"/>
      <c r="AB20" s="2"/>
      <c r="AC20" s="2"/>
      <c r="AD20" s="2"/>
    </row>
    <row r="21" spans="1:30" x14ac:dyDescent="0.2">
      <c r="A21" s="8" t="s">
        <v>10</v>
      </c>
      <c r="B21" s="8" t="s">
        <v>60</v>
      </c>
      <c r="C21" s="8" t="s">
        <v>12</v>
      </c>
      <c r="D21" s="8" t="s">
        <v>14</v>
      </c>
      <c r="E21" s="8" t="s">
        <v>15</v>
      </c>
      <c r="F21" s="8" t="s">
        <v>16</v>
      </c>
      <c r="G21" s="8" t="s">
        <v>17</v>
      </c>
      <c r="H21" s="8" t="s">
        <v>62</v>
      </c>
      <c r="I21" s="8" t="s">
        <v>63</v>
      </c>
      <c r="J21" s="8" t="s">
        <v>64</v>
      </c>
      <c r="K21" s="8" t="s">
        <v>65</v>
      </c>
      <c r="L21" s="8" t="s">
        <v>66</v>
      </c>
      <c r="M21" s="8" t="s">
        <v>20</v>
      </c>
      <c r="N21" s="8" t="s">
        <v>21</v>
      </c>
      <c r="O21" s="8" t="s">
        <v>22</v>
      </c>
      <c r="P21" s="8" t="s">
        <v>23</v>
      </c>
      <c r="Q21" s="8" t="s">
        <v>21</v>
      </c>
      <c r="R21" s="8" t="s">
        <v>24</v>
      </c>
      <c r="S21" s="8" t="s">
        <v>25</v>
      </c>
      <c r="T21" s="8" t="s">
        <v>26</v>
      </c>
      <c r="U21" s="8" t="s">
        <v>27</v>
      </c>
      <c r="V21" s="8" t="s">
        <v>67</v>
      </c>
      <c r="W21" s="8" t="s">
        <v>68</v>
      </c>
      <c r="X21" s="8" t="s">
        <v>58</v>
      </c>
      <c r="Y21" s="8" t="s">
        <v>69</v>
      </c>
      <c r="Z21" s="34"/>
      <c r="AA21" s="34"/>
    </row>
    <row r="22" spans="1:30" x14ac:dyDescent="0.2">
      <c r="A22" s="11">
        <v>1</v>
      </c>
      <c r="B22" s="12"/>
      <c r="C22" s="15"/>
      <c r="D22" s="21"/>
      <c r="E22" s="11" t="str">
        <f t="shared" ref="E22:E31" ca="1" si="1">DATEDIF(D22,NOW(),"Y")&amp;"THN"&amp;DATEDIF(D22,NOW(),"YM")&amp;"BLN"</f>
        <v>125THN3BLN</v>
      </c>
      <c r="F22" s="12"/>
      <c r="G22" s="15"/>
      <c r="H22" s="15"/>
      <c r="I22" s="12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spans="1:30" x14ac:dyDescent="0.2">
      <c r="A23" s="11">
        <v>2</v>
      </c>
      <c r="B23" s="12"/>
      <c r="C23" s="15"/>
      <c r="D23" s="15"/>
      <c r="E23" s="11" t="str">
        <f t="shared" ca="1" si="1"/>
        <v>125THN3BLN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pans="1:30" x14ac:dyDescent="0.2">
      <c r="A24" s="11">
        <v>3</v>
      </c>
      <c r="B24" s="12"/>
      <c r="C24" s="15"/>
      <c r="D24" s="15"/>
      <c r="E24" s="11" t="str">
        <f t="shared" ca="1" si="1"/>
        <v>125THN3BLN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30" x14ac:dyDescent="0.2">
      <c r="A25" s="11">
        <v>4</v>
      </c>
      <c r="B25" s="15"/>
      <c r="C25" s="15"/>
      <c r="D25" s="15"/>
      <c r="E25" s="11" t="str">
        <f t="shared" ca="1" si="1"/>
        <v>125THN3BLN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30" x14ac:dyDescent="0.2">
      <c r="A26" s="11">
        <v>5</v>
      </c>
      <c r="B26" s="15"/>
      <c r="C26" s="15"/>
      <c r="D26" s="15"/>
      <c r="E26" s="11" t="str">
        <f t="shared" ca="1" si="1"/>
        <v>125THN3BLN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30" x14ac:dyDescent="0.2">
      <c r="A27" s="11">
        <v>6</v>
      </c>
      <c r="B27" s="15"/>
      <c r="C27" s="15"/>
      <c r="D27" s="15"/>
      <c r="E27" s="11" t="str">
        <f t="shared" ca="1" si="1"/>
        <v>125THN3BLN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30" x14ac:dyDescent="0.2">
      <c r="A28" s="11">
        <v>7</v>
      </c>
      <c r="B28" s="15"/>
      <c r="C28" s="15"/>
      <c r="D28" s="15"/>
      <c r="E28" s="11" t="str">
        <f t="shared" ca="1" si="1"/>
        <v>125THN3BLN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30" x14ac:dyDescent="0.2">
      <c r="A29" s="11">
        <v>8</v>
      </c>
      <c r="B29" s="15"/>
      <c r="C29" s="15"/>
      <c r="D29" s="15"/>
      <c r="E29" s="11" t="str">
        <f t="shared" ca="1" si="1"/>
        <v>125THN3BLN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30" x14ac:dyDescent="0.2">
      <c r="A30" s="11">
        <v>9</v>
      </c>
      <c r="B30" s="15"/>
      <c r="C30" s="15"/>
      <c r="D30" s="15"/>
      <c r="E30" s="11" t="str">
        <f t="shared" ca="1" si="1"/>
        <v>125THN3BLN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30" x14ac:dyDescent="0.2">
      <c r="A31" s="11">
        <v>10</v>
      </c>
      <c r="B31" s="15"/>
      <c r="C31" s="15"/>
      <c r="D31" s="15"/>
      <c r="E31" s="11" t="str">
        <f t="shared" ca="1" si="1"/>
        <v>125THN3BLN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30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X975" s="2"/>
      <c r="Y975" s="2"/>
      <c r="Z975" s="2"/>
      <c r="AA975" s="2"/>
      <c r="AB975" s="2"/>
      <c r="AC975" s="2"/>
      <c r="AD975" s="2"/>
    </row>
    <row r="976" spans="1:30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X976" s="2"/>
      <c r="Y976" s="2"/>
      <c r="Z976" s="2"/>
      <c r="AA976" s="2"/>
      <c r="AB976" s="2"/>
      <c r="AC976" s="2"/>
      <c r="AD976" s="2"/>
    </row>
    <row r="977" spans="1:30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X977" s="2"/>
      <c r="Y977" s="2"/>
      <c r="Z977" s="2"/>
      <c r="AA977" s="2"/>
      <c r="AB977" s="2"/>
      <c r="AC977" s="2"/>
      <c r="AD977" s="2"/>
    </row>
    <row r="978" spans="1:30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X978" s="2"/>
      <c r="Y978" s="2"/>
      <c r="Z978" s="2"/>
      <c r="AA978" s="2"/>
      <c r="AB978" s="2"/>
      <c r="AC978" s="2"/>
      <c r="AD978" s="2"/>
    </row>
    <row r="979" spans="1:30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X979" s="2"/>
      <c r="Y979" s="2"/>
      <c r="Z979" s="2"/>
      <c r="AA979" s="2"/>
      <c r="AB979" s="2"/>
      <c r="AC979" s="2"/>
      <c r="AD979" s="2"/>
    </row>
    <row r="980" spans="1:30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X980" s="2"/>
      <c r="Y980" s="2"/>
      <c r="Z980" s="2"/>
      <c r="AA980" s="2"/>
      <c r="AB980" s="2"/>
      <c r="AC980" s="2"/>
      <c r="AD980" s="2"/>
    </row>
    <row r="981" spans="1:30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X981" s="2"/>
      <c r="Y981" s="2"/>
      <c r="Z981" s="2"/>
      <c r="AA981" s="2"/>
      <c r="AB981" s="2"/>
      <c r="AC981" s="2"/>
      <c r="AD981" s="2"/>
    </row>
    <row r="982" spans="1:30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X982" s="2"/>
      <c r="Y982" s="2"/>
      <c r="Z982" s="2"/>
      <c r="AA982" s="2"/>
      <c r="AB982" s="2"/>
      <c r="AC982" s="2"/>
      <c r="AD982" s="2"/>
    </row>
    <row r="983" spans="1:30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X983" s="2"/>
      <c r="Y983" s="2"/>
      <c r="Z983" s="2"/>
      <c r="AA983" s="2"/>
      <c r="AB983" s="2"/>
      <c r="AC983" s="2"/>
      <c r="AD983" s="2"/>
    </row>
    <row r="984" spans="1:30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X984" s="2"/>
      <c r="Y984" s="2"/>
      <c r="Z984" s="2"/>
      <c r="AA984" s="2"/>
      <c r="AB984" s="2"/>
      <c r="AC984" s="2"/>
      <c r="AD984" s="2"/>
    </row>
    <row r="985" spans="1:30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X985" s="2"/>
      <c r="Y985" s="2"/>
      <c r="Z985" s="2"/>
      <c r="AA985" s="2"/>
      <c r="AB985" s="2"/>
      <c r="AC985" s="2"/>
      <c r="AD985" s="2"/>
    </row>
    <row r="986" spans="1:30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X986" s="2"/>
      <c r="Y986" s="2"/>
      <c r="Z986" s="2"/>
      <c r="AA986" s="2"/>
      <c r="AB986" s="2"/>
      <c r="AC986" s="2"/>
      <c r="AD986" s="2"/>
    </row>
    <row r="987" spans="1:30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X987" s="2"/>
      <c r="Y987" s="2"/>
      <c r="Z987" s="2"/>
      <c r="AA987" s="2"/>
      <c r="AB987" s="2"/>
      <c r="AC987" s="2"/>
      <c r="AD987" s="2"/>
    </row>
    <row r="988" spans="1:30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X988" s="2"/>
      <c r="Y988" s="2"/>
      <c r="Z988" s="2"/>
      <c r="AA988" s="2"/>
      <c r="AB988" s="2"/>
      <c r="AC988" s="2"/>
      <c r="AD988" s="2"/>
    </row>
    <row r="989" spans="1:30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X989" s="2"/>
      <c r="Y989" s="2"/>
      <c r="Z989" s="2"/>
      <c r="AA989" s="2"/>
      <c r="AB989" s="2"/>
      <c r="AC989" s="2"/>
      <c r="AD989" s="2"/>
    </row>
    <row r="990" spans="1:30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X990" s="2"/>
      <c r="Y990" s="2"/>
      <c r="Z990" s="2"/>
      <c r="AA990" s="2"/>
      <c r="AB990" s="2"/>
      <c r="AC990" s="2"/>
      <c r="AD990" s="2"/>
    </row>
  </sheetData>
  <mergeCells count="20">
    <mergeCell ref="Z2:Z4"/>
    <mergeCell ref="AA2:AA4"/>
    <mergeCell ref="U3:V3"/>
    <mergeCell ref="W3:X3"/>
    <mergeCell ref="A1:B1"/>
    <mergeCell ref="A2:B3"/>
    <mergeCell ref="C2:K3"/>
    <mergeCell ref="L2:P3"/>
    <mergeCell ref="Q2:T3"/>
    <mergeCell ref="U2:X2"/>
    <mergeCell ref="Y2:Y3"/>
    <mergeCell ref="Z19:Z21"/>
    <mergeCell ref="AA19:AA21"/>
    <mergeCell ref="V19:Y19"/>
    <mergeCell ref="V20:W20"/>
    <mergeCell ref="A18:B18"/>
    <mergeCell ref="A19:B20"/>
    <mergeCell ref="C19:L20"/>
    <mergeCell ref="M19:Q20"/>
    <mergeCell ref="R19:U20"/>
  </mergeCells>
  <conditionalFormatting sqref="A5:AA14">
    <cfRule type="containsBlanks" dxfId="7" priority="1">
      <formula>LEN(TRIM(A5))=0</formula>
    </cfRule>
  </conditionalFormatting>
  <conditionalFormatting sqref="B22:AA31">
    <cfRule type="containsBlanks" dxfId="6" priority="2">
      <formula>LEN(TRIM(B22))=0</formula>
    </cfRule>
  </conditionalFormatting>
  <conditionalFormatting sqref="N5:N14 O22:O31">
    <cfRule type="colorScale" priority="3">
      <colorScale>
        <cfvo type="formula" val="23.5"/>
        <cfvo type="formula" val="23.5"/>
        <color rgb="FF93C47D"/>
        <color rgb="FFE06666"/>
      </colorScale>
    </cfRule>
  </conditionalFormatting>
  <dataValidations count="3">
    <dataValidation type="list" allowBlank="1" showErrorMessage="1" sqref="V5:V14 X5:X14" xr:uid="{00000000-0002-0000-0900-000000000000}">
      <formula1>"Setiap Hari,Tidak Setiap Hari"</formula1>
    </dataValidation>
    <dataValidation type="list" allowBlank="1" showErrorMessage="1" sqref="M10:M14 P5:T14 Y5:Y14 N22:N31 Q22:U31 W22:Y31" xr:uid="{00000000-0002-0000-0900-000001000000}">
      <formula1>"YA,TIDAK"</formula1>
    </dataValidation>
    <dataValidation type="list" allowBlank="1" showErrorMessage="1" sqref="L22:L31" xr:uid="{00000000-0002-0000-0900-000002000000}">
      <formula1>"NORMAL,Bersalin dengan Tindakan"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D990"/>
  <sheetViews>
    <sheetView workbookViewId="0">
      <pane xSplit="2" topLeftCell="C1" activePane="topRight" state="frozen"/>
      <selection pane="topRight" activeCell="C2" sqref="C2:K3"/>
    </sheetView>
  </sheetViews>
  <sheetFormatPr defaultColWidth="12.5703125" defaultRowHeight="15.75" customHeight="1" x14ac:dyDescent="0.2"/>
  <cols>
    <col min="1" max="1" width="7.42578125" customWidth="1"/>
    <col min="2" max="2" width="34.7109375" customWidth="1"/>
    <col min="5" max="5" width="14.42578125" customWidth="1"/>
    <col min="7" max="7" width="17.85546875" customWidth="1"/>
    <col min="8" max="8" width="13.42578125" customWidth="1"/>
    <col min="12" max="12" width="15.140625" customWidth="1"/>
    <col min="20" max="20" width="8.7109375" customWidth="1"/>
    <col min="21" max="21" width="10.28515625" customWidth="1"/>
    <col min="22" max="22" width="10.42578125" customWidth="1"/>
    <col min="23" max="23" width="10.7109375" customWidth="1"/>
    <col min="24" max="24" width="10.42578125" customWidth="1"/>
    <col min="25" max="25" width="11.85546875" customWidth="1"/>
    <col min="26" max="26" width="11.42578125" customWidth="1"/>
  </cols>
  <sheetData>
    <row r="1" spans="1:30" x14ac:dyDescent="0.2">
      <c r="A1" s="38" t="s">
        <v>0</v>
      </c>
      <c r="B1" s="39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2"/>
      <c r="U1" s="2"/>
      <c r="V1" s="2"/>
      <c r="W1" s="2"/>
      <c r="X1" s="4"/>
      <c r="Y1" s="4"/>
      <c r="Z1" s="4"/>
      <c r="AA1" s="4"/>
      <c r="AB1" s="4"/>
      <c r="AC1" s="4"/>
      <c r="AD1" s="4"/>
    </row>
    <row r="2" spans="1:30" x14ac:dyDescent="0.2">
      <c r="A2" s="40" t="s">
        <v>1</v>
      </c>
      <c r="B2" s="41"/>
      <c r="C2" s="40" t="s">
        <v>1</v>
      </c>
      <c r="D2" s="44"/>
      <c r="E2" s="44"/>
      <c r="F2" s="44"/>
      <c r="G2" s="44"/>
      <c r="H2" s="44"/>
      <c r="I2" s="44"/>
      <c r="J2" s="44"/>
      <c r="K2" s="41"/>
      <c r="L2" s="40" t="s">
        <v>2</v>
      </c>
      <c r="M2" s="44"/>
      <c r="N2" s="44"/>
      <c r="O2" s="44"/>
      <c r="P2" s="41"/>
      <c r="Q2" s="40" t="s">
        <v>3</v>
      </c>
      <c r="R2" s="44"/>
      <c r="S2" s="44"/>
      <c r="T2" s="41"/>
      <c r="U2" s="35" t="s">
        <v>4</v>
      </c>
      <c r="V2" s="36"/>
      <c r="W2" s="36"/>
      <c r="X2" s="37"/>
      <c r="Y2" s="32" t="s">
        <v>5</v>
      </c>
      <c r="Z2" s="32" t="s">
        <v>6</v>
      </c>
      <c r="AA2" s="32" t="s">
        <v>7</v>
      </c>
      <c r="AB2" s="28"/>
    </row>
    <row r="3" spans="1:30" x14ac:dyDescent="0.2">
      <c r="A3" s="42"/>
      <c r="B3" s="43"/>
      <c r="C3" s="42"/>
      <c r="D3" s="45"/>
      <c r="E3" s="45"/>
      <c r="F3" s="45"/>
      <c r="G3" s="45"/>
      <c r="H3" s="45"/>
      <c r="I3" s="45"/>
      <c r="J3" s="45"/>
      <c r="K3" s="43"/>
      <c r="L3" s="42"/>
      <c r="M3" s="45"/>
      <c r="N3" s="45"/>
      <c r="O3" s="45"/>
      <c r="P3" s="43"/>
      <c r="Q3" s="42"/>
      <c r="R3" s="45"/>
      <c r="S3" s="45"/>
      <c r="T3" s="43"/>
      <c r="U3" s="35" t="s">
        <v>8</v>
      </c>
      <c r="V3" s="37"/>
      <c r="W3" s="35" t="s">
        <v>9</v>
      </c>
      <c r="X3" s="37"/>
      <c r="Y3" s="34"/>
      <c r="Z3" s="33"/>
      <c r="AA3" s="33"/>
      <c r="AB3" s="28"/>
    </row>
    <row r="4" spans="1:30" x14ac:dyDescent="0.2">
      <c r="A4" s="8" t="s">
        <v>10</v>
      </c>
      <c r="B4" s="8" t="s">
        <v>11</v>
      </c>
      <c r="C4" s="8" t="s">
        <v>12</v>
      </c>
      <c r="D4" s="8" t="s">
        <v>13</v>
      </c>
      <c r="E4" s="8" t="s">
        <v>12</v>
      </c>
      <c r="F4" s="8" t="s">
        <v>14</v>
      </c>
      <c r="G4" s="8" t="s">
        <v>15</v>
      </c>
      <c r="H4" s="8" t="s">
        <v>16</v>
      </c>
      <c r="I4" s="8" t="s">
        <v>17</v>
      </c>
      <c r="J4" s="8" t="s">
        <v>18</v>
      </c>
      <c r="K4" s="8" t="s">
        <v>19</v>
      </c>
      <c r="L4" s="8" t="s">
        <v>20</v>
      </c>
      <c r="M4" s="8" t="s">
        <v>21</v>
      </c>
      <c r="N4" s="8" t="s">
        <v>22</v>
      </c>
      <c r="O4" s="8" t="s">
        <v>23</v>
      </c>
      <c r="P4" s="8" t="s">
        <v>21</v>
      </c>
      <c r="Q4" s="8" t="s">
        <v>24</v>
      </c>
      <c r="R4" s="8" t="s">
        <v>25</v>
      </c>
      <c r="S4" s="8" t="s">
        <v>26</v>
      </c>
      <c r="T4" s="8" t="s">
        <v>27</v>
      </c>
      <c r="U4" s="8" t="s">
        <v>28</v>
      </c>
      <c r="V4" s="8" t="s">
        <v>29</v>
      </c>
      <c r="W4" s="8" t="s">
        <v>30</v>
      </c>
      <c r="X4" s="8" t="s">
        <v>31</v>
      </c>
      <c r="Y4" s="8" t="s">
        <v>32</v>
      </c>
      <c r="Z4" s="34"/>
      <c r="AA4" s="34"/>
      <c r="AB4" s="29"/>
      <c r="AC4" s="29"/>
      <c r="AD4" s="29"/>
    </row>
    <row r="5" spans="1:30" x14ac:dyDescent="0.2">
      <c r="A5" s="11">
        <v>1</v>
      </c>
      <c r="B5" s="12"/>
      <c r="C5" s="13"/>
      <c r="D5" s="12"/>
      <c r="E5" s="13"/>
      <c r="F5" s="14"/>
      <c r="G5" s="11" t="str">
        <f t="shared" ref="G5:G14" ca="1" si="0">DATEDIF(F5,NOW(),"Y")&amp;"THN"&amp;DATEDIF(F5,NOW(),"YM")&amp;"BLN"</f>
        <v>125THN3BLN</v>
      </c>
      <c r="H5" s="15"/>
      <c r="I5" s="15"/>
      <c r="J5" s="11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5"/>
    </row>
    <row r="6" spans="1:30" x14ac:dyDescent="0.2">
      <c r="A6" s="11">
        <v>2</v>
      </c>
      <c r="B6" s="12"/>
      <c r="C6" s="13"/>
      <c r="D6" s="12"/>
      <c r="E6" s="13"/>
      <c r="F6" s="13"/>
      <c r="G6" s="11" t="str">
        <f t="shared" ca="1" si="0"/>
        <v>125THN3BLN</v>
      </c>
      <c r="H6" s="15"/>
      <c r="I6" s="15"/>
      <c r="J6" s="11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5"/>
    </row>
    <row r="7" spans="1:30" x14ac:dyDescent="0.2">
      <c r="A7" s="11">
        <v>3</v>
      </c>
      <c r="B7" s="12"/>
      <c r="C7" s="12"/>
      <c r="D7" s="12"/>
      <c r="E7" s="12"/>
      <c r="F7" s="18"/>
      <c r="G7" s="11" t="str">
        <f t="shared" ca="1" si="0"/>
        <v>125THN3BLN</v>
      </c>
      <c r="H7" s="15"/>
      <c r="I7" s="15"/>
      <c r="J7" s="11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5"/>
    </row>
    <row r="8" spans="1:30" x14ac:dyDescent="0.2">
      <c r="A8" s="11">
        <v>4</v>
      </c>
      <c r="B8" s="12"/>
      <c r="C8" s="12"/>
      <c r="D8" s="12"/>
      <c r="E8" s="13"/>
      <c r="F8" s="18"/>
      <c r="G8" s="11" t="str">
        <f t="shared" ca="1" si="0"/>
        <v>125THN3BLN</v>
      </c>
      <c r="H8" s="15"/>
      <c r="I8" s="15"/>
      <c r="J8" s="11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5"/>
    </row>
    <row r="9" spans="1:30" x14ac:dyDescent="0.2">
      <c r="A9" s="11">
        <v>5</v>
      </c>
      <c r="B9" s="12"/>
      <c r="C9" s="13"/>
      <c r="D9" s="12"/>
      <c r="E9" s="13"/>
      <c r="F9" s="13"/>
      <c r="G9" s="11" t="str">
        <f t="shared" ca="1" si="0"/>
        <v>125THN3BLN</v>
      </c>
      <c r="H9" s="15"/>
      <c r="I9" s="15"/>
      <c r="J9" s="11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5"/>
    </row>
    <row r="10" spans="1:30" x14ac:dyDescent="0.2">
      <c r="A10" s="11">
        <v>6</v>
      </c>
      <c r="B10" s="15"/>
      <c r="C10" s="15"/>
      <c r="D10" s="15"/>
      <c r="E10" s="15"/>
      <c r="F10" s="15"/>
      <c r="G10" s="11" t="str">
        <f t="shared" ca="1" si="0"/>
        <v>125THN3BLN</v>
      </c>
      <c r="H10" s="15"/>
      <c r="I10" s="15"/>
      <c r="J10" s="15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5"/>
    </row>
    <row r="11" spans="1:30" x14ac:dyDescent="0.2">
      <c r="A11" s="11">
        <v>7</v>
      </c>
      <c r="B11" s="15"/>
      <c r="C11" s="15"/>
      <c r="D11" s="15"/>
      <c r="E11" s="15"/>
      <c r="F11" s="15"/>
      <c r="G11" s="11" t="str">
        <f t="shared" ca="1" si="0"/>
        <v>125THN3BLN</v>
      </c>
      <c r="H11" s="15"/>
      <c r="I11" s="15"/>
      <c r="J11" s="15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5"/>
    </row>
    <row r="12" spans="1:30" x14ac:dyDescent="0.2">
      <c r="A12" s="11">
        <v>8</v>
      </c>
      <c r="B12" s="15"/>
      <c r="C12" s="15"/>
      <c r="D12" s="15"/>
      <c r="E12" s="15"/>
      <c r="F12" s="15"/>
      <c r="G12" s="11" t="str">
        <f t="shared" ca="1" si="0"/>
        <v>125THN3BLN</v>
      </c>
      <c r="H12" s="15"/>
      <c r="I12" s="15"/>
      <c r="J12" s="15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5"/>
    </row>
    <row r="13" spans="1:30" x14ac:dyDescent="0.2">
      <c r="A13" s="11">
        <v>9</v>
      </c>
      <c r="B13" s="15"/>
      <c r="C13" s="15"/>
      <c r="D13" s="15"/>
      <c r="E13" s="15"/>
      <c r="F13" s="15"/>
      <c r="G13" s="11" t="str">
        <f t="shared" ca="1" si="0"/>
        <v>125THN3BLN</v>
      </c>
      <c r="H13" s="15"/>
      <c r="I13" s="15"/>
      <c r="J13" s="15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5"/>
    </row>
    <row r="14" spans="1:30" x14ac:dyDescent="0.2">
      <c r="A14" s="11">
        <v>10</v>
      </c>
      <c r="B14" s="15"/>
      <c r="C14" s="15"/>
      <c r="D14" s="15"/>
      <c r="E14" s="15"/>
      <c r="F14" s="15"/>
      <c r="G14" s="11" t="str">
        <f t="shared" ca="1" si="0"/>
        <v>125THN3BLN</v>
      </c>
      <c r="H14" s="15"/>
      <c r="I14" s="15"/>
      <c r="J14" s="15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5"/>
    </row>
    <row r="15" spans="1:30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">
      <c r="A18" s="38" t="s">
        <v>55</v>
      </c>
      <c r="B18" s="39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">
      <c r="A19" s="40" t="s">
        <v>1</v>
      </c>
      <c r="B19" s="41"/>
      <c r="C19" s="40" t="s">
        <v>1</v>
      </c>
      <c r="D19" s="44"/>
      <c r="E19" s="44"/>
      <c r="F19" s="44"/>
      <c r="G19" s="44"/>
      <c r="H19" s="44"/>
      <c r="I19" s="44"/>
      <c r="J19" s="44"/>
      <c r="K19" s="44"/>
      <c r="L19" s="41"/>
      <c r="M19" s="40" t="s">
        <v>2</v>
      </c>
      <c r="N19" s="44"/>
      <c r="O19" s="44"/>
      <c r="P19" s="44"/>
      <c r="Q19" s="41"/>
      <c r="R19" s="40" t="s">
        <v>3</v>
      </c>
      <c r="S19" s="44"/>
      <c r="T19" s="44"/>
      <c r="U19" s="41"/>
      <c r="V19" s="35" t="s">
        <v>56</v>
      </c>
      <c r="W19" s="36"/>
      <c r="X19" s="36"/>
      <c r="Y19" s="37"/>
      <c r="Z19" s="32" t="s">
        <v>6</v>
      </c>
      <c r="AA19" s="32" t="s">
        <v>7</v>
      </c>
      <c r="AB19" s="2"/>
      <c r="AC19" s="2"/>
      <c r="AD19" s="2"/>
    </row>
    <row r="20" spans="1:30" x14ac:dyDescent="0.2">
      <c r="A20" s="42"/>
      <c r="B20" s="43"/>
      <c r="C20" s="42"/>
      <c r="D20" s="45"/>
      <c r="E20" s="45"/>
      <c r="F20" s="45"/>
      <c r="G20" s="45"/>
      <c r="H20" s="45"/>
      <c r="I20" s="45"/>
      <c r="J20" s="45"/>
      <c r="K20" s="45"/>
      <c r="L20" s="43"/>
      <c r="M20" s="42"/>
      <c r="N20" s="45"/>
      <c r="O20" s="45"/>
      <c r="P20" s="45"/>
      <c r="Q20" s="43"/>
      <c r="R20" s="42"/>
      <c r="S20" s="45"/>
      <c r="T20" s="45"/>
      <c r="U20" s="43"/>
      <c r="V20" s="35" t="s">
        <v>57</v>
      </c>
      <c r="W20" s="37"/>
      <c r="X20" s="8" t="s">
        <v>58</v>
      </c>
      <c r="Y20" s="8" t="s">
        <v>59</v>
      </c>
      <c r="Z20" s="33"/>
      <c r="AA20" s="33"/>
      <c r="AB20" s="2"/>
      <c r="AC20" s="2"/>
      <c r="AD20" s="2"/>
    </row>
    <row r="21" spans="1:30" x14ac:dyDescent="0.2">
      <c r="A21" s="8" t="s">
        <v>10</v>
      </c>
      <c r="B21" s="8" t="s">
        <v>60</v>
      </c>
      <c r="C21" s="8" t="s">
        <v>12</v>
      </c>
      <c r="D21" s="8" t="s">
        <v>14</v>
      </c>
      <c r="E21" s="8" t="s">
        <v>15</v>
      </c>
      <c r="F21" s="8" t="s">
        <v>16</v>
      </c>
      <c r="G21" s="8" t="s">
        <v>17</v>
      </c>
      <c r="H21" s="8" t="s">
        <v>62</v>
      </c>
      <c r="I21" s="8" t="s">
        <v>63</v>
      </c>
      <c r="J21" s="8" t="s">
        <v>64</v>
      </c>
      <c r="K21" s="8" t="s">
        <v>65</v>
      </c>
      <c r="L21" s="8" t="s">
        <v>66</v>
      </c>
      <c r="M21" s="8" t="s">
        <v>20</v>
      </c>
      <c r="N21" s="8" t="s">
        <v>21</v>
      </c>
      <c r="O21" s="8" t="s">
        <v>22</v>
      </c>
      <c r="P21" s="8" t="s">
        <v>23</v>
      </c>
      <c r="Q21" s="8" t="s">
        <v>21</v>
      </c>
      <c r="R21" s="8" t="s">
        <v>24</v>
      </c>
      <c r="S21" s="8" t="s">
        <v>25</v>
      </c>
      <c r="T21" s="8" t="s">
        <v>26</v>
      </c>
      <c r="U21" s="8" t="s">
        <v>27</v>
      </c>
      <c r="V21" s="8" t="s">
        <v>67</v>
      </c>
      <c r="W21" s="8" t="s">
        <v>68</v>
      </c>
      <c r="X21" s="8" t="s">
        <v>58</v>
      </c>
      <c r="Y21" s="8" t="s">
        <v>69</v>
      </c>
      <c r="Z21" s="34"/>
      <c r="AA21" s="34"/>
    </row>
    <row r="22" spans="1:30" x14ac:dyDescent="0.2">
      <c r="A22" s="11">
        <v>1</v>
      </c>
      <c r="B22" s="12"/>
      <c r="C22" s="15"/>
      <c r="D22" s="21"/>
      <c r="E22" s="11" t="str">
        <f t="shared" ref="E22:E31" ca="1" si="1">DATEDIF(D22,NOW(),"Y")&amp;"THN"&amp;DATEDIF(D22,NOW(),"YM")&amp;"BLN"</f>
        <v>125THN3BLN</v>
      </c>
      <c r="F22" s="12"/>
      <c r="G22" s="15"/>
      <c r="H22" s="15"/>
      <c r="I22" s="12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spans="1:30" x14ac:dyDescent="0.2">
      <c r="A23" s="11">
        <v>2</v>
      </c>
      <c r="B23" s="12"/>
      <c r="C23" s="15"/>
      <c r="D23" s="15"/>
      <c r="E23" s="11" t="str">
        <f t="shared" ca="1" si="1"/>
        <v>125THN3BLN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pans="1:30" x14ac:dyDescent="0.2">
      <c r="A24" s="11">
        <v>3</v>
      </c>
      <c r="B24" s="12"/>
      <c r="C24" s="15"/>
      <c r="D24" s="15"/>
      <c r="E24" s="11" t="str">
        <f t="shared" ca="1" si="1"/>
        <v>125THN3BLN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30" x14ac:dyDescent="0.2">
      <c r="A25" s="11">
        <v>4</v>
      </c>
      <c r="B25" s="15"/>
      <c r="C25" s="15"/>
      <c r="D25" s="15"/>
      <c r="E25" s="11" t="str">
        <f t="shared" ca="1" si="1"/>
        <v>125THN3BLN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30" x14ac:dyDescent="0.2">
      <c r="A26" s="11">
        <v>5</v>
      </c>
      <c r="B26" s="15"/>
      <c r="C26" s="15"/>
      <c r="D26" s="15"/>
      <c r="E26" s="11" t="str">
        <f t="shared" ca="1" si="1"/>
        <v>125THN3BLN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30" x14ac:dyDescent="0.2">
      <c r="A27" s="11">
        <v>6</v>
      </c>
      <c r="B27" s="15"/>
      <c r="C27" s="15"/>
      <c r="D27" s="15"/>
      <c r="E27" s="11" t="str">
        <f t="shared" ca="1" si="1"/>
        <v>125THN3BLN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30" x14ac:dyDescent="0.2">
      <c r="A28" s="11">
        <v>7</v>
      </c>
      <c r="B28" s="15"/>
      <c r="C28" s="15"/>
      <c r="D28" s="15"/>
      <c r="E28" s="11" t="str">
        <f t="shared" ca="1" si="1"/>
        <v>125THN3BLN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30" x14ac:dyDescent="0.2">
      <c r="A29" s="11">
        <v>8</v>
      </c>
      <c r="B29" s="15"/>
      <c r="C29" s="15"/>
      <c r="D29" s="15"/>
      <c r="E29" s="11" t="str">
        <f t="shared" ca="1" si="1"/>
        <v>125THN3BLN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30" x14ac:dyDescent="0.2">
      <c r="A30" s="11">
        <v>9</v>
      </c>
      <c r="B30" s="15"/>
      <c r="C30" s="15"/>
      <c r="D30" s="15"/>
      <c r="E30" s="11" t="str">
        <f t="shared" ca="1" si="1"/>
        <v>125THN3BLN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30" x14ac:dyDescent="0.2">
      <c r="A31" s="11">
        <v>10</v>
      </c>
      <c r="B31" s="15"/>
      <c r="C31" s="15"/>
      <c r="D31" s="15"/>
      <c r="E31" s="11" t="str">
        <f t="shared" ca="1" si="1"/>
        <v>125THN3BLN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30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X975" s="2"/>
      <c r="Y975" s="2"/>
      <c r="Z975" s="2"/>
      <c r="AA975" s="2"/>
      <c r="AB975" s="2"/>
      <c r="AC975" s="2"/>
      <c r="AD975" s="2"/>
    </row>
    <row r="976" spans="1:30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X976" s="2"/>
      <c r="Y976" s="2"/>
      <c r="Z976" s="2"/>
      <c r="AA976" s="2"/>
      <c r="AB976" s="2"/>
      <c r="AC976" s="2"/>
      <c r="AD976" s="2"/>
    </row>
    <row r="977" spans="1:30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X977" s="2"/>
      <c r="Y977" s="2"/>
      <c r="Z977" s="2"/>
      <c r="AA977" s="2"/>
      <c r="AB977" s="2"/>
      <c r="AC977" s="2"/>
      <c r="AD977" s="2"/>
    </row>
    <row r="978" spans="1:30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X978" s="2"/>
      <c r="Y978" s="2"/>
      <c r="Z978" s="2"/>
      <c r="AA978" s="2"/>
      <c r="AB978" s="2"/>
      <c r="AC978" s="2"/>
      <c r="AD978" s="2"/>
    </row>
    <row r="979" spans="1:30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X979" s="2"/>
      <c r="Y979" s="2"/>
      <c r="Z979" s="2"/>
      <c r="AA979" s="2"/>
      <c r="AB979" s="2"/>
      <c r="AC979" s="2"/>
      <c r="AD979" s="2"/>
    </row>
    <row r="980" spans="1:30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X980" s="2"/>
      <c r="Y980" s="2"/>
      <c r="Z980" s="2"/>
      <c r="AA980" s="2"/>
      <c r="AB980" s="2"/>
      <c r="AC980" s="2"/>
      <c r="AD980" s="2"/>
    </row>
    <row r="981" spans="1:30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X981" s="2"/>
      <c r="Y981" s="2"/>
      <c r="Z981" s="2"/>
      <c r="AA981" s="2"/>
      <c r="AB981" s="2"/>
      <c r="AC981" s="2"/>
      <c r="AD981" s="2"/>
    </row>
    <row r="982" spans="1:30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X982" s="2"/>
      <c r="Y982" s="2"/>
      <c r="Z982" s="2"/>
      <c r="AA982" s="2"/>
      <c r="AB982" s="2"/>
      <c r="AC982" s="2"/>
      <c r="AD982" s="2"/>
    </row>
    <row r="983" spans="1:30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X983" s="2"/>
      <c r="Y983" s="2"/>
      <c r="Z983" s="2"/>
      <c r="AA983" s="2"/>
      <c r="AB983" s="2"/>
      <c r="AC983" s="2"/>
      <c r="AD983" s="2"/>
    </row>
    <row r="984" spans="1:30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X984" s="2"/>
      <c r="Y984" s="2"/>
      <c r="Z984" s="2"/>
      <c r="AA984" s="2"/>
      <c r="AB984" s="2"/>
      <c r="AC984" s="2"/>
      <c r="AD984" s="2"/>
    </row>
    <row r="985" spans="1:30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X985" s="2"/>
      <c r="Y985" s="2"/>
      <c r="Z985" s="2"/>
      <c r="AA985" s="2"/>
      <c r="AB985" s="2"/>
      <c r="AC985" s="2"/>
      <c r="AD985" s="2"/>
    </row>
    <row r="986" spans="1:30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X986" s="2"/>
      <c r="Y986" s="2"/>
      <c r="Z986" s="2"/>
      <c r="AA986" s="2"/>
      <c r="AB986" s="2"/>
      <c r="AC986" s="2"/>
      <c r="AD986" s="2"/>
    </row>
    <row r="987" spans="1:30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X987" s="2"/>
      <c r="Y987" s="2"/>
      <c r="Z987" s="2"/>
      <c r="AA987" s="2"/>
      <c r="AB987" s="2"/>
      <c r="AC987" s="2"/>
      <c r="AD987" s="2"/>
    </row>
    <row r="988" spans="1:30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X988" s="2"/>
      <c r="Y988" s="2"/>
      <c r="Z988" s="2"/>
      <c r="AA988" s="2"/>
      <c r="AB988" s="2"/>
      <c r="AC988" s="2"/>
      <c r="AD988" s="2"/>
    </row>
    <row r="989" spans="1:30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X989" s="2"/>
      <c r="Y989" s="2"/>
      <c r="Z989" s="2"/>
      <c r="AA989" s="2"/>
      <c r="AB989" s="2"/>
      <c r="AC989" s="2"/>
      <c r="AD989" s="2"/>
    </row>
    <row r="990" spans="1:30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X990" s="2"/>
      <c r="Y990" s="2"/>
      <c r="Z990" s="2"/>
      <c r="AA990" s="2"/>
      <c r="AB990" s="2"/>
      <c r="AC990" s="2"/>
      <c r="AD990" s="2"/>
    </row>
  </sheetData>
  <mergeCells count="20">
    <mergeCell ref="Z2:Z4"/>
    <mergeCell ref="AA2:AA4"/>
    <mergeCell ref="U3:V3"/>
    <mergeCell ref="W3:X3"/>
    <mergeCell ref="A1:B1"/>
    <mergeCell ref="A2:B3"/>
    <mergeCell ref="C2:K3"/>
    <mergeCell ref="L2:P3"/>
    <mergeCell ref="Q2:T3"/>
    <mergeCell ref="U2:X2"/>
    <mergeCell ref="Y2:Y3"/>
    <mergeCell ref="Z19:Z21"/>
    <mergeCell ref="AA19:AA21"/>
    <mergeCell ref="V19:Y19"/>
    <mergeCell ref="V20:W20"/>
    <mergeCell ref="A18:B18"/>
    <mergeCell ref="A19:B20"/>
    <mergeCell ref="C19:L20"/>
    <mergeCell ref="M19:Q20"/>
    <mergeCell ref="R19:U20"/>
  </mergeCells>
  <conditionalFormatting sqref="A5:AA14">
    <cfRule type="containsBlanks" dxfId="5" priority="1">
      <formula>LEN(TRIM(A5))=0</formula>
    </cfRule>
  </conditionalFormatting>
  <conditionalFormatting sqref="B22:AA31">
    <cfRule type="containsBlanks" dxfId="4" priority="2">
      <formula>LEN(TRIM(B22))=0</formula>
    </cfRule>
  </conditionalFormatting>
  <conditionalFormatting sqref="N5:N14 O22:O31">
    <cfRule type="colorScale" priority="3">
      <colorScale>
        <cfvo type="formula" val="23.5"/>
        <cfvo type="formula" val="23.5"/>
        <color rgb="FF93C47D"/>
        <color rgb="FFE06666"/>
      </colorScale>
    </cfRule>
  </conditionalFormatting>
  <dataValidations count="3">
    <dataValidation type="list" allowBlank="1" showErrorMessage="1" sqref="V5:V14 X5:X14" xr:uid="{00000000-0002-0000-0A00-000000000000}">
      <formula1>"Setiap Hari,Tidak Setiap Hari"</formula1>
    </dataValidation>
    <dataValidation type="list" allowBlank="1" showErrorMessage="1" sqref="M10:M14 P5:T14 Y5:Y14 N22:N31 Q22:U31 W22:Y31" xr:uid="{00000000-0002-0000-0A00-000001000000}">
      <formula1>"YA,TIDAK"</formula1>
    </dataValidation>
    <dataValidation type="list" allowBlank="1" showErrorMessage="1" sqref="L22:L31" xr:uid="{00000000-0002-0000-0A00-000002000000}">
      <formula1>"NORMAL,Bersalin dengan Tindakan"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D990"/>
  <sheetViews>
    <sheetView workbookViewId="0">
      <pane xSplit="2" topLeftCell="C1" activePane="topRight" state="frozen"/>
      <selection pane="topRight" activeCell="C2" sqref="C2:K3"/>
    </sheetView>
  </sheetViews>
  <sheetFormatPr defaultColWidth="12.5703125" defaultRowHeight="15.75" customHeight="1" x14ac:dyDescent="0.2"/>
  <cols>
    <col min="1" max="1" width="7.42578125" customWidth="1"/>
    <col min="2" max="2" width="34.7109375" customWidth="1"/>
    <col min="5" max="5" width="14.42578125" customWidth="1"/>
    <col min="7" max="7" width="17.85546875" customWidth="1"/>
    <col min="8" max="8" width="13.42578125" customWidth="1"/>
    <col min="12" max="12" width="15.140625" customWidth="1"/>
    <col min="20" max="20" width="8.7109375" customWidth="1"/>
    <col min="21" max="21" width="10.28515625" customWidth="1"/>
    <col min="22" max="22" width="10.42578125" customWidth="1"/>
    <col min="23" max="23" width="10.7109375" customWidth="1"/>
    <col min="24" max="24" width="10.42578125" customWidth="1"/>
    <col min="25" max="25" width="11.85546875" customWidth="1"/>
    <col min="26" max="26" width="11.42578125" customWidth="1"/>
  </cols>
  <sheetData>
    <row r="1" spans="1:30" x14ac:dyDescent="0.2">
      <c r="A1" s="38" t="s">
        <v>0</v>
      </c>
      <c r="B1" s="39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2"/>
      <c r="U1" s="2"/>
      <c r="V1" s="2"/>
      <c r="W1" s="2"/>
      <c r="X1" s="4"/>
      <c r="Y1" s="4"/>
      <c r="Z1" s="4"/>
      <c r="AA1" s="4"/>
      <c r="AB1" s="4"/>
      <c r="AC1" s="4"/>
      <c r="AD1" s="4"/>
    </row>
    <row r="2" spans="1:30" x14ac:dyDescent="0.2">
      <c r="A2" s="40" t="s">
        <v>1</v>
      </c>
      <c r="B2" s="41"/>
      <c r="C2" s="40" t="s">
        <v>1</v>
      </c>
      <c r="D2" s="44"/>
      <c r="E2" s="44"/>
      <c r="F2" s="44"/>
      <c r="G2" s="44"/>
      <c r="H2" s="44"/>
      <c r="I2" s="44"/>
      <c r="J2" s="44"/>
      <c r="K2" s="41"/>
      <c r="L2" s="40" t="s">
        <v>2</v>
      </c>
      <c r="M2" s="44"/>
      <c r="N2" s="44"/>
      <c r="O2" s="44"/>
      <c r="P2" s="41"/>
      <c r="Q2" s="40" t="s">
        <v>3</v>
      </c>
      <c r="R2" s="44"/>
      <c r="S2" s="44"/>
      <c r="T2" s="41"/>
      <c r="U2" s="35" t="s">
        <v>4</v>
      </c>
      <c r="V2" s="36"/>
      <c r="W2" s="36"/>
      <c r="X2" s="37"/>
      <c r="Y2" s="32" t="s">
        <v>5</v>
      </c>
      <c r="Z2" s="32" t="s">
        <v>6</v>
      </c>
      <c r="AA2" s="32" t="s">
        <v>7</v>
      </c>
      <c r="AB2" s="28"/>
    </row>
    <row r="3" spans="1:30" x14ac:dyDescent="0.2">
      <c r="A3" s="42"/>
      <c r="B3" s="43"/>
      <c r="C3" s="42"/>
      <c r="D3" s="45"/>
      <c r="E3" s="45"/>
      <c r="F3" s="45"/>
      <c r="G3" s="45"/>
      <c r="H3" s="45"/>
      <c r="I3" s="45"/>
      <c r="J3" s="45"/>
      <c r="K3" s="43"/>
      <c r="L3" s="42"/>
      <c r="M3" s="45"/>
      <c r="N3" s="45"/>
      <c r="O3" s="45"/>
      <c r="P3" s="43"/>
      <c r="Q3" s="42"/>
      <c r="R3" s="45"/>
      <c r="S3" s="45"/>
      <c r="T3" s="43"/>
      <c r="U3" s="35" t="s">
        <v>8</v>
      </c>
      <c r="V3" s="37"/>
      <c r="W3" s="35" t="s">
        <v>9</v>
      </c>
      <c r="X3" s="37"/>
      <c r="Y3" s="34"/>
      <c r="Z3" s="33"/>
      <c r="AA3" s="33"/>
      <c r="AB3" s="28"/>
    </row>
    <row r="4" spans="1:30" x14ac:dyDescent="0.2">
      <c r="A4" s="8" t="s">
        <v>10</v>
      </c>
      <c r="B4" s="8" t="s">
        <v>11</v>
      </c>
      <c r="C4" s="8" t="s">
        <v>12</v>
      </c>
      <c r="D4" s="8" t="s">
        <v>13</v>
      </c>
      <c r="E4" s="8" t="s">
        <v>12</v>
      </c>
      <c r="F4" s="8" t="s">
        <v>14</v>
      </c>
      <c r="G4" s="8" t="s">
        <v>15</v>
      </c>
      <c r="H4" s="8" t="s">
        <v>16</v>
      </c>
      <c r="I4" s="8" t="s">
        <v>17</v>
      </c>
      <c r="J4" s="8" t="s">
        <v>18</v>
      </c>
      <c r="K4" s="8" t="s">
        <v>19</v>
      </c>
      <c r="L4" s="8" t="s">
        <v>20</v>
      </c>
      <c r="M4" s="8" t="s">
        <v>21</v>
      </c>
      <c r="N4" s="8" t="s">
        <v>22</v>
      </c>
      <c r="O4" s="8" t="s">
        <v>23</v>
      </c>
      <c r="P4" s="8" t="s">
        <v>21</v>
      </c>
      <c r="Q4" s="8" t="s">
        <v>24</v>
      </c>
      <c r="R4" s="8" t="s">
        <v>25</v>
      </c>
      <c r="S4" s="8" t="s">
        <v>26</v>
      </c>
      <c r="T4" s="8" t="s">
        <v>27</v>
      </c>
      <c r="U4" s="8" t="s">
        <v>28</v>
      </c>
      <c r="V4" s="8" t="s">
        <v>29</v>
      </c>
      <c r="W4" s="8" t="s">
        <v>30</v>
      </c>
      <c r="X4" s="8" t="s">
        <v>31</v>
      </c>
      <c r="Y4" s="8" t="s">
        <v>32</v>
      </c>
      <c r="Z4" s="34"/>
      <c r="AA4" s="34"/>
      <c r="AB4" s="29"/>
      <c r="AC4" s="29"/>
      <c r="AD4" s="29"/>
    </row>
    <row r="5" spans="1:30" x14ac:dyDescent="0.2">
      <c r="A5" s="11">
        <v>1</v>
      </c>
      <c r="B5" s="12"/>
      <c r="C5" s="13"/>
      <c r="D5" s="12"/>
      <c r="E5" s="13"/>
      <c r="F5" s="14"/>
      <c r="G5" s="11" t="str">
        <f t="shared" ref="G5:G14" ca="1" si="0">DATEDIF(F5,NOW(),"Y")&amp;"THN"&amp;DATEDIF(F5,NOW(),"YM")&amp;"BLN"</f>
        <v>125THN3BLN</v>
      </c>
      <c r="H5" s="15"/>
      <c r="I5" s="15"/>
      <c r="J5" s="11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5"/>
    </row>
    <row r="6" spans="1:30" x14ac:dyDescent="0.2">
      <c r="A6" s="11">
        <v>2</v>
      </c>
      <c r="B6" s="12"/>
      <c r="C6" s="13"/>
      <c r="D6" s="12"/>
      <c r="E6" s="13"/>
      <c r="F6" s="13"/>
      <c r="G6" s="11" t="str">
        <f t="shared" ca="1" si="0"/>
        <v>125THN3BLN</v>
      </c>
      <c r="H6" s="15"/>
      <c r="I6" s="15"/>
      <c r="J6" s="11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5"/>
    </row>
    <row r="7" spans="1:30" x14ac:dyDescent="0.2">
      <c r="A7" s="11">
        <v>3</v>
      </c>
      <c r="B7" s="12"/>
      <c r="C7" s="12"/>
      <c r="D7" s="12"/>
      <c r="E7" s="12"/>
      <c r="F7" s="18"/>
      <c r="G7" s="11" t="str">
        <f t="shared" ca="1" si="0"/>
        <v>125THN3BLN</v>
      </c>
      <c r="H7" s="15"/>
      <c r="I7" s="15"/>
      <c r="J7" s="11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5"/>
    </row>
    <row r="8" spans="1:30" x14ac:dyDescent="0.2">
      <c r="A8" s="11">
        <v>4</v>
      </c>
      <c r="B8" s="12"/>
      <c r="C8" s="12"/>
      <c r="D8" s="12"/>
      <c r="E8" s="13"/>
      <c r="F8" s="18"/>
      <c r="G8" s="11" t="str">
        <f t="shared" ca="1" si="0"/>
        <v>125THN3BLN</v>
      </c>
      <c r="H8" s="15"/>
      <c r="I8" s="15"/>
      <c r="J8" s="11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5"/>
    </row>
    <row r="9" spans="1:30" x14ac:dyDescent="0.2">
      <c r="A9" s="11">
        <v>5</v>
      </c>
      <c r="B9" s="12"/>
      <c r="C9" s="13"/>
      <c r="D9" s="12"/>
      <c r="E9" s="13"/>
      <c r="F9" s="13"/>
      <c r="G9" s="11" t="str">
        <f t="shared" ca="1" si="0"/>
        <v>125THN3BLN</v>
      </c>
      <c r="H9" s="15"/>
      <c r="I9" s="15"/>
      <c r="J9" s="11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5"/>
    </row>
    <row r="10" spans="1:30" x14ac:dyDescent="0.2">
      <c r="A10" s="11">
        <v>6</v>
      </c>
      <c r="B10" s="15"/>
      <c r="C10" s="15"/>
      <c r="D10" s="15"/>
      <c r="E10" s="15"/>
      <c r="F10" s="15"/>
      <c r="G10" s="11" t="str">
        <f t="shared" ca="1" si="0"/>
        <v>125THN3BLN</v>
      </c>
      <c r="H10" s="15"/>
      <c r="I10" s="15"/>
      <c r="J10" s="15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5"/>
    </row>
    <row r="11" spans="1:30" x14ac:dyDescent="0.2">
      <c r="A11" s="11">
        <v>7</v>
      </c>
      <c r="B11" s="15"/>
      <c r="C11" s="15"/>
      <c r="D11" s="15"/>
      <c r="E11" s="15"/>
      <c r="F11" s="15"/>
      <c r="G11" s="11" t="str">
        <f t="shared" ca="1" si="0"/>
        <v>125THN3BLN</v>
      </c>
      <c r="H11" s="15"/>
      <c r="I11" s="15"/>
      <c r="J11" s="15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5"/>
    </row>
    <row r="12" spans="1:30" x14ac:dyDescent="0.2">
      <c r="A12" s="11">
        <v>8</v>
      </c>
      <c r="B12" s="15"/>
      <c r="C12" s="15"/>
      <c r="D12" s="15"/>
      <c r="E12" s="15"/>
      <c r="F12" s="15"/>
      <c r="G12" s="11" t="str">
        <f t="shared" ca="1" si="0"/>
        <v>125THN3BLN</v>
      </c>
      <c r="H12" s="15"/>
      <c r="I12" s="15"/>
      <c r="J12" s="15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5"/>
    </row>
    <row r="13" spans="1:30" x14ac:dyDescent="0.2">
      <c r="A13" s="11">
        <v>9</v>
      </c>
      <c r="B13" s="15"/>
      <c r="C13" s="15"/>
      <c r="D13" s="15"/>
      <c r="E13" s="15"/>
      <c r="F13" s="15"/>
      <c r="G13" s="11" t="str">
        <f t="shared" ca="1" si="0"/>
        <v>125THN3BLN</v>
      </c>
      <c r="H13" s="15"/>
      <c r="I13" s="15"/>
      <c r="J13" s="15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5"/>
    </row>
    <row r="14" spans="1:30" x14ac:dyDescent="0.2">
      <c r="A14" s="11">
        <v>10</v>
      </c>
      <c r="B14" s="15"/>
      <c r="C14" s="15"/>
      <c r="D14" s="15"/>
      <c r="E14" s="15"/>
      <c r="F14" s="15"/>
      <c r="G14" s="11" t="str">
        <f t="shared" ca="1" si="0"/>
        <v>125THN3BLN</v>
      </c>
      <c r="H14" s="15"/>
      <c r="I14" s="15"/>
      <c r="J14" s="15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5"/>
    </row>
    <row r="15" spans="1:30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">
      <c r="A18" s="38" t="s">
        <v>55</v>
      </c>
      <c r="B18" s="39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">
      <c r="A19" s="40" t="s">
        <v>1</v>
      </c>
      <c r="B19" s="41"/>
      <c r="C19" s="40" t="s">
        <v>1</v>
      </c>
      <c r="D19" s="44"/>
      <c r="E19" s="44"/>
      <c r="F19" s="44"/>
      <c r="G19" s="44"/>
      <c r="H19" s="44"/>
      <c r="I19" s="44"/>
      <c r="J19" s="44"/>
      <c r="K19" s="44"/>
      <c r="L19" s="41"/>
      <c r="M19" s="40" t="s">
        <v>2</v>
      </c>
      <c r="N19" s="44"/>
      <c r="O19" s="44"/>
      <c r="P19" s="44"/>
      <c r="Q19" s="41"/>
      <c r="R19" s="40" t="s">
        <v>3</v>
      </c>
      <c r="S19" s="44"/>
      <c r="T19" s="44"/>
      <c r="U19" s="41"/>
      <c r="V19" s="35" t="s">
        <v>56</v>
      </c>
      <c r="W19" s="36"/>
      <c r="X19" s="36"/>
      <c r="Y19" s="37"/>
      <c r="Z19" s="32" t="s">
        <v>6</v>
      </c>
      <c r="AA19" s="32" t="s">
        <v>7</v>
      </c>
      <c r="AB19" s="2"/>
      <c r="AC19" s="2"/>
      <c r="AD19" s="2"/>
    </row>
    <row r="20" spans="1:30" x14ac:dyDescent="0.2">
      <c r="A20" s="42"/>
      <c r="B20" s="43"/>
      <c r="C20" s="42"/>
      <c r="D20" s="45"/>
      <c r="E20" s="45"/>
      <c r="F20" s="45"/>
      <c r="G20" s="45"/>
      <c r="H20" s="45"/>
      <c r="I20" s="45"/>
      <c r="J20" s="45"/>
      <c r="K20" s="45"/>
      <c r="L20" s="43"/>
      <c r="M20" s="42"/>
      <c r="N20" s="45"/>
      <c r="O20" s="45"/>
      <c r="P20" s="45"/>
      <c r="Q20" s="43"/>
      <c r="R20" s="42"/>
      <c r="S20" s="45"/>
      <c r="T20" s="45"/>
      <c r="U20" s="43"/>
      <c r="V20" s="35" t="s">
        <v>57</v>
      </c>
      <c r="W20" s="37"/>
      <c r="X20" s="8" t="s">
        <v>58</v>
      </c>
      <c r="Y20" s="8" t="s">
        <v>59</v>
      </c>
      <c r="Z20" s="33"/>
      <c r="AA20" s="33"/>
      <c r="AB20" s="2"/>
      <c r="AC20" s="2"/>
      <c r="AD20" s="2"/>
    </row>
    <row r="21" spans="1:30" x14ac:dyDescent="0.2">
      <c r="A21" s="8" t="s">
        <v>10</v>
      </c>
      <c r="B21" s="8" t="s">
        <v>60</v>
      </c>
      <c r="C21" s="8" t="s">
        <v>12</v>
      </c>
      <c r="D21" s="8" t="s">
        <v>14</v>
      </c>
      <c r="E21" s="8" t="s">
        <v>15</v>
      </c>
      <c r="F21" s="8" t="s">
        <v>16</v>
      </c>
      <c r="G21" s="8" t="s">
        <v>17</v>
      </c>
      <c r="H21" s="8" t="s">
        <v>62</v>
      </c>
      <c r="I21" s="8" t="s">
        <v>63</v>
      </c>
      <c r="J21" s="8" t="s">
        <v>64</v>
      </c>
      <c r="K21" s="8" t="s">
        <v>65</v>
      </c>
      <c r="L21" s="8" t="s">
        <v>66</v>
      </c>
      <c r="M21" s="8" t="s">
        <v>20</v>
      </c>
      <c r="N21" s="8" t="s">
        <v>21</v>
      </c>
      <c r="O21" s="8" t="s">
        <v>22</v>
      </c>
      <c r="P21" s="8" t="s">
        <v>23</v>
      </c>
      <c r="Q21" s="8" t="s">
        <v>21</v>
      </c>
      <c r="R21" s="8" t="s">
        <v>24</v>
      </c>
      <c r="S21" s="8" t="s">
        <v>25</v>
      </c>
      <c r="T21" s="8" t="s">
        <v>26</v>
      </c>
      <c r="U21" s="8" t="s">
        <v>27</v>
      </c>
      <c r="V21" s="8" t="s">
        <v>67</v>
      </c>
      <c r="W21" s="8" t="s">
        <v>68</v>
      </c>
      <c r="X21" s="8" t="s">
        <v>58</v>
      </c>
      <c r="Y21" s="8" t="s">
        <v>69</v>
      </c>
      <c r="Z21" s="34"/>
      <c r="AA21" s="34"/>
    </row>
    <row r="22" spans="1:30" x14ac:dyDescent="0.2">
      <c r="A22" s="11">
        <v>1</v>
      </c>
      <c r="B22" s="12"/>
      <c r="C22" s="15"/>
      <c r="D22" s="21"/>
      <c r="E22" s="11" t="str">
        <f t="shared" ref="E22:E31" ca="1" si="1">DATEDIF(D22,NOW(),"Y")&amp;"THN"&amp;DATEDIF(D22,NOW(),"YM")&amp;"BLN"</f>
        <v>125THN3BLN</v>
      </c>
      <c r="F22" s="12"/>
      <c r="G22" s="15"/>
      <c r="H22" s="15"/>
      <c r="I22" s="12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spans="1:30" x14ac:dyDescent="0.2">
      <c r="A23" s="11">
        <v>2</v>
      </c>
      <c r="B23" s="12"/>
      <c r="C23" s="15"/>
      <c r="D23" s="15"/>
      <c r="E23" s="11" t="str">
        <f t="shared" ca="1" si="1"/>
        <v>125THN3BLN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pans="1:30" x14ac:dyDescent="0.2">
      <c r="A24" s="11">
        <v>3</v>
      </c>
      <c r="B24" s="12"/>
      <c r="C24" s="15"/>
      <c r="D24" s="15"/>
      <c r="E24" s="11" t="str">
        <f t="shared" ca="1" si="1"/>
        <v>125THN3BLN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30" x14ac:dyDescent="0.2">
      <c r="A25" s="11">
        <v>4</v>
      </c>
      <c r="B25" s="15"/>
      <c r="C25" s="15"/>
      <c r="D25" s="15"/>
      <c r="E25" s="11" t="str">
        <f t="shared" ca="1" si="1"/>
        <v>125THN3BLN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30" x14ac:dyDescent="0.2">
      <c r="A26" s="11">
        <v>5</v>
      </c>
      <c r="B26" s="15"/>
      <c r="C26" s="15"/>
      <c r="D26" s="15"/>
      <c r="E26" s="11" t="str">
        <f t="shared" ca="1" si="1"/>
        <v>125THN3BLN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30" x14ac:dyDescent="0.2">
      <c r="A27" s="11">
        <v>6</v>
      </c>
      <c r="B27" s="15"/>
      <c r="C27" s="15"/>
      <c r="D27" s="15"/>
      <c r="E27" s="11" t="str">
        <f t="shared" ca="1" si="1"/>
        <v>125THN3BLN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30" x14ac:dyDescent="0.2">
      <c r="A28" s="11">
        <v>7</v>
      </c>
      <c r="B28" s="15"/>
      <c r="C28" s="15"/>
      <c r="D28" s="15"/>
      <c r="E28" s="11" t="str">
        <f t="shared" ca="1" si="1"/>
        <v>125THN3BLN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30" x14ac:dyDescent="0.2">
      <c r="A29" s="11">
        <v>8</v>
      </c>
      <c r="B29" s="15"/>
      <c r="C29" s="15"/>
      <c r="D29" s="15"/>
      <c r="E29" s="11" t="str">
        <f t="shared" ca="1" si="1"/>
        <v>125THN3BLN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30" x14ac:dyDescent="0.2">
      <c r="A30" s="11">
        <v>9</v>
      </c>
      <c r="B30" s="15"/>
      <c r="C30" s="15"/>
      <c r="D30" s="15"/>
      <c r="E30" s="11" t="str">
        <f t="shared" ca="1" si="1"/>
        <v>125THN3BLN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30" x14ac:dyDescent="0.2">
      <c r="A31" s="11">
        <v>10</v>
      </c>
      <c r="B31" s="15"/>
      <c r="C31" s="15"/>
      <c r="D31" s="15"/>
      <c r="E31" s="11" t="str">
        <f t="shared" ca="1" si="1"/>
        <v>125THN3BLN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30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X975" s="2"/>
      <c r="Y975" s="2"/>
      <c r="Z975" s="2"/>
      <c r="AA975" s="2"/>
      <c r="AB975" s="2"/>
      <c r="AC975" s="2"/>
      <c r="AD975" s="2"/>
    </row>
    <row r="976" spans="1:30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X976" s="2"/>
      <c r="Y976" s="2"/>
      <c r="Z976" s="2"/>
      <c r="AA976" s="2"/>
      <c r="AB976" s="2"/>
      <c r="AC976" s="2"/>
      <c r="AD976" s="2"/>
    </row>
    <row r="977" spans="1:30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X977" s="2"/>
      <c r="Y977" s="2"/>
      <c r="Z977" s="2"/>
      <c r="AA977" s="2"/>
      <c r="AB977" s="2"/>
      <c r="AC977" s="2"/>
      <c r="AD977" s="2"/>
    </row>
    <row r="978" spans="1:30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X978" s="2"/>
      <c r="Y978" s="2"/>
      <c r="Z978" s="2"/>
      <c r="AA978" s="2"/>
      <c r="AB978" s="2"/>
      <c r="AC978" s="2"/>
      <c r="AD978" s="2"/>
    </row>
    <row r="979" spans="1:30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X979" s="2"/>
      <c r="Y979" s="2"/>
      <c r="Z979" s="2"/>
      <c r="AA979" s="2"/>
      <c r="AB979" s="2"/>
      <c r="AC979" s="2"/>
      <c r="AD979" s="2"/>
    </row>
    <row r="980" spans="1:30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X980" s="2"/>
      <c r="Y980" s="2"/>
      <c r="Z980" s="2"/>
      <c r="AA980" s="2"/>
      <c r="AB980" s="2"/>
      <c r="AC980" s="2"/>
      <c r="AD980" s="2"/>
    </row>
    <row r="981" spans="1:30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X981" s="2"/>
      <c r="Y981" s="2"/>
      <c r="Z981" s="2"/>
      <c r="AA981" s="2"/>
      <c r="AB981" s="2"/>
      <c r="AC981" s="2"/>
      <c r="AD981" s="2"/>
    </row>
    <row r="982" spans="1:30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X982" s="2"/>
      <c r="Y982" s="2"/>
      <c r="Z982" s="2"/>
      <c r="AA982" s="2"/>
      <c r="AB982" s="2"/>
      <c r="AC982" s="2"/>
      <c r="AD982" s="2"/>
    </row>
    <row r="983" spans="1:30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X983" s="2"/>
      <c r="Y983" s="2"/>
      <c r="Z983" s="2"/>
      <c r="AA983" s="2"/>
      <c r="AB983" s="2"/>
      <c r="AC983" s="2"/>
      <c r="AD983" s="2"/>
    </row>
    <row r="984" spans="1:30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X984" s="2"/>
      <c r="Y984" s="2"/>
      <c r="Z984" s="2"/>
      <c r="AA984" s="2"/>
      <c r="AB984" s="2"/>
      <c r="AC984" s="2"/>
      <c r="AD984" s="2"/>
    </row>
    <row r="985" spans="1:30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X985" s="2"/>
      <c r="Y985" s="2"/>
      <c r="Z985" s="2"/>
      <c r="AA985" s="2"/>
      <c r="AB985" s="2"/>
      <c r="AC985" s="2"/>
      <c r="AD985" s="2"/>
    </row>
    <row r="986" spans="1:30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X986" s="2"/>
      <c r="Y986" s="2"/>
      <c r="Z986" s="2"/>
      <c r="AA986" s="2"/>
      <c r="AB986" s="2"/>
      <c r="AC986" s="2"/>
      <c r="AD986" s="2"/>
    </row>
    <row r="987" spans="1:30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X987" s="2"/>
      <c r="Y987" s="2"/>
      <c r="Z987" s="2"/>
      <c r="AA987" s="2"/>
      <c r="AB987" s="2"/>
      <c r="AC987" s="2"/>
      <c r="AD987" s="2"/>
    </row>
    <row r="988" spans="1:30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X988" s="2"/>
      <c r="Y988" s="2"/>
      <c r="Z988" s="2"/>
      <c r="AA988" s="2"/>
      <c r="AB988" s="2"/>
      <c r="AC988" s="2"/>
      <c r="AD988" s="2"/>
    </row>
    <row r="989" spans="1:30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X989" s="2"/>
      <c r="Y989" s="2"/>
      <c r="Z989" s="2"/>
      <c r="AA989" s="2"/>
      <c r="AB989" s="2"/>
      <c r="AC989" s="2"/>
      <c r="AD989" s="2"/>
    </row>
    <row r="990" spans="1:30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X990" s="2"/>
      <c r="Y990" s="2"/>
      <c r="Z990" s="2"/>
      <c r="AA990" s="2"/>
      <c r="AB990" s="2"/>
      <c r="AC990" s="2"/>
      <c r="AD990" s="2"/>
    </row>
  </sheetData>
  <mergeCells count="20">
    <mergeCell ref="Z2:Z4"/>
    <mergeCell ref="AA2:AA4"/>
    <mergeCell ref="U3:V3"/>
    <mergeCell ref="W3:X3"/>
    <mergeCell ref="A1:B1"/>
    <mergeCell ref="A2:B3"/>
    <mergeCell ref="C2:K3"/>
    <mergeCell ref="L2:P3"/>
    <mergeCell ref="Q2:T3"/>
    <mergeCell ref="U2:X2"/>
    <mergeCell ref="Y2:Y3"/>
    <mergeCell ref="Z19:Z21"/>
    <mergeCell ref="AA19:AA21"/>
    <mergeCell ref="V19:Y19"/>
    <mergeCell ref="V20:W20"/>
    <mergeCell ref="A18:B18"/>
    <mergeCell ref="A19:B20"/>
    <mergeCell ref="C19:L20"/>
    <mergeCell ref="M19:Q20"/>
    <mergeCell ref="R19:U20"/>
  </mergeCells>
  <conditionalFormatting sqref="A5:AA14">
    <cfRule type="containsBlanks" dxfId="3" priority="1">
      <formula>LEN(TRIM(A5))=0</formula>
    </cfRule>
  </conditionalFormatting>
  <conditionalFormatting sqref="B22:AA31">
    <cfRule type="containsBlanks" dxfId="2" priority="2">
      <formula>LEN(TRIM(B22))=0</formula>
    </cfRule>
  </conditionalFormatting>
  <conditionalFormatting sqref="N5:N14 O22:O31">
    <cfRule type="colorScale" priority="3">
      <colorScale>
        <cfvo type="formula" val="23.5"/>
        <cfvo type="formula" val="23.5"/>
        <color rgb="FF93C47D"/>
        <color rgb="FFE06666"/>
      </colorScale>
    </cfRule>
  </conditionalFormatting>
  <dataValidations count="3">
    <dataValidation type="list" allowBlank="1" showErrorMessage="1" sqref="V5:V14 X5:X14" xr:uid="{00000000-0002-0000-0B00-000000000000}">
      <formula1>"Setiap Hari,Tidak Setiap Hari"</formula1>
    </dataValidation>
    <dataValidation type="list" allowBlank="1" showErrorMessage="1" sqref="M10:M14 P5:T14 Y5:Y14 N22:N31 Q22:U31 W22:Y31" xr:uid="{00000000-0002-0000-0B00-000001000000}">
      <formula1>"YA,TIDAK"</formula1>
    </dataValidation>
    <dataValidation type="list" allowBlank="1" showErrorMessage="1" sqref="L22:L31" xr:uid="{00000000-0002-0000-0B00-000002000000}">
      <formula1>"NORMAL,Bersalin dengan Tindakan"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D990"/>
  <sheetViews>
    <sheetView topLeftCell="A16" workbookViewId="0">
      <pane xSplit="2" topLeftCell="C1" activePane="topRight" state="frozen"/>
      <selection pane="topRight" activeCell="C2" sqref="C2:K3"/>
    </sheetView>
  </sheetViews>
  <sheetFormatPr defaultColWidth="12.5703125" defaultRowHeight="15.75" customHeight="1" x14ac:dyDescent="0.2"/>
  <cols>
    <col min="1" max="1" width="7.42578125" customWidth="1"/>
    <col min="2" max="2" width="34.7109375" customWidth="1"/>
    <col min="5" max="5" width="14.42578125" customWidth="1"/>
    <col min="7" max="7" width="17.85546875" customWidth="1"/>
    <col min="8" max="8" width="13.42578125" customWidth="1"/>
    <col min="12" max="12" width="15.140625" customWidth="1"/>
    <col min="20" max="20" width="8.7109375" customWidth="1"/>
    <col min="21" max="21" width="10.28515625" customWidth="1"/>
    <col min="22" max="22" width="10.42578125" customWidth="1"/>
    <col min="23" max="23" width="10.7109375" customWidth="1"/>
    <col min="24" max="24" width="10.42578125" customWidth="1"/>
    <col min="25" max="25" width="11.85546875" customWidth="1"/>
    <col min="26" max="26" width="11.42578125" customWidth="1"/>
  </cols>
  <sheetData>
    <row r="1" spans="1:30" x14ac:dyDescent="0.2">
      <c r="A1" s="38" t="s">
        <v>0</v>
      </c>
      <c r="B1" s="39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2"/>
      <c r="U1" s="2"/>
      <c r="V1" s="2"/>
      <c r="W1" s="2"/>
      <c r="X1" s="4"/>
      <c r="Y1" s="4"/>
      <c r="Z1" s="4"/>
      <c r="AA1" s="4"/>
      <c r="AB1" s="4"/>
      <c r="AC1" s="4"/>
      <c r="AD1" s="4"/>
    </row>
    <row r="2" spans="1:30" x14ac:dyDescent="0.2">
      <c r="A2" s="40" t="s">
        <v>1</v>
      </c>
      <c r="B2" s="41"/>
      <c r="C2" s="40" t="s">
        <v>1</v>
      </c>
      <c r="D2" s="44"/>
      <c r="E2" s="44"/>
      <c r="F2" s="44"/>
      <c r="G2" s="44"/>
      <c r="H2" s="44"/>
      <c r="I2" s="44"/>
      <c r="J2" s="44"/>
      <c r="K2" s="41"/>
      <c r="L2" s="40" t="s">
        <v>2</v>
      </c>
      <c r="M2" s="44"/>
      <c r="N2" s="44"/>
      <c r="O2" s="44"/>
      <c r="P2" s="41"/>
      <c r="Q2" s="40" t="s">
        <v>3</v>
      </c>
      <c r="R2" s="44"/>
      <c r="S2" s="44"/>
      <c r="T2" s="41"/>
      <c r="U2" s="35" t="s">
        <v>4</v>
      </c>
      <c r="V2" s="36"/>
      <c r="W2" s="36"/>
      <c r="X2" s="37"/>
      <c r="Y2" s="32" t="s">
        <v>5</v>
      </c>
      <c r="Z2" s="32" t="s">
        <v>6</v>
      </c>
      <c r="AA2" s="32" t="s">
        <v>7</v>
      </c>
      <c r="AB2" s="28"/>
    </row>
    <row r="3" spans="1:30" x14ac:dyDescent="0.2">
      <c r="A3" s="42"/>
      <c r="B3" s="43"/>
      <c r="C3" s="42"/>
      <c r="D3" s="45"/>
      <c r="E3" s="45"/>
      <c r="F3" s="45"/>
      <c r="G3" s="45"/>
      <c r="H3" s="45"/>
      <c r="I3" s="45"/>
      <c r="J3" s="45"/>
      <c r="K3" s="43"/>
      <c r="L3" s="42"/>
      <c r="M3" s="45"/>
      <c r="N3" s="45"/>
      <c r="O3" s="45"/>
      <c r="P3" s="43"/>
      <c r="Q3" s="42"/>
      <c r="R3" s="45"/>
      <c r="S3" s="45"/>
      <c r="T3" s="43"/>
      <c r="U3" s="35" t="s">
        <v>8</v>
      </c>
      <c r="V3" s="37"/>
      <c r="W3" s="35" t="s">
        <v>9</v>
      </c>
      <c r="X3" s="37"/>
      <c r="Y3" s="34"/>
      <c r="Z3" s="33"/>
      <c r="AA3" s="33"/>
      <c r="AB3" s="28"/>
    </row>
    <row r="4" spans="1:30" x14ac:dyDescent="0.2">
      <c r="A4" s="8" t="s">
        <v>10</v>
      </c>
      <c r="B4" s="8" t="s">
        <v>11</v>
      </c>
      <c r="C4" s="8" t="s">
        <v>12</v>
      </c>
      <c r="D4" s="8" t="s">
        <v>13</v>
      </c>
      <c r="E4" s="8" t="s">
        <v>12</v>
      </c>
      <c r="F4" s="8" t="s">
        <v>14</v>
      </c>
      <c r="G4" s="8" t="s">
        <v>15</v>
      </c>
      <c r="H4" s="8" t="s">
        <v>16</v>
      </c>
      <c r="I4" s="8" t="s">
        <v>17</v>
      </c>
      <c r="J4" s="8" t="s">
        <v>18</v>
      </c>
      <c r="K4" s="8" t="s">
        <v>19</v>
      </c>
      <c r="L4" s="8" t="s">
        <v>20</v>
      </c>
      <c r="M4" s="8" t="s">
        <v>21</v>
      </c>
      <c r="N4" s="8" t="s">
        <v>22</v>
      </c>
      <c r="O4" s="8" t="s">
        <v>23</v>
      </c>
      <c r="P4" s="8" t="s">
        <v>21</v>
      </c>
      <c r="Q4" s="8" t="s">
        <v>24</v>
      </c>
      <c r="R4" s="8" t="s">
        <v>25</v>
      </c>
      <c r="S4" s="8" t="s">
        <v>26</v>
      </c>
      <c r="T4" s="8" t="s">
        <v>27</v>
      </c>
      <c r="U4" s="8" t="s">
        <v>28</v>
      </c>
      <c r="V4" s="8" t="s">
        <v>29</v>
      </c>
      <c r="W4" s="8" t="s">
        <v>30</v>
      </c>
      <c r="X4" s="8" t="s">
        <v>31</v>
      </c>
      <c r="Y4" s="8" t="s">
        <v>32</v>
      </c>
      <c r="Z4" s="34"/>
      <c r="AA4" s="34"/>
      <c r="AB4" s="29"/>
      <c r="AC4" s="29"/>
      <c r="AD4" s="29"/>
    </row>
    <row r="5" spans="1:30" x14ac:dyDescent="0.2">
      <c r="A5" s="11">
        <v>1</v>
      </c>
      <c r="B5" s="12"/>
      <c r="C5" s="13"/>
      <c r="D5" s="12"/>
      <c r="E5" s="13"/>
      <c r="F5" s="14"/>
      <c r="G5" s="11" t="str">
        <f t="shared" ref="G5:G14" ca="1" si="0">DATEDIF(F5,NOW(),"Y")&amp;"THN"&amp;DATEDIF(F5,NOW(),"YM")&amp;"BLN"</f>
        <v>125THN3BLN</v>
      </c>
      <c r="H5" s="15"/>
      <c r="I5" s="15"/>
      <c r="J5" s="11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5"/>
    </row>
    <row r="6" spans="1:30" x14ac:dyDescent="0.2">
      <c r="A6" s="11">
        <v>2</v>
      </c>
      <c r="B6" s="12"/>
      <c r="C6" s="13"/>
      <c r="D6" s="12"/>
      <c r="E6" s="13"/>
      <c r="F6" s="13"/>
      <c r="G6" s="11" t="str">
        <f t="shared" ca="1" si="0"/>
        <v>125THN3BLN</v>
      </c>
      <c r="H6" s="15"/>
      <c r="I6" s="15"/>
      <c r="J6" s="11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5"/>
    </row>
    <row r="7" spans="1:30" x14ac:dyDescent="0.2">
      <c r="A7" s="11">
        <v>3</v>
      </c>
      <c r="B7" s="12"/>
      <c r="C7" s="12"/>
      <c r="D7" s="12"/>
      <c r="E7" s="12"/>
      <c r="F7" s="18"/>
      <c r="G7" s="11" t="str">
        <f t="shared" ca="1" si="0"/>
        <v>125THN3BLN</v>
      </c>
      <c r="H7" s="15"/>
      <c r="I7" s="15"/>
      <c r="J7" s="11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5"/>
    </row>
    <row r="8" spans="1:30" x14ac:dyDescent="0.2">
      <c r="A8" s="11">
        <v>4</v>
      </c>
      <c r="B8" s="12"/>
      <c r="C8" s="12"/>
      <c r="D8" s="12"/>
      <c r="E8" s="13"/>
      <c r="F8" s="18"/>
      <c r="G8" s="11" t="str">
        <f t="shared" ca="1" si="0"/>
        <v>125THN3BLN</v>
      </c>
      <c r="H8" s="15"/>
      <c r="I8" s="15"/>
      <c r="J8" s="11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5"/>
    </row>
    <row r="9" spans="1:30" x14ac:dyDescent="0.2">
      <c r="A9" s="11">
        <v>5</v>
      </c>
      <c r="B9" s="12"/>
      <c r="C9" s="13"/>
      <c r="D9" s="12"/>
      <c r="E9" s="13"/>
      <c r="F9" s="13"/>
      <c r="G9" s="11" t="str">
        <f t="shared" ca="1" si="0"/>
        <v>125THN3BLN</v>
      </c>
      <c r="H9" s="15"/>
      <c r="I9" s="15"/>
      <c r="J9" s="11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5"/>
    </row>
    <row r="10" spans="1:30" x14ac:dyDescent="0.2">
      <c r="A10" s="11">
        <v>6</v>
      </c>
      <c r="B10" s="15"/>
      <c r="C10" s="15"/>
      <c r="D10" s="15"/>
      <c r="E10" s="15"/>
      <c r="F10" s="15"/>
      <c r="G10" s="11" t="str">
        <f t="shared" ca="1" si="0"/>
        <v>125THN3BLN</v>
      </c>
      <c r="H10" s="15"/>
      <c r="I10" s="15"/>
      <c r="J10" s="15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5"/>
    </row>
    <row r="11" spans="1:30" x14ac:dyDescent="0.2">
      <c r="A11" s="11">
        <v>7</v>
      </c>
      <c r="B11" s="15"/>
      <c r="C11" s="15"/>
      <c r="D11" s="15"/>
      <c r="E11" s="15"/>
      <c r="F11" s="15"/>
      <c r="G11" s="11" t="str">
        <f t="shared" ca="1" si="0"/>
        <v>125THN3BLN</v>
      </c>
      <c r="H11" s="15"/>
      <c r="I11" s="15"/>
      <c r="J11" s="15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5"/>
    </row>
    <row r="12" spans="1:30" x14ac:dyDescent="0.2">
      <c r="A12" s="11">
        <v>8</v>
      </c>
      <c r="B12" s="15"/>
      <c r="C12" s="15"/>
      <c r="D12" s="15"/>
      <c r="E12" s="15"/>
      <c r="F12" s="15"/>
      <c r="G12" s="11" t="str">
        <f t="shared" ca="1" si="0"/>
        <v>125THN3BLN</v>
      </c>
      <c r="H12" s="15"/>
      <c r="I12" s="15"/>
      <c r="J12" s="15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5"/>
    </row>
    <row r="13" spans="1:30" x14ac:dyDescent="0.2">
      <c r="A13" s="11">
        <v>9</v>
      </c>
      <c r="B13" s="15"/>
      <c r="C13" s="15"/>
      <c r="D13" s="15"/>
      <c r="E13" s="15"/>
      <c r="F13" s="15"/>
      <c r="G13" s="11" t="str">
        <f t="shared" ca="1" si="0"/>
        <v>125THN3BLN</v>
      </c>
      <c r="H13" s="15"/>
      <c r="I13" s="15"/>
      <c r="J13" s="15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5"/>
    </row>
    <row r="14" spans="1:30" x14ac:dyDescent="0.2">
      <c r="A14" s="11">
        <v>10</v>
      </c>
      <c r="B14" s="15"/>
      <c r="C14" s="15"/>
      <c r="D14" s="15"/>
      <c r="E14" s="15"/>
      <c r="F14" s="15"/>
      <c r="G14" s="11" t="str">
        <f t="shared" ca="1" si="0"/>
        <v>125THN3BLN</v>
      </c>
      <c r="H14" s="15"/>
      <c r="I14" s="15"/>
      <c r="J14" s="15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5"/>
    </row>
    <row r="15" spans="1:30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">
      <c r="A18" s="38" t="s">
        <v>55</v>
      </c>
      <c r="B18" s="39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">
      <c r="A19" s="40" t="s">
        <v>1</v>
      </c>
      <c r="B19" s="41"/>
      <c r="C19" s="40" t="s">
        <v>1</v>
      </c>
      <c r="D19" s="44"/>
      <c r="E19" s="44"/>
      <c r="F19" s="44"/>
      <c r="G19" s="44"/>
      <c r="H19" s="44"/>
      <c r="I19" s="44"/>
      <c r="J19" s="44"/>
      <c r="K19" s="44"/>
      <c r="L19" s="41"/>
      <c r="M19" s="40" t="s">
        <v>2</v>
      </c>
      <c r="N19" s="44"/>
      <c r="O19" s="44"/>
      <c r="P19" s="44"/>
      <c r="Q19" s="41"/>
      <c r="R19" s="40" t="s">
        <v>3</v>
      </c>
      <c r="S19" s="44"/>
      <c r="T19" s="44"/>
      <c r="U19" s="41"/>
      <c r="V19" s="35" t="s">
        <v>56</v>
      </c>
      <c r="W19" s="36"/>
      <c r="X19" s="36"/>
      <c r="Y19" s="37"/>
      <c r="Z19" s="32" t="s">
        <v>6</v>
      </c>
      <c r="AA19" s="32" t="s">
        <v>7</v>
      </c>
      <c r="AB19" s="2"/>
      <c r="AC19" s="2"/>
      <c r="AD19" s="2"/>
    </row>
    <row r="20" spans="1:30" x14ac:dyDescent="0.2">
      <c r="A20" s="42"/>
      <c r="B20" s="43"/>
      <c r="C20" s="42"/>
      <c r="D20" s="45"/>
      <c r="E20" s="45"/>
      <c r="F20" s="45"/>
      <c r="G20" s="45"/>
      <c r="H20" s="45"/>
      <c r="I20" s="45"/>
      <c r="J20" s="45"/>
      <c r="K20" s="45"/>
      <c r="L20" s="43"/>
      <c r="M20" s="42"/>
      <c r="N20" s="45"/>
      <c r="O20" s="45"/>
      <c r="P20" s="45"/>
      <c r="Q20" s="43"/>
      <c r="R20" s="42"/>
      <c r="S20" s="45"/>
      <c r="T20" s="45"/>
      <c r="U20" s="43"/>
      <c r="V20" s="35" t="s">
        <v>57</v>
      </c>
      <c r="W20" s="37"/>
      <c r="X20" s="8" t="s">
        <v>58</v>
      </c>
      <c r="Y20" s="8" t="s">
        <v>59</v>
      </c>
      <c r="Z20" s="33"/>
      <c r="AA20" s="33"/>
      <c r="AB20" s="2"/>
      <c r="AC20" s="2"/>
      <c r="AD20" s="2"/>
    </row>
    <row r="21" spans="1:30" x14ac:dyDescent="0.2">
      <c r="A21" s="8" t="s">
        <v>10</v>
      </c>
      <c r="B21" s="8" t="s">
        <v>60</v>
      </c>
      <c r="C21" s="8" t="s">
        <v>12</v>
      </c>
      <c r="D21" s="8" t="s">
        <v>14</v>
      </c>
      <c r="E21" s="8" t="s">
        <v>15</v>
      </c>
      <c r="F21" s="8" t="s">
        <v>16</v>
      </c>
      <c r="G21" s="8" t="s">
        <v>17</v>
      </c>
      <c r="H21" s="8" t="s">
        <v>62</v>
      </c>
      <c r="I21" s="8" t="s">
        <v>63</v>
      </c>
      <c r="J21" s="8" t="s">
        <v>64</v>
      </c>
      <c r="K21" s="8" t="s">
        <v>65</v>
      </c>
      <c r="L21" s="8" t="s">
        <v>66</v>
      </c>
      <c r="M21" s="8" t="s">
        <v>20</v>
      </c>
      <c r="N21" s="8" t="s">
        <v>21</v>
      </c>
      <c r="O21" s="8" t="s">
        <v>22</v>
      </c>
      <c r="P21" s="8" t="s">
        <v>23</v>
      </c>
      <c r="Q21" s="8" t="s">
        <v>21</v>
      </c>
      <c r="R21" s="8" t="s">
        <v>24</v>
      </c>
      <c r="S21" s="8" t="s">
        <v>25</v>
      </c>
      <c r="T21" s="8" t="s">
        <v>26</v>
      </c>
      <c r="U21" s="8" t="s">
        <v>27</v>
      </c>
      <c r="V21" s="8" t="s">
        <v>67</v>
      </c>
      <c r="W21" s="8" t="s">
        <v>68</v>
      </c>
      <c r="X21" s="8" t="s">
        <v>58</v>
      </c>
      <c r="Y21" s="8" t="s">
        <v>69</v>
      </c>
      <c r="Z21" s="34"/>
      <c r="AA21" s="34"/>
    </row>
    <row r="22" spans="1:30" x14ac:dyDescent="0.2">
      <c r="A22" s="11">
        <v>1</v>
      </c>
      <c r="B22" s="12"/>
      <c r="C22" s="15"/>
      <c r="D22" s="21"/>
      <c r="E22" s="11" t="str">
        <f t="shared" ref="E22:E31" ca="1" si="1">DATEDIF(D22,NOW(),"Y")&amp;"THN"&amp;DATEDIF(D22,NOW(),"YM")&amp;"BLN"</f>
        <v>125THN3BLN</v>
      </c>
      <c r="F22" s="12"/>
      <c r="G22" s="15"/>
      <c r="H22" s="15"/>
      <c r="I22" s="12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spans="1:30" x14ac:dyDescent="0.2">
      <c r="A23" s="11">
        <v>2</v>
      </c>
      <c r="B23" s="12"/>
      <c r="C23" s="15"/>
      <c r="D23" s="15"/>
      <c r="E23" s="11" t="str">
        <f t="shared" ca="1" si="1"/>
        <v>125THN3BLN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pans="1:30" x14ac:dyDescent="0.2">
      <c r="A24" s="11">
        <v>3</v>
      </c>
      <c r="B24" s="12"/>
      <c r="C24" s="15"/>
      <c r="D24" s="15"/>
      <c r="E24" s="11" t="str">
        <f t="shared" ca="1" si="1"/>
        <v>125THN3BLN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30" x14ac:dyDescent="0.2">
      <c r="A25" s="11">
        <v>4</v>
      </c>
      <c r="B25" s="15"/>
      <c r="C25" s="15"/>
      <c r="D25" s="15"/>
      <c r="E25" s="11" t="str">
        <f t="shared" ca="1" si="1"/>
        <v>125THN3BLN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30" x14ac:dyDescent="0.2">
      <c r="A26" s="11">
        <v>5</v>
      </c>
      <c r="B26" s="15"/>
      <c r="C26" s="15"/>
      <c r="D26" s="15"/>
      <c r="E26" s="11" t="str">
        <f t="shared" ca="1" si="1"/>
        <v>125THN3BLN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30" x14ac:dyDescent="0.2">
      <c r="A27" s="11">
        <v>6</v>
      </c>
      <c r="B27" s="15"/>
      <c r="C27" s="15"/>
      <c r="D27" s="15"/>
      <c r="E27" s="11" t="str">
        <f t="shared" ca="1" si="1"/>
        <v>125THN3BLN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30" x14ac:dyDescent="0.2">
      <c r="A28" s="11">
        <v>7</v>
      </c>
      <c r="B28" s="15"/>
      <c r="C28" s="15"/>
      <c r="D28" s="15"/>
      <c r="E28" s="11" t="str">
        <f t="shared" ca="1" si="1"/>
        <v>125THN3BLN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30" x14ac:dyDescent="0.2">
      <c r="A29" s="11">
        <v>8</v>
      </c>
      <c r="B29" s="15"/>
      <c r="C29" s="15"/>
      <c r="D29" s="15"/>
      <c r="E29" s="11" t="str">
        <f t="shared" ca="1" si="1"/>
        <v>125THN3BLN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30" x14ac:dyDescent="0.2">
      <c r="A30" s="11">
        <v>9</v>
      </c>
      <c r="B30" s="15"/>
      <c r="C30" s="15"/>
      <c r="D30" s="15"/>
      <c r="E30" s="11" t="str">
        <f t="shared" ca="1" si="1"/>
        <v>125THN3BLN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30" x14ac:dyDescent="0.2">
      <c r="A31" s="11">
        <v>10</v>
      </c>
      <c r="B31" s="15"/>
      <c r="C31" s="15"/>
      <c r="D31" s="15"/>
      <c r="E31" s="11" t="str">
        <f t="shared" ca="1" si="1"/>
        <v>125THN3BLN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30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X975" s="2"/>
      <c r="Y975" s="2"/>
      <c r="Z975" s="2"/>
      <c r="AA975" s="2"/>
      <c r="AB975" s="2"/>
      <c r="AC975" s="2"/>
      <c r="AD975" s="2"/>
    </row>
    <row r="976" spans="1:30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X976" s="2"/>
      <c r="Y976" s="2"/>
      <c r="Z976" s="2"/>
      <c r="AA976" s="2"/>
      <c r="AB976" s="2"/>
      <c r="AC976" s="2"/>
      <c r="AD976" s="2"/>
    </row>
    <row r="977" spans="1:30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X977" s="2"/>
      <c r="Y977" s="2"/>
      <c r="Z977" s="2"/>
      <c r="AA977" s="2"/>
      <c r="AB977" s="2"/>
      <c r="AC977" s="2"/>
      <c r="AD977" s="2"/>
    </row>
    <row r="978" spans="1:30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X978" s="2"/>
      <c r="Y978" s="2"/>
      <c r="Z978" s="2"/>
      <c r="AA978" s="2"/>
      <c r="AB978" s="2"/>
      <c r="AC978" s="2"/>
      <c r="AD978" s="2"/>
    </row>
    <row r="979" spans="1:30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X979" s="2"/>
      <c r="Y979" s="2"/>
      <c r="Z979" s="2"/>
      <c r="AA979" s="2"/>
      <c r="AB979" s="2"/>
      <c r="AC979" s="2"/>
      <c r="AD979" s="2"/>
    </row>
    <row r="980" spans="1:30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X980" s="2"/>
      <c r="Y980" s="2"/>
      <c r="Z980" s="2"/>
      <c r="AA980" s="2"/>
      <c r="AB980" s="2"/>
      <c r="AC980" s="2"/>
      <c r="AD980" s="2"/>
    </row>
    <row r="981" spans="1:30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X981" s="2"/>
      <c r="Y981" s="2"/>
      <c r="Z981" s="2"/>
      <c r="AA981" s="2"/>
      <c r="AB981" s="2"/>
      <c r="AC981" s="2"/>
      <c r="AD981" s="2"/>
    </row>
    <row r="982" spans="1:30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X982" s="2"/>
      <c r="Y982" s="2"/>
      <c r="Z982" s="2"/>
      <c r="AA982" s="2"/>
      <c r="AB982" s="2"/>
      <c r="AC982" s="2"/>
      <c r="AD982" s="2"/>
    </row>
    <row r="983" spans="1:30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X983" s="2"/>
      <c r="Y983" s="2"/>
      <c r="Z983" s="2"/>
      <c r="AA983" s="2"/>
      <c r="AB983" s="2"/>
      <c r="AC983" s="2"/>
      <c r="AD983" s="2"/>
    </row>
    <row r="984" spans="1:30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X984" s="2"/>
      <c r="Y984" s="2"/>
      <c r="Z984" s="2"/>
      <c r="AA984" s="2"/>
      <c r="AB984" s="2"/>
      <c r="AC984" s="2"/>
      <c r="AD984" s="2"/>
    </row>
    <row r="985" spans="1:30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X985" s="2"/>
      <c r="Y985" s="2"/>
      <c r="Z985" s="2"/>
      <c r="AA985" s="2"/>
      <c r="AB985" s="2"/>
      <c r="AC985" s="2"/>
      <c r="AD985" s="2"/>
    </row>
    <row r="986" spans="1:30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X986" s="2"/>
      <c r="Y986" s="2"/>
      <c r="Z986" s="2"/>
      <c r="AA986" s="2"/>
      <c r="AB986" s="2"/>
      <c r="AC986" s="2"/>
      <c r="AD986" s="2"/>
    </row>
    <row r="987" spans="1:30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X987" s="2"/>
      <c r="Y987" s="2"/>
      <c r="Z987" s="2"/>
      <c r="AA987" s="2"/>
      <c r="AB987" s="2"/>
      <c r="AC987" s="2"/>
      <c r="AD987" s="2"/>
    </row>
    <row r="988" spans="1:30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X988" s="2"/>
      <c r="Y988" s="2"/>
      <c r="Z988" s="2"/>
      <c r="AA988" s="2"/>
      <c r="AB988" s="2"/>
      <c r="AC988" s="2"/>
      <c r="AD988" s="2"/>
    </row>
    <row r="989" spans="1:30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X989" s="2"/>
      <c r="Y989" s="2"/>
      <c r="Z989" s="2"/>
      <c r="AA989" s="2"/>
      <c r="AB989" s="2"/>
      <c r="AC989" s="2"/>
      <c r="AD989" s="2"/>
    </row>
    <row r="990" spans="1:30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X990" s="2"/>
      <c r="Y990" s="2"/>
      <c r="Z990" s="2"/>
      <c r="AA990" s="2"/>
      <c r="AB990" s="2"/>
      <c r="AC990" s="2"/>
      <c r="AD990" s="2"/>
    </row>
  </sheetData>
  <mergeCells count="20">
    <mergeCell ref="Z2:Z4"/>
    <mergeCell ref="AA2:AA4"/>
    <mergeCell ref="U3:V3"/>
    <mergeCell ref="W3:X3"/>
    <mergeCell ref="A1:B1"/>
    <mergeCell ref="A2:B3"/>
    <mergeCell ref="C2:K3"/>
    <mergeCell ref="L2:P3"/>
    <mergeCell ref="Q2:T3"/>
    <mergeCell ref="U2:X2"/>
    <mergeCell ref="Y2:Y3"/>
    <mergeCell ref="Z19:Z21"/>
    <mergeCell ref="AA19:AA21"/>
    <mergeCell ref="V19:Y19"/>
    <mergeCell ref="V20:W20"/>
    <mergeCell ref="A18:B18"/>
    <mergeCell ref="A19:B20"/>
    <mergeCell ref="C19:L20"/>
    <mergeCell ref="M19:Q20"/>
    <mergeCell ref="R19:U20"/>
  </mergeCells>
  <conditionalFormatting sqref="A5:AA14">
    <cfRule type="containsBlanks" dxfId="1" priority="1">
      <formula>LEN(TRIM(A5))=0</formula>
    </cfRule>
  </conditionalFormatting>
  <conditionalFormatting sqref="B22:AA31">
    <cfRule type="containsBlanks" dxfId="0" priority="2">
      <formula>LEN(TRIM(B22))=0</formula>
    </cfRule>
  </conditionalFormatting>
  <conditionalFormatting sqref="N5:N14 O22:O31">
    <cfRule type="colorScale" priority="3">
      <colorScale>
        <cfvo type="formula" val="23.5"/>
        <cfvo type="formula" val="23.5"/>
        <color rgb="FF93C47D"/>
        <color rgb="FFE06666"/>
      </colorScale>
    </cfRule>
  </conditionalFormatting>
  <dataValidations count="3">
    <dataValidation type="list" allowBlank="1" showErrorMessage="1" sqref="V5:V14 X5:X14" xr:uid="{00000000-0002-0000-0C00-000000000000}">
      <formula1>"Setiap Hari,Tidak Setiap Hari"</formula1>
    </dataValidation>
    <dataValidation type="list" allowBlank="1" showErrorMessage="1" sqref="M10:M14 P5:T14 Y5:Y14 N22:N31 Q22:U31 W22:Y31" xr:uid="{00000000-0002-0000-0C00-000001000000}">
      <formula1>"YA,TIDAK"</formula1>
    </dataValidation>
    <dataValidation type="list" allowBlank="1" showErrorMessage="1" sqref="L22:L31" xr:uid="{00000000-0002-0000-0C00-000002000000}">
      <formula1>"NORMAL,Bersalin dengan Tindakan"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7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5703125" defaultRowHeight="15.75" customHeight="1" x14ac:dyDescent="0.2"/>
  <cols>
    <col min="1" max="1" width="17.85546875" customWidth="1"/>
    <col min="4" max="4" width="8.7109375" customWidth="1"/>
    <col min="5" max="5" width="10" customWidth="1"/>
    <col min="6" max="6" width="11.7109375" customWidth="1"/>
    <col min="7" max="7" width="11.140625" customWidth="1"/>
    <col min="8" max="13" width="8" customWidth="1"/>
    <col min="16" max="17" width="8.5703125" customWidth="1"/>
    <col min="19" max="20" width="8.5703125" customWidth="1"/>
    <col min="21" max="22" width="7.140625" customWidth="1"/>
    <col min="23" max="26" width="7.42578125" customWidth="1"/>
  </cols>
  <sheetData>
    <row r="1" spans="1:29" ht="12.75" x14ac:dyDescent="0.2">
      <c r="A1" s="46" t="s">
        <v>73</v>
      </c>
      <c r="B1" s="47" t="s">
        <v>74</v>
      </c>
      <c r="C1" s="44"/>
      <c r="D1" s="44"/>
      <c r="E1" s="44"/>
      <c r="F1" s="44"/>
      <c r="G1" s="41"/>
      <c r="H1" s="47" t="s">
        <v>75</v>
      </c>
      <c r="I1" s="44"/>
      <c r="J1" s="44"/>
      <c r="K1" s="44"/>
      <c r="L1" s="44"/>
      <c r="M1" s="44"/>
      <c r="N1" s="41"/>
      <c r="O1" s="51" t="s">
        <v>76</v>
      </c>
      <c r="P1" s="44"/>
      <c r="Q1" s="41"/>
      <c r="R1" s="51" t="s">
        <v>77</v>
      </c>
      <c r="S1" s="44"/>
      <c r="T1" s="41"/>
      <c r="U1" s="47" t="s">
        <v>78</v>
      </c>
      <c r="V1" s="41"/>
      <c r="W1" s="47" t="s">
        <v>79</v>
      </c>
      <c r="X1" s="41"/>
      <c r="Y1" s="47" t="s">
        <v>80</v>
      </c>
      <c r="Z1" s="41"/>
      <c r="AA1" s="50" t="s">
        <v>81</v>
      </c>
      <c r="AB1" s="51" t="s">
        <v>82</v>
      </c>
      <c r="AC1" s="41"/>
    </row>
    <row r="2" spans="1:29" ht="12.75" x14ac:dyDescent="0.2">
      <c r="A2" s="33"/>
      <c r="B2" s="42"/>
      <c r="C2" s="45"/>
      <c r="D2" s="45"/>
      <c r="E2" s="45"/>
      <c r="F2" s="45"/>
      <c r="G2" s="43"/>
      <c r="H2" s="42"/>
      <c r="I2" s="45"/>
      <c r="J2" s="45"/>
      <c r="K2" s="45"/>
      <c r="L2" s="45"/>
      <c r="M2" s="45"/>
      <c r="N2" s="43"/>
      <c r="O2" s="42"/>
      <c r="P2" s="45"/>
      <c r="Q2" s="43"/>
      <c r="R2" s="42"/>
      <c r="S2" s="45"/>
      <c r="T2" s="43"/>
      <c r="U2" s="48"/>
      <c r="V2" s="49"/>
      <c r="W2" s="48"/>
      <c r="X2" s="49"/>
      <c r="Y2" s="48"/>
      <c r="Z2" s="49"/>
      <c r="AA2" s="33"/>
      <c r="AB2" s="48"/>
      <c r="AC2" s="49"/>
    </row>
    <row r="3" spans="1:29" ht="42" customHeight="1" x14ac:dyDescent="0.2">
      <c r="A3" s="33"/>
      <c r="B3" s="46" t="s">
        <v>83</v>
      </c>
      <c r="C3" s="46" t="s">
        <v>84</v>
      </c>
      <c r="D3" s="52" t="s">
        <v>85</v>
      </c>
      <c r="E3" s="37"/>
      <c r="F3" s="52" t="s">
        <v>86</v>
      </c>
      <c r="G3" s="37"/>
      <c r="H3" s="52" t="s">
        <v>87</v>
      </c>
      <c r="I3" s="37"/>
      <c r="J3" s="52" t="s">
        <v>88</v>
      </c>
      <c r="K3" s="37"/>
      <c r="L3" s="52" t="s">
        <v>89</v>
      </c>
      <c r="M3" s="37"/>
      <c r="N3" s="53" t="s">
        <v>90</v>
      </c>
      <c r="O3" s="46" t="s">
        <v>91</v>
      </c>
      <c r="P3" s="52" t="s">
        <v>92</v>
      </c>
      <c r="Q3" s="37"/>
      <c r="R3" s="46" t="s">
        <v>93</v>
      </c>
      <c r="S3" s="54" t="s">
        <v>94</v>
      </c>
      <c r="T3" s="37"/>
      <c r="U3" s="42"/>
      <c r="V3" s="43"/>
      <c r="W3" s="42"/>
      <c r="X3" s="43"/>
      <c r="Y3" s="42"/>
      <c r="Z3" s="43"/>
      <c r="AA3" s="33"/>
      <c r="AB3" s="42"/>
      <c r="AC3" s="43"/>
    </row>
    <row r="4" spans="1:29" ht="68.25" customHeight="1" x14ac:dyDescent="0.2">
      <c r="A4" s="34"/>
      <c r="B4" s="34"/>
      <c r="C4" s="34"/>
      <c r="D4" s="22" t="s">
        <v>83</v>
      </c>
      <c r="E4" s="22" t="s">
        <v>95</v>
      </c>
      <c r="F4" s="22" t="s">
        <v>83</v>
      </c>
      <c r="G4" s="22" t="s">
        <v>96</v>
      </c>
      <c r="H4" s="23" t="s">
        <v>97</v>
      </c>
      <c r="I4" s="22" t="s">
        <v>98</v>
      </c>
      <c r="J4" s="22" t="s">
        <v>97</v>
      </c>
      <c r="K4" s="22" t="s">
        <v>99</v>
      </c>
      <c r="L4" s="22" t="s">
        <v>97</v>
      </c>
      <c r="M4" s="22" t="s">
        <v>98</v>
      </c>
      <c r="N4" s="34"/>
      <c r="O4" s="34"/>
      <c r="P4" s="22" t="s">
        <v>100</v>
      </c>
      <c r="Q4" s="22" t="s">
        <v>101</v>
      </c>
      <c r="R4" s="34"/>
      <c r="S4" s="22" t="s">
        <v>102</v>
      </c>
      <c r="T4" s="22" t="s">
        <v>101</v>
      </c>
      <c r="U4" s="22" t="s">
        <v>103</v>
      </c>
      <c r="V4" s="22" t="s">
        <v>101</v>
      </c>
      <c r="W4" s="22" t="s">
        <v>103</v>
      </c>
      <c r="X4" s="22" t="s">
        <v>101</v>
      </c>
      <c r="Y4" s="22" t="s">
        <v>103</v>
      </c>
      <c r="Z4" s="22" t="s">
        <v>101</v>
      </c>
      <c r="AA4" s="34"/>
      <c r="AB4" s="24" t="s">
        <v>83</v>
      </c>
      <c r="AC4" s="24" t="s">
        <v>95</v>
      </c>
    </row>
    <row r="5" spans="1:29" ht="15" x14ac:dyDescent="0.2">
      <c r="A5" s="25">
        <v>1</v>
      </c>
      <c r="B5" s="25">
        <v>2</v>
      </c>
      <c r="C5" s="25">
        <v>3</v>
      </c>
      <c r="D5" s="25">
        <v>4</v>
      </c>
      <c r="E5" s="25">
        <v>5</v>
      </c>
      <c r="F5" s="25">
        <v>6</v>
      </c>
      <c r="G5" s="25">
        <v>7</v>
      </c>
      <c r="H5" s="25">
        <v>8</v>
      </c>
      <c r="I5" s="25">
        <v>9</v>
      </c>
      <c r="J5" s="25">
        <v>10</v>
      </c>
      <c r="K5" s="25">
        <v>11</v>
      </c>
      <c r="L5" s="25">
        <v>12</v>
      </c>
      <c r="M5" s="25">
        <v>13</v>
      </c>
      <c r="N5" s="25">
        <v>14</v>
      </c>
      <c r="O5" s="25">
        <v>15</v>
      </c>
      <c r="P5" s="25">
        <v>16</v>
      </c>
      <c r="Q5" s="25">
        <v>17</v>
      </c>
      <c r="R5" s="25">
        <v>18</v>
      </c>
      <c r="S5" s="25">
        <v>19</v>
      </c>
      <c r="T5" s="25">
        <v>20</v>
      </c>
      <c r="U5" s="25">
        <v>21</v>
      </c>
      <c r="V5" s="25">
        <v>22</v>
      </c>
      <c r="W5" s="25">
        <v>23</v>
      </c>
      <c r="X5" s="25">
        <v>24</v>
      </c>
      <c r="Y5" s="25">
        <v>25</v>
      </c>
      <c r="Z5" s="25">
        <v>26</v>
      </c>
      <c r="AA5" s="25">
        <v>27</v>
      </c>
      <c r="AB5" s="25">
        <v>28</v>
      </c>
      <c r="AC5" s="25">
        <v>29</v>
      </c>
    </row>
    <row r="6" spans="1:29" ht="15" x14ac:dyDescent="0.2">
      <c r="A6" s="26">
        <v>45658</v>
      </c>
      <c r="B6" s="27">
        <f>COUNTA(JAN!B5:B14)</f>
        <v>5</v>
      </c>
      <c r="C6" s="27">
        <f>COUNTA(JAN!B22:B31)</f>
        <v>3</v>
      </c>
      <c r="D6" s="27">
        <f>COUNTA(JAN!L5:L14)</f>
        <v>4</v>
      </c>
      <c r="E6" s="27">
        <f>COUNTA(JAN!O22:O31)</f>
        <v>3</v>
      </c>
      <c r="F6" s="27">
        <f t="shared" ref="F6:G6" si="0">B6-D6</f>
        <v>1</v>
      </c>
      <c r="G6" s="27">
        <f t="shared" si="0"/>
        <v>0</v>
      </c>
      <c r="H6" s="27"/>
      <c r="I6" s="27"/>
      <c r="J6" s="27"/>
      <c r="K6" s="27"/>
      <c r="L6" s="27"/>
      <c r="M6" s="27"/>
      <c r="N6" s="27"/>
      <c r="O6" s="27">
        <f>COUNTA(JAN!U5:U14)</f>
        <v>4</v>
      </c>
      <c r="P6" s="27">
        <f>COUNTIF(JAN!$V$5:$V$9,"Setiap Hari")</f>
        <v>3</v>
      </c>
      <c r="Q6" s="27">
        <f>COUNTIF(JAN!$V$5:$V$9,"Tidak Setiap Hari")</f>
        <v>2</v>
      </c>
      <c r="R6" s="27">
        <f>COUNTA(JAN!$W$5:$W$14)</f>
        <v>3</v>
      </c>
      <c r="S6" s="27">
        <f>COUNTIF(JAN!$X$5:$X$14,"Setiap Hari")</f>
        <v>3</v>
      </c>
      <c r="T6" s="27">
        <f>COUNTIF(JAN!$X$5:$X$14,"Tidak Setiap Hari")</f>
        <v>2</v>
      </c>
      <c r="U6" s="27">
        <f>COUNTIF(JAN!$Y$5:$Y$14,"YA")</f>
        <v>4</v>
      </c>
      <c r="V6" s="27">
        <f>COUNTIF(JAN!$Y$5:$Y$14,"TIDAK")</f>
        <v>1</v>
      </c>
      <c r="W6" s="27">
        <f>COUNTIF(JAN!$Y$22:$Y$31,"YA")</f>
        <v>1</v>
      </c>
      <c r="X6" s="27">
        <f>COUNTIF(JAN!$Y$22:$Y$31,"TIDAK")</f>
        <v>1</v>
      </c>
      <c r="Y6" s="27">
        <f>COUNTIF(JAN!$AA$22:$AA$31,"YA")</f>
        <v>2</v>
      </c>
      <c r="Z6" s="27">
        <f>COUNTIF(JAN!$AA$22:$AA$31,"TIDAK")</f>
        <v>0</v>
      </c>
      <c r="AA6" s="27">
        <f>JAN!Z1+JAN!AB18</f>
        <v>3</v>
      </c>
      <c r="AB6" s="27">
        <f>COUNTIF(JAN!$AA$5:$AA$14,"YA")</f>
        <v>1</v>
      </c>
      <c r="AC6" s="27">
        <f>COUNTIF(JAN!$AC$22:$AC$31,"YA")</f>
        <v>1</v>
      </c>
    </row>
    <row r="7" spans="1:29" ht="15" x14ac:dyDescent="0.2">
      <c r="A7" s="26">
        <v>45689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</row>
    <row r="8" spans="1:29" ht="15" x14ac:dyDescent="0.2">
      <c r="A8" s="26">
        <v>45717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</row>
    <row r="9" spans="1:29" ht="15" x14ac:dyDescent="0.2">
      <c r="A9" s="26">
        <v>45748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</row>
    <row r="10" spans="1:29" ht="17.25" customHeight="1" x14ac:dyDescent="0.2">
      <c r="A10" s="26">
        <v>45778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9" ht="15" x14ac:dyDescent="0.2">
      <c r="A11" s="26">
        <v>45809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</row>
    <row r="12" spans="1:29" ht="15" x14ac:dyDescent="0.2">
      <c r="A12" s="26">
        <v>45839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</row>
    <row r="13" spans="1:29" ht="15" x14ac:dyDescent="0.2">
      <c r="A13" s="26">
        <v>45870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</row>
    <row r="14" spans="1:29" ht="15" x14ac:dyDescent="0.2">
      <c r="A14" s="26">
        <v>45901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</row>
    <row r="15" spans="1:29" ht="15" x14ac:dyDescent="0.2">
      <c r="A15" s="26">
        <v>45931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</row>
    <row r="16" spans="1:29" ht="15" x14ac:dyDescent="0.2">
      <c r="A16" s="26">
        <v>45962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</row>
    <row r="17" spans="1:29" ht="15" x14ac:dyDescent="0.2">
      <c r="A17" s="26">
        <v>45992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</sheetData>
  <mergeCells count="22">
    <mergeCell ref="Y1:Z3"/>
    <mergeCell ref="AA1:AA4"/>
    <mergeCell ref="AB1:AC3"/>
    <mergeCell ref="B3:B4"/>
    <mergeCell ref="C3:C4"/>
    <mergeCell ref="D3:E3"/>
    <mergeCell ref="F3:G3"/>
    <mergeCell ref="H3:I3"/>
    <mergeCell ref="J3:K3"/>
    <mergeCell ref="L3:M3"/>
    <mergeCell ref="N3:N4"/>
    <mergeCell ref="O1:Q2"/>
    <mergeCell ref="P3:Q3"/>
    <mergeCell ref="R1:T2"/>
    <mergeCell ref="S3:T3"/>
    <mergeCell ref="A1:A4"/>
    <mergeCell ref="B1:G2"/>
    <mergeCell ref="H1:N2"/>
    <mergeCell ref="U1:V3"/>
    <mergeCell ref="W1:X3"/>
    <mergeCell ref="O3:O4"/>
    <mergeCell ref="R3:R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31"/>
  <sheetViews>
    <sheetView workbookViewId="0">
      <pane xSplit="2" topLeftCell="O1" activePane="topRight" state="frozen"/>
      <selection pane="topRight" activeCell="W4" sqref="W4"/>
    </sheetView>
  </sheetViews>
  <sheetFormatPr defaultColWidth="12.5703125" defaultRowHeight="15.75" customHeight="1" x14ac:dyDescent="0.2"/>
  <cols>
    <col min="1" max="1" width="7.42578125" customWidth="1"/>
    <col min="2" max="2" width="34.7109375" customWidth="1"/>
    <col min="5" max="5" width="14.42578125" customWidth="1"/>
    <col min="7" max="7" width="17.85546875" customWidth="1"/>
    <col min="8" max="8" width="13.42578125" customWidth="1"/>
    <col min="10" max="10" width="11.7109375" customWidth="1"/>
    <col min="12" max="12" width="15.140625" customWidth="1"/>
    <col min="20" max="20" width="8.7109375" customWidth="1"/>
    <col min="21" max="21" width="10.28515625" customWidth="1"/>
    <col min="22" max="22" width="10.42578125" customWidth="1"/>
    <col min="23" max="23" width="10.7109375" customWidth="1"/>
    <col min="24" max="24" width="10.42578125" customWidth="1"/>
    <col min="25" max="25" width="11.85546875" customWidth="1"/>
    <col min="26" max="26" width="11.42578125" customWidth="1"/>
  </cols>
  <sheetData>
    <row r="1" spans="1:27" ht="26.25" x14ac:dyDescent="0.2">
      <c r="A1" s="38" t="s">
        <v>0</v>
      </c>
      <c r="B1" s="39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2"/>
      <c r="U1" s="2"/>
      <c r="V1" s="2"/>
      <c r="W1" s="2"/>
      <c r="X1" s="4"/>
      <c r="Y1" s="4"/>
      <c r="Z1" s="4"/>
      <c r="AA1" s="4"/>
    </row>
    <row r="2" spans="1:27" ht="12.75" x14ac:dyDescent="0.2">
      <c r="A2" s="40" t="s">
        <v>1</v>
      </c>
      <c r="B2" s="41"/>
      <c r="C2" s="40" t="s">
        <v>1</v>
      </c>
      <c r="D2" s="44"/>
      <c r="E2" s="44"/>
      <c r="F2" s="44"/>
      <c r="G2" s="44"/>
      <c r="H2" s="44"/>
      <c r="I2" s="44"/>
      <c r="J2" s="44"/>
      <c r="K2" s="41"/>
      <c r="L2" s="40" t="s">
        <v>2</v>
      </c>
      <c r="M2" s="44"/>
      <c r="N2" s="44"/>
      <c r="O2" s="44"/>
      <c r="P2" s="41"/>
      <c r="Q2" s="40" t="s">
        <v>3</v>
      </c>
      <c r="R2" s="44"/>
      <c r="S2" s="44"/>
      <c r="T2" s="41"/>
      <c r="U2" s="35" t="s">
        <v>4</v>
      </c>
      <c r="V2" s="36"/>
      <c r="W2" s="36"/>
      <c r="X2" s="37"/>
      <c r="Y2" s="32" t="s">
        <v>5</v>
      </c>
      <c r="Z2" s="32" t="s">
        <v>6</v>
      </c>
      <c r="AA2" s="32" t="s">
        <v>7</v>
      </c>
    </row>
    <row r="3" spans="1:27" ht="12.75" x14ac:dyDescent="0.2">
      <c r="A3" s="42"/>
      <c r="B3" s="43"/>
      <c r="C3" s="42"/>
      <c r="D3" s="45"/>
      <c r="E3" s="45"/>
      <c r="F3" s="45"/>
      <c r="G3" s="45"/>
      <c r="H3" s="45"/>
      <c r="I3" s="45"/>
      <c r="J3" s="45"/>
      <c r="K3" s="43"/>
      <c r="L3" s="42"/>
      <c r="M3" s="45"/>
      <c r="N3" s="45"/>
      <c r="O3" s="45"/>
      <c r="P3" s="43"/>
      <c r="Q3" s="42"/>
      <c r="R3" s="45"/>
      <c r="S3" s="45"/>
      <c r="T3" s="43"/>
      <c r="U3" s="35" t="s">
        <v>8</v>
      </c>
      <c r="V3" s="37"/>
      <c r="W3" s="35" t="s">
        <v>9</v>
      </c>
      <c r="X3" s="37"/>
      <c r="Y3" s="34"/>
      <c r="Z3" s="33"/>
      <c r="AA3" s="33"/>
    </row>
    <row r="4" spans="1:27" ht="170.25" customHeight="1" x14ac:dyDescent="0.2">
      <c r="A4" s="8" t="s">
        <v>10</v>
      </c>
      <c r="B4" s="8" t="s">
        <v>11</v>
      </c>
      <c r="C4" s="8" t="s">
        <v>12</v>
      </c>
      <c r="D4" s="8" t="s">
        <v>13</v>
      </c>
      <c r="E4" s="8" t="s">
        <v>12</v>
      </c>
      <c r="F4" s="8" t="s">
        <v>14</v>
      </c>
      <c r="G4" s="8" t="s">
        <v>15</v>
      </c>
      <c r="H4" s="8" t="s">
        <v>16</v>
      </c>
      <c r="I4" s="8" t="s">
        <v>17</v>
      </c>
      <c r="J4" s="8" t="s">
        <v>18</v>
      </c>
      <c r="K4" s="8" t="s">
        <v>19</v>
      </c>
      <c r="L4" s="8" t="s">
        <v>20</v>
      </c>
      <c r="M4" s="8" t="s">
        <v>21</v>
      </c>
      <c r="N4" s="8" t="s">
        <v>22</v>
      </c>
      <c r="O4" s="8" t="s">
        <v>23</v>
      </c>
      <c r="P4" s="9" t="s">
        <v>21</v>
      </c>
      <c r="Q4" s="8" t="s">
        <v>24</v>
      </c>
      <c r="R4" s="8" t="s">
        <v>25</v>
      </c>
      <c r="S4" s="8" t="s">
        <v>26</v>
      </c>
      <c r="T4" s="8" t="s">
        <v>27</v>
      </c>
      <c r="U4" s="8" t="s">
        <v>28</v>
      </c>
      <c r="V4" s="8" t="s">
        <v>29</v>
      </c>
      <c r="W4" s="8" t="s">
        <v>30</v>
      </c>
      <c r="X4" s="8" t="s">
        <v>31</v>
      </c>
      <c r="Y4" s="8" t="s">
        <v>32</v>
      </c>
      <c r="Z4" s="34"/>
      <c r="AA4" s="34"/>
    </row>
    <row r="5" spans="1:27" ht="30" x14ac:dyDescent="0.2">
      <c r="A5" s="11">
        <v>1</v>
      </c>
      <c r="B5" s="12" t="s">
        <v>33</v>
      </c>
      <c r="C5" s="13"/>
      <c r="D5" s="12" t="s">
        <v>34</v>
      </c>
      <c r="E5" s="13"/>
      <c r="F5" s="14">
        <v>32931</v>
      </c>
      <c r="G5" s="11" t="str">
        <f t="shared" ref="G5:G14" ca="1" si="0">DATEDIF(F5,NOW(),"Y")&amp;"THN"&amp;DATEDIF(F5,NOW(),"YM")&amp;"BLN"</f>
        <v>35THN1BLN</v>
      </c>
      <c r="H5" s="15"/>
      <c r="I5" s="15"/>
      <c r="J5" s="11">
        <v>1</v>
      </c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5"/>
    </row>
    <row r="6" spans="1:27" ht="30" x14ac:dyDescent="0.2">
      <c r="A6" s="11">
        <v>2</v>
      </c>
      <c r="B6" s="12" t="s">
        <v>40</v>
      </c>
      <c r="C6" s="13"/>
      <c r="D6" s="12" t="s">
        <v>41</v>
      </c>
      <c r="E6" s="13"/>
      <c r="F6" s="13"/>
      <c r="G6" s="11" t="str">
        <f t="shared" ca="1" si="0"/>
        <v>125THN3BLN</v>
      </c>
      <c r="H6" s="15"/>
      <c r="I6" s="15"/>
      <c r="J6" s="11">
        <v>3</v>
      </c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5"/>
    </row>
    <row r="7" spans="1:27" ht="45" x14ac:dyDescent="0.2">
      <c r="A7" s="11">
        <v>3</v>
      </c>
      <c r="B7" s="12" t="s">
        <v>43</v>
      </c>
      <c r="C7" s="12" t="s">
        <v>44</v>
      </c>
      <c r="D7" s="12" t="s">
        <v>45</v>
      </c>
      <c r="E7" s="12" t="s">
        <v>46</v>
      </c>
      <c r="F7" s="18">
        <v>31677</v>
      </c>
      <c r="G7" s="11" t="str">
        <f t="shared" ca="1" si="0"/>
        <v>38THN6BLN</v>
      </c>
      <c r="H7" s="15"/>
      <c r="I7" s="15"/>
      <c r="J7" s="11">
        <v>2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5"/>
    </row>
    <row r="8" spans="1:27" ht="30" x14ac:dyDescent="0.2">
      <c r="A8" s="11">
        <v>4</v>
      </c>
      <c r="B8" s="12" t="s">
        <v>49</v>
      </c>
      <c r="C8" s="12" t="s">
        <v>50</v>
      </c>
      <c r="D8" s="12" t="s">
        <v>51</v>
      </c>
      <c r="E8" s="13"/>
      <c r="F8" s="18">
        <v>31507</v>
      </c>
      <c r="G8" s="11" t="str">
        <f t="shared" ca="1" si="0"/>
        <v>39THN0BLN</v>
      </c>
      <c r="H8" s="15"/>
      <c r="I8" s="15"/>
      <c r="J8" s="11">
        <v>4</v>
      </c>
      <c r="K8" s="16"/>
      <c r="L8" s="16">
        <v>71</v>
      </c>
      <c r="M8" s="16"/>
      <c r="N8" s="16">
        <v>28</v>
      </c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5"/>
    </row>
    <row r="9" spans="1:27" ht="30" x14ac:dyDescent="0.2">
      <c r="A9" s="11">
        <v>5</v>
      </c>
      <c r="B9" s="12" t="s">
        <v>52</v>
      </c>
      <c r="C9" s="13"/>
      <c r="D9" s="12" t="s">
        <v>53</v>
      </c>
      <c r="E9" s="13"/>
      <c r="F9" s="13"/>
      <c r="G9" s="11" t="str">
        <f t="shared" ca="1" si="0"/>
        <v>125THN3BLN</v>
      </c>
      <c r="H9" s="15"/>
      <c r="I9" s="15"/>
      <c r="J9" s="11">
        <v>1</v>
      </c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5"/>
    </row>
    <row r="10" spans="1:27" ht="15" x14ac:dyDescent="0.2">
      <c r="A10" s="11">
        <v>6</v>
      </c>
      <c r="B10" s="15"/>
      <c r="C10" s="15"/>
      <c r="D10" s="15"/>
      <c r="E10" s="15"/>
      <c r="F10" s="15"/>
      <c r="G10" s="11" t="str">
        <f t="shared" ca="1" si="0"/>
        <v>125THN3BLN</v>
      </c>
      <c r="H10" s="15"/>
      <c r="I10" s="15"/>
      <c r="J10" s="15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5"/>
    </row>
    <row r="11" spans="1:27" ht="15" x14ac:dyDescent="0.2">
      <c r="A11" s="11">
        <v>7</v>
      </c>
      <c r="B11" s="15"/>
      <c r="C11" s="15"/>
      <c r="D11" s="15"/>
      <c r="E11" s="15"/>
      <c r="F11" s="15"/>
      <c r="G11" s="11" t="str">
        <f t="shared" ca="1" si="0"/>
        <v>125THN3BLN</v>
      </c>
      <c r="H11" s="15"/>
      <c r="I11" s="15"/>
      <c r="J11" s="15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5"/>
    </row>
    <row r="12" spans="1:27" ht="15" x14ac:dyDescent="0.2">
      <c r="A12" s="11">
        <v>8</v>
      </c>
      <c r="B12" s="15"/>
      <c r="C12" s="15"/>
      <c r="D12" s="15"/>
      <c r="E12" s="15"/>
      <c r="F12" s="15"/>
      <c r="G12" s="11" t="str">
        <f t="shared" ca="1" si="0"/>
        <v>125THN3BLN</v>
      </c>
      <c r="H12" s="15"/>
      <c r="I12" s="15"/>
      <c r="J12" s="15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5"/>
    </row>
    <row r="13" spans="1:27" ht="15" x14ac:dyDescent="0.2">
      <c r="A13" s="11">
        <v>9</v>
      </c>
      <c r="B13" s="15"/>
      <c r="C13" s="15"/>
      <c r="D13" s="15"/>
      <c r="E13" s="15"/>
      <c r="F13" s="15"/>
      <c r="G13" s="11" t="str">
        <f t="shared" ca="1" si="0"/>
        <v>125THN3BLN</v>
      </c>
      <c r="H13" s="15"/>
      <c r="I13" s="15"/>
      <c r="J13" s="15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5"/>
    </row>
    <row r="14" spans="1:27" ht="15" x14ac:dyDescent="0.2">
      <c r="A14" s="11">
        <v>10</v>
      </c>
      <c r="B14" s="15"/>
      <c r="C14" s="15"/>
      <c r="D14" s="15"/>
      <c r="E14" s="15"/>
      <c r="F14" s="15"/>
      <c r="G14" s="11" t="str">
        <f t="shared" ca="1" si="0"/>
        <v>125THN3BLN</v>
      </c>
      <c r="H14" s="15"/>
      <c r="I14" s="15"/>
      <c r="J14" s="15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5"/>
    </row>
    <row r="15" spans="1:27" ht="15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26.25" x14ac:dyDescent="0.2">
      <c r="A18" s="38" t="s">
        <v>55</v>
      </c>
      <c r="B18" s="39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2.75" x14ac:dyDescent="0.2">
      <c r="A19" s="40" t="s">
        <v>1</v>
      </c>
      <c r="B19" s="41"/>
      <c r="C19" s="40" t="s">
        <v>1</v>
      </c>
      <c r="D19" s="44"/>
      <c r="E19" s="44"/>
      <c r="F19" s="44"/>
      <c r="G19" s="44"/>
      <c r="H19" s="44"/>
      <c r="I19" s="44"/>
      <c r="J19" s="44"/>
      <c r="K19" s="44"/>
      <c r="L19" s="41"/>
      <c r="M19" s="40" t="s">
        <v>2</v>
      </c>
      <c r="N19" s="44"/>
      <c r="O19" s="44"/>
      <c r="P19" s="44"/>
      <c r="Q19" s="41"/>
      <c r="R19" s="40" t="s">
        <v>3</v>
      </c>
      <c r="S19" s="44"/>
      <c r="T19" s="44"/>
      <c r="U19" s="41"/>
      <c r="V19" s="35" t="s">
        <v>56</v>
      </c>
      <c r="W19" s="36"/>
      <c r="X19" s="36"/>
      <c r="Y19" s="37"/>
      <c r="Z19" s="32" t="s">
        <v>6</v>
      </c>
      <c r="AA19" s="32" t="s">
        <v>7</v>
      </c>
    </row>
    <row r="20" spans="1:27" ht="30" x14ac:dyDescent="0.2">
      <c r="A20" s="42"/>
      <c r="B20" s="43"/>
      <c r="C20" s="42"/>
      <c r="D20" s="45"/>
      <c r="E20" s="45"/>
      <c r="F20" s="45"/>
      <c r="G20" s="45"/>
      <c r="H20" s="45"/>
      <c r="I20" s="45"/>
      <c r="J20" s="45"/>
      <c r="K20" s="45"/>
      <c r="L20" s="43"/>
      <c r="M20" s="42"/>
      <c r="N20" s="45"/>
      <c r="O20" s="45"/>
      <c r="P20" s="45"/>
      <c r="Q20" s="43"/>
      <c r="R20" s="42"/>
      <c r="S20" s="45"/>
      <c r="T20" s="45"/>
      <c r="U20" s="43"/>
      <c r="V20" s="35" t="s">
        <v>57</v>
      </c>
      <c r="W20" s="37"/>
      <c r="X20" s="8" t="s">
        <v>58</v>
      </c>
      <c r="Y20" s="8" t="s">
        <v>59</v>
      </c>
      <c r="Z20" s="33"/>
      <c r="AA20" s="33"/>
    </row>
    <row r="21" spans="1:27" ht="165" x14ac:dyDescent="0.2">
      <c r="A21" s="8" t="s">
        <v>10</v>
      </c>
      <c r="B21" s="8" t="s">
        <v>60</v>
      </c>
      <c r="C21" s="8" t="s">
        <v>12</v>
      </c>
      <c r="D21" s="8" t="s">
        <v>14</v>
      </c>
      <c r="E21" s="8" t="s">
        <v>15</v>
      </c>
      <c r="F21" s="8" t="s">
        <v>16</v>
      </c>
      <c r="G21" s="8" t="s">
        <v>17</v>
      </c>
      <c r="H21" s="8" t="s">
        <v>62</v>
      </c>
      <c r="I21" s="8" t="s">
        <v>63</v>
      </c>
      <c r="J21" s="8" t="s">
        <v>64</v>
      </c>
      <c r="K21" s="8" t="s">
        <v>65</v>
      </c>
      <c r="L21" s="8" t="s">
        <v>66</v>
      </c>
      <c r="M21" s="8" t="s">
        <v>20</v>
      </c>
      <c r="N21" s="8" t="s">
        <v>21</v>
      </c>
      <c r="O21" s="8" t="s">
        <v>22</v>
      </c>
      <c r="P21" s="8" t="s">
        <v>23</v>
      </c>
      <c r="Q21" s="8" t="s">
        <v>21</v>
      </c>
      <c r="R21" s="8" t="s">
        <v>24</v>
      </c>
      <c r="S21" s="8" t="s">
        <v>25</v>
      </c>
      <c r="T21" s="8" t="s">
        <v>26</v>
      </c>
      <c r="U21" s="8" t="s">
        <v>27</v>
      </c>
      <c r="V21" s="8" t="s">
        <v>67</v>
      </c>
      <c r="W21" s="8" t="s">
        <v>68</v>
      </c>
      <c r="X21" s="8" t="s">
        <v>58</v>
      </c>
      <c r="Y21" s="8" t="s">
        <v>69</v>
      </c>
      <c r="Z21" s="34"/>
      <c r="AA21" s="34"/>
    </row>
    <row r="22" spans="1:27" ht="45" x14ac:dyDescent="0.2">
      <c r="A22" s="11">
        <v>1</v>
      </c>
      <c r="B22" s="12" t="s">
        <v>33</v>
      </c>
      <c r="C22" s="15"/>
      <c r="D22" s="21">
        <v>32931</v>
      </c>
      <c r="E22" s="11" t="str">
        <f t="shared" ref="E22:E31" ca="1" si="1">DATEDIF(D22,NOW(),"Y")&amp;"THN"&amp;DATEDIF(D22,NOW(),"YM")&amp;"BLN"</f>
        <v>35THN1BLN</v>
      </c>
      <c r="F22" s="12" t="s">
        <v>70</v>
      </c>
      <c r="G22" s="15"/>
      <c r="H22" s="15"/>
      <c r="I22" s="12">
        <v>1</v>
      </c>
      <c r="J22" s="15"/>
      <c r="K22" s="15"/>
      <c r="L22" s="15" t="s">
        <v>71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spans="1:27" ht="30" x14ac:dyDescent="0.2">
      <c r="A23" s="11">
        <v>2</v>
      </c>
      <c r="B23" s="12" t="s">
        <v>40</v>
      </c>
      <c r="C23" s="15"/>
      <c r="D23" s="15"/>
      <c r="E23" s="11" t="str">
        <f t="shared" ca="1" si="1"/>
        <v>125THN3BLN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pans="1:27" ht="30" x14ac:dyDescent="0.2">
      <c r="A24" s="11">
        <v>3</v>
      </c>
      <c r="B24" s="12" t="s">
        <v>52</v>
      </c>
      <c r="C24" s="15"/>
      <c r="D24" s="15"/>
      <c r="E24" s="11" t="str">
        <f t="shared" ca="1" si="1"/>
        <v>125THN3BLN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 ht="30" x14ac:dyDescent="0.2">
      <c r="A25" s="11">
        <v>4</v>
      </c>
      <c r="B25" s="15"/>
      <c r="C25" s="15"/>
      <c r="D25" s="15"/>
      <c r="E25" s="11" t="str">
        <f t="shared" ca="1" si="1"/>
        <v>125THN3BLN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27" ht="30" x14ac:dyDescent="0.2">
      <c r="A26" s="11">
        <v>5</v>
      </c>
      <c r="B26" s="15"/>
      <c r="C26" s="15"/>
      <c r="D26" s="15"/>
      <c r="E26" s="11" t="str">
        <f t="shared" ca="1" si="1"/>
        <v>125THN3BLN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27" ht="30" x14ac:dyDescent="0.2">
      <c r="A27" s="11">
        <v>6</v>
      </c>
      <c r="B27" s="15"/>
      <c r="C27" s="15"/>
      <c r="D27" s="15"/>
      <c r="E27" s="11" t="str">
        <f t="shared" ca="1" si="1"/>
        <v>125THN3BLN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 ht="30" x14ac:dyDescent="0.2">
      <c r="A28" s="11">
        <v>7</v>
      </c>
      <c r="B28" s="15"/>
      <c r="C28" s="15"/>
      <c r="D28" s="15"/>
      <c r="E28" s="11" t="str">
        <f t="shared" ca="1" si="1"/>
        <v>125THN3BLN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27" ht="30" x14ac:dyDescent="0.2">
      <c r="A29" s="11">
        <v>8</v>
      </c>
      <c r="B29" s="15"/>
      <c r="C29" s="15"/>
      <c r="D29" s="15"/>
      <c r="E29" s="11" t="str">
        <f t="shared" ca="1" si="1"/>
        <v>125THN3BLN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27" ht="30" x14ac:dyDescent="0.2">
      <c r="A30" s="11">
        <v>9</v>
      </c>
      <c r="B30" s="15"/>
      <c r="C30" s="15"/>
      <c r="D30" s="15"/>
      <c r="E30" s="11" t="str">
        <f t="shared" ca="1" si="1"/>
        <v>125THN3BLN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27" ht="30" x14ac:dyDescent="0.2">
      <c r="A31" s="11">
        <v>10</v>
      </c>
      <c r="B31" s="15"/>
      <c r="C31" s="15"/>
      <c r="D31" s="15"/>
      <c r="E31" s="11" t="str">
        <f t="shared" ca="1" si="1"/>
        <v>125THN3BLN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</sheetData>
  <mergeCells count="20">
    <mergeCell ref="Z2:Z4"/>
    <mergeCell ref="AA2:AA4"/>
    <mergeCell ref="U3:V3"/>
    <mergeCell ref="W3:X3"/>
    <mergeCell ref="A1:B1"/>
    <mergeCell ref="A2:B3"/>
    <mergeCell ref="C2:K3"/>
    <mergeCell ref="L2:P3"/>
    <mergeCell ref="Q2:T3"/>
    <mergeCell ref="U2:X2"/>
    <mergeCell ref="Y2:Y3"/>
    <mergeCell ref="Z19:Z21"/>
    <mergeCell ref="AA19:AA21"/>
    <mergeCell ref="V19:Y19"/>
    <mergeCell ref="V20:W20"/>
    <mergeCell ref="A18:B18"/>
    <mergeCell ref="A19:B20"/>
    <mergeCell ref="C19:L20"/>
    <mergeCell ref="M19:Q20"/>
    <mergeCell ref="R19:U20"/>
  </mergeCells>
  <conditionalFormatting sqref="A5:AA14">
    <cfRule type="containsBlanks" dxfId="21" priority="2">
      <formula>LEN(TRIM(A5))=0</formula>
    </cfRule>
  </conditionalFormatting>
  <conditionalFormatting sqref="B22:AA31">
    <cfRule type="containsBlanks" dxfId="20" priority="3">
      <formula>LEN(TRIM(B22))=0</formula>
    </cfRule>
  </conditionalFormatting>
  <conditionalFormatting sqref="N5:N14 O22:O31">
    <cfRule type="colorScale" priority="1">
      <colorScale>
        <cfvo type="formula" val="23.5"/>
        <cfvo type="formula" val="23.5"/>
        <color rgb="FFE06666"/>
        <color rgb="FF93C47D"/>
      </colorScale>
    </cfRule>
  </conditionalFormatting>
  <dataValidations count="3">
    <dataValidation type="list" allowBlank="1" showErrorMessage="1" sqref="V5:V14 X5:X14" xr:uid="{00000000-0002-0000-0200-000000000000}">
      <formula1>"Setiap Hari,Tidak Setiap Hari"</formula1>
    </dataValidation>
    <dataValidation type="list" allowBlank="1" showErrorMessage="1" sqref="M5:M14 P5:T14 Y5:Y14 N22:N31 Q22:U31 W22:Y31" xr:uid="{00000000-0002-0000-0200-000001000000}">
      <formula1>"YA,TIDAK"</formula1>
    </dataValidation>
    <dataValidation type="list" allowBlank="1" showErrorMessage="1" sqref="L22:L31" xr:uid="{00000000-0002-0000-0200-000002000000}">
      <formula1>"NORMAL,Bersalin dengan Tindakan"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31"/>
  <sheetViews>
    <sheetView topLeftCell="A7" workbookViewId="0">
      <pane xSplit="2" topLeftCell="C1" activePane="topRight" state="frozen"/>
      <selection pane="topRight" activeCell="C2" sqref="C2:K3"/>
    </sheetView>
  </sheetViews>
  <sheetFormatPr defaultColWidth="12.5703125" defaultRowHeight="15.75" customHeight="1" x14ac:dyDescent="0.2"/>
  <cols>
    <col min="1" max="1" width="7.42578125" customWidth="1"/>
    <col min="2" max="2" width="34.7109375" customWidth="1"/>
    <col min="5" max="5" width="14.42578125" customWidth="1"/>
    <col min="7" max="7" width="17.85546875" customWidth="1"/>
    <col min="8" max="8" width="13.42578125" customWidth="1"/>
    <col min="12" max="12" width="15.140625" customWidth="1"/>
    <col min="20" max="20" width="8.7109375" customWidth="1"/>
    <col min="21" max="21" width="10.28515625" customWidth="1"/>
    <col min="22" max="22" width="10.42578125" customWidth="1"/>
    <col min="23" max="23" width="10.7109375" customWidth="1"/>
    <col min="24" max="24" width="10.42578125" customWidth="1"/>
    <col min="25" max="25" width="11.85546875" customWidth="1"/>
    <col min="26" max="26" width="11.42578125" customWidth="1"/>
  </cols>
  <sheetData>
    <row r="1" spans="1:27" x14ac:dyDescent="0.2">
      <c r="A1" s="38" t="s">
        <v>0</v>
      </c>
      <c r="B1" s="39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2"/>
      <c r="U1" s="2"/>
      <c r="V1" s="2"/>
      <c r="W1" s="2"/>
      <c r="X1" s="4"/>
      <c r="Y1" s="4"/>
      <c r="Z1" s="4"/>
      <c r="AA1" s="4"/>
    </row>
    <row r="2" spans="1:27" x14ac:dyDescent="0.2">
      <c r="A2" s="40" t="s">
        <v>1</v>
      </c>
      <c r="B2" s="41"/>
      <c r="C2" s="40" t="s">
        <v>1</v>
      </c>
      <c r="D2" s="44"/>
      <c r="E2" s="44"/>
      <c r="F2" s="44"/>
      <c r="G2" s="44"/>
      <c r="H2" s="44"/>
      <c r="I2" s="44"/>
      <c r="J2" s="44"/>
      <c r="K2" s="41"/>
      <c r="L2" s="40" t="s">
        <v>2</v>
      </c>
      <c r="M2" s="44"/>
      <c r="N2" s="44"/>
      <c r="O2" s="44"/>
      <c r="P2" s="41"/>
      <c r="Q2" s="40" t="s">
        <v>3</v>
      </c>
      <c r="R2" s="44"/>
      <c r="S2" s="44"/>
      <c r="T2" s="41"/>
      <c r="U2" s="35" t="s">
        <v>4</v>
      </c>
      <c r="V2" s="36"/>
      <c r="W2" s="36"/>
      <c r="X2" s="37"/>
      <c r="Y2" s="32" t="s">
        <v>5</v>
      </c>
      <c r="Z2" s="32" t="s">
        <v>6</v>
      </c>
      <c r="AA2" s="32" t="s">
        <v>7</v>
      </c>
    </row>
    <row r="3" spans="1:27" x14ac:dyDescent="0.2">
      <c r="A3" s="42"/>
      <c r="B3" s="43"/>
      <c r="C3" s="42"/>
      <c r="D3" s="45"/>
      <c r="E3" s="45"/>
      <c r="F3" s="45"/>
      <c r="G3" s="45"/>
      <c r="H3" s="45"/>
      <c r="I3" s="45"/>
      <c r="J3" s="45"/>
      <c r="K3" s="43"/>
      <c r="L3" s="42"/>
      <c r="M3" s="45"/>
      <c r="N3" s="45"/>
      <c r="O3" s="45"/>
      <c r="P3" s="43"/>
      <c r="Q3" s="42"/>
      <c r="R3" s="45"/>
      <c r="S3" s="45"/>
      <c r="T3" s="43"/>
      <c r="U3" s="35" t="s">
        <v>8</v>
      </c>
      <c r="V3" s="37"/>
      <c r="W3" s="35" t="s">
        <v>9</v>
      </c>
      <c r="X3" s="37"/>
      <c r="Y3" s="34"/>
      <c r="Z3" s="33"/>
      <c r="AA3" s="33"/>
    </row>
    <row r="4" spans="1:27" x14ac:dyDescent="0.2">
      <c r="A4" s="8" t="s">
        <v>10</v>
      </c>
      <c r="B4" s="8" t="s">
        <v>11</v>
      </c>
      <c r="C4" s="8" t="s">
        <v>12</v>
      </c>
      <c r="D4" s="8" t="s">
        <v>13</v>
      </c>
      <c r="E4" s="8" t="s">
        <v>12</v>
      </c>
      <c r="F4" s="8" t="s">
        <v>14</v>
      </c>
      <c r="G4" s="8" t="s">
        <v>15</v>
      </c>
      <c r="H4" s="8" t="s">
        <v>16</v>
      </c>
      <c r="I4" s="8" t="s">
        <v>17</v>
      </c>
      <c r="J4" s="8" t="s">
        <v>18</v>
      </c>
      <c r="K4" s="8" t="s">
        <v>19</v>
      </c>
      <c r="L4" s="8" t="s">
        <v>20</v>
      </c>
      <c r="M4" s="8" t="s">
        <v>21</v>
      </c>
      <c r="N4" s="8" t="s">
        <v>22</v>
      </c>
      <c r="O4" s="8" t="s">
        <v>23</v>
      </c>
      <c r="P4" s="8" t="s">
        <v>21</v>
      </c>
      <c r="Q4" s="8" t="s">
        <v>24</v>
      </c>
      <c r="R4" s="8" t="s">
        <v>25</v>
      </c>
      <c r="S4" s="8" t="s">
        <v>26</v>
      </c>
      <c r="T4" s="8" t="s">
        <v>27</v>
      </c>
      <c r="U4" s="8" t="s">
        <v>28</v>
      </c>
      <c r="V4" s="8" t="s">
        <v>29</v>
      </c>
      <c r="W4" s="8" t="s">
        <v>30</v>
      </c>
      <c r="X4" s="8" t="s">
        <v>31</v>
      </c>
      <c r="Y4" s="8" t="s">
        <v>32</v>
      </c>
      <c r="Z4" s="34"/>
      <c r="AA4" s="34"/>
    </row>
    <row r="5" spans="1:27" x14ac:dyDescent="0.2">
      <c r="A5" s="11">
        <v>1</v>
      </c>
      <c r="B5" s="12" t="s">
        <v>33</v>
      </c>
      <c r="C5" s="13"/>
      <c r="D5" s="12" t="s">
        <v>34</v>
      </c>
      <c r="E5" s="13"/>
      <c r="F5" s="14">
        <v>32931</v>
      </c>
      <c r="G5" s="11" t="str">
        <f t="shared" ref="G5:G14" ca="1" si="0">DATEDIF(F5,NOW(),"Y")&amp;"THN"&amp;DATEDIF(F5,NOW(),"YM")&amp;"BLN"</f>
        <v>35THN1BLN</v>
      </c>
      <c r="H5" s="15"/>
      <c r="I5" s="15"/>
      <c r="J5" s="11">
        <v>1</v>
      </c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5"/>
    </row>
    <row r="6" spans="1:27" x14ac:dyDescent="0.2">
      <c r="A6" s="11">
        <v>2</v>
      </c>
      <c r="B6" s="12" t="s">
        <v>40</v>
      </c>
      <c r="C6" s="13"/>
      <c r="D6" s="12" t="s">
        <v>41</v>
      </c>
      <c r="E6" s="13"/>
      <c r="F6" s="13"/>
      <c r="G6" s="11" t="str">
        <f t="shared" ca="1" si="0"/>
        <v>125THN3BLN</v>
      </c>
      <c r="H6" s="15"/>
      <c r="I6" s="15"/>
      <c r="J6" s="11">
        <v>3</v>
      </c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5"/>
    </row>
    <row r="7" spans="1:27" x14ac:dyDescent="0.2">
      <c r="A7" s="11">
        <v>3</v>
      </c>
      <c r="B7" s="12" t="s">
        <v>43</v>
      </c>
      <c r="C7" s="12" t="s">
        <v>44</v>
      </c>
      <c r="D7" s="12" t="s">
        <v>45</v>
      </c>
      <c r="E7" s="12" t="s">
        <v>46</v>
      </c>
      <c r="F7" s="18">
        <v>31677</v>
      </c>
      <c r="G7" s="11" t="str">
        <f t="shared" ca="1" si="0"/>
        <v>38THN6BLN</v>
      </c>
      <c r="H7" s="15"/>
      <c r="I7" s="15"/>
      <c r="J7" s="11">
        <v>2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5"/>
    </row>
    <row r="8" spans="1:27" x14ac:dyDescent="0.2">
      <c r="A8" s="11">
        <v>4</v>
      </c>
      <c r="B8" s="12" t="s">
        <v>49</v>
      </c>
      <c r="C8" s="12" t="s">
        <v>50</v>
      </c>
      <c r="D8" s="12" t="s">
        <v>51</v>
      </c>
      <c r="E8" s="13"/>
      <c r="F8" s="18">
        <v>31507</v>
      </c>
      <c r="G8" s="11" t="str">
        <f t="shared" ca="1" si="0"/>
        <v>39THN0BLN</v>
      </c>
      <c r="H8" s="15"/>
      <c r="I8" s="15"/>
      <c r="J8" s="11">
        <v>4</v>
      </c>
      <c r="K8" s="16"/>
      <c r="L8" s="16">
        <v>71</v>
      </c>
      <c r="M8" s="16"/>
      <c r="N8" s="16">
        <v>28</v>
      </c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5"/>
    </row>
    <row r="9" spans="1:27" x14ac:dyDescent="0.2">
      <c r="A9" s="11">
        <v>5</v>
      </c>
      <c r="B9" s="12" t="s">
        <v>52</v>
      </c>
      <c r="C9" s="13"/>
      <c r="D9" s="12" t="s">
        <v>53</v>
      </c>
      <c r="E9" s="13"/>
      <c r="F9" s="13"/>
      <c r="G9" s="11" t="str">
        <f t="shared" ca="1" si="0"/>
        <v>125THN3BLN</v>
      </c>
      <c r="H9" s="15"/>
      <c r="I9" s="15"/>
      <c r="J9" s="11">
        <v>1</v>
      </c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5"/>
    </row>
    <row r="10" spans="1:27" x14ac:dyDescent="0.2">
      <c r="A10" s="11">
        <v>6</v>
      </c>
      <c r="B10" s="15"/>
      <c r="C10" s="15"/>
      <c r="D10" s="15"/>
      <c r="E10" s="15"/>
      <c r="F10" s="15"/>
      <c r="G10" s="11" t="str">
        <f t="shared" ca="1" si="0"/>
        <v>125THN3BLN</v>
      </c>
      <c r="H10" s="15"/>
      <c r="I10" s="15"/>
      <c r="J10" s="15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5"/>
    </row>
    <row r="11" spans="1:27" x14ac:dyDescent="0.2">
      <c r="A11" s="11">
        <v>7</v>
      </c>
      <c r="B11" s="15"/>
      <c r="C11" s="15"/>
      <c r="D11" s="15"/>
      <c r="E11" s="15"/>
      <c r="F11" s="15"/>
      <c r="G11" s="11" t="str">
        <f t="shared" ca="1" si="0"/>
        <v>125THN3BLN</v>
      </c>
      <c r="H11" s="15"/>
      <c r="I11" s="15"/>
      <c r="J11" s="15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5"/>
    </row>
    <row r="12" spans="1:27" x14ac:dyDescent="0.2">
      <c r="A12" s="11">
        <v>8</v>
      </c>
      <c r="B12" s="15"/>
      <c r="C12" s="15"/>
      <c r="D12" s="15"/>
      <c r="E12" s="15"/>
      <c r="F12" s="15"/>
      <c r="G12" s="11" t="str">
        <f t="shared" ca="1" si="0"/>
        <v>125THN3BLN</v>
      </c>
      <c r="H12" s="15"/>
      <c r="I12" s="15"/>
      <c r="J12" s="15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5"/>
    </row>
    <row r="13" spans="1:27" x14ac:dyDescent="0.2">
      <c r="A13" s="11">
        <v>9</v>
      </c>
      <c r="B13" s="15"/>
      <c r="C13" s="15"/>
      <c r="D13" s="15"/>
      <c r="E13" s="15"/>
      <c r="F13" s="15"/>
      <c r="G13" s="11" t="str">
        <f t="shared" ca="1" si="0"/>
        <v>125THN3BLN</v>
      </c>
      <c r="H13" s="15"/>
      <c r="I13" s="15"/>
      <c r="J13" s="15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5"/>
    </row>
    <row r="14" spans="1:27" x14ac:dyDescent="0.2">
      <c r="A14" s="11">
        <v>10</v>
      </c>
      <c r="B14" s="15"/>
      <c r="C14" s="15"/>
      <c r="D14" s="15"/>
      <c r="E14" s="15"/>
      <c r="F14" s="15"/>
      <c r="G14" s="11" t="str">
        <f t="shared" ca="1" si="0"/>
        <v>125THN3BLN</v>
      </c>
      <c r="H14" s="15"/>
      <c r="I14" s="15"/>
      <c r="J14" s="15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5"/>
    </row>
    <row r="15" spans="1:27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2">
      <c r="A18" s="38" t="s">
        <v>55</v>
      </c>
      <c r="B18" s="39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2">
      <c r="A19" s="40" t="s">
        <v>1</v>
      </c>
      <c r="B19" s="41"/>
      <c r="C19" s="40" t="s">
        <v>1</v>
      </c>
      <c r="D19" s="44"/>
      <c r="E19" s="44"/>
      <c r="F19" s="44"/>
      <c r="G19" s="44"/>
      <c r="H19" s="44"/>
      <c r="I19" s="44"/>
      <c r="J19" s="44"/>
      <c r="K19" s="44"/>
      <c r="L19" s="41"/>
      <c r="M19" s="40" t="s">
        <v>2</v>
      </c>
      <c r="N19" s="44"/>
      <c r="O19" s="44"/>
      <c r="P19" s="44"/>
      <c r="Q19" s="41"/>
      <c r="R19" s="40" t="s">
        <v>3</v>
      </c>
      <c r="S19" s="44"/>
      <c r="T19" s="44"/>
      <c r="U19" s="41"/>
      <c r="V19" s="35" t="s">
        <v>56</v>
      </c>
      <c r="W19" s="36"/>
      <c r="X19" s="36"/>
      <c r="Y19" s="37"/>
      <c r="Z19" s="32" t="s">
        <v>6</v>
      </c>
      <c r="AA19" s="32" t="s">
        <v>7</v>
      </c>
    </row>
    <row r="20" spans="1:27" x14ac:dyDescent="0.2">
      <c r="A20" s="42"/>
      <c r="B20" s="43"/>
      <c r="C20" s="42"/>
      <c r="D20" s="45"/>
      <c r="E20" s="45"/>
      <c r="F20" s="45"/>
      <c r="G20" s="45"/>
      <c r="H20" s="45"/>
      <c r="I20" s="45"/>
      <c r="J20" s="45"/>
      <c r="K20" s="45"/>
      <c r="L20" s="43"/>
      <c r="M20" s="42"/>
      <c r="N20" s="45"/>
      <c r="O20" s="45"/>
      <c r="P20" s="45"/>
      <c r="Q20" s="43"/>
      <c r="R20" s="42"/>
      <c r="S20" s="45"/>
      <c r="T20" s="45"/>
      <c r="U20" s="43"/>
      <c r="V20" s="35" t="s">
        <v>57</v>
      </c>
      <c r="W20" s="37"/>
      <c r="X20" s="8" t="s">
        <v>58</v>
      </c>
      <c r="Y20" s="8" t="s">
        <v>59</v>
      </c>
      <c r="Z20" s="33"/>
      <c r="AA20" s="33"/>
    </row>
    <row r="21" spans="1:27" x14ac:dyDescent="0.2">
      <c r="A21" s="8" t="s">
        <v>10</v>
      </c>
      <c r="B21" s="8" t="s">
        <v>60</v>
      </c>
      <c r="C21" s="8" t="s">
        <v>12</v>
      </c>
      <c r="D21" s="8" t="s">
        <v>14</v>
      </c>
      <c r="E21" s="8" t="s">
        <v>15</v>
      </c>
      <c r="F21" s="8" t="s">
        <v>16</v>
      </c>
      <c r="G21" s="8" t="s">
        <v>17</v>
      </c>
      <c r="H21" s="8" t="s">
        <v>62</v>
      </c>
      <c r="I21" s="8" t="s">
        <v>63</v>
      </c>
      <c r="J21" s="8" t="s">
        <v>64</v>
      </c>
      <c r="K21" s="8" t="s">
        <v>65</v>
      </c>
      <c r="L21" s="8" t="s">
        <v>66</v>
      </c>
      <c r="M21" s="8" t="s">
        <v>20</v>
      </c>
      <c r="N21" s="8" t="s">
        <v>21</v>
      </c>
      <c r="O21" s="8" t="s">
        <v>22</v>
      </c>
      <c r="P21" s="8" t="s">
        <v>23</v>
      </c>
      <c r="Q21" s="8" t="s">
        <v>21</v>
      </c>
      <c r="R21" s="8" t="s">
        <v>24</v>
      </c>
      <c r="S21" s="8" t="s">
        <v>25</v>
      </c>
      <c r="T21" s="8" t="s">
        <v>26</v>
      </c>
      <c r="U21" s="8" t="s">
        <v>27</v>
      </c>
      <c r="V21" s="8" t="s">
        <v>67</v>
      </c>
      <c r="W21" s="8" t="s">
        <v>68</v>
      </c>
      <c r="X21" s="8" t="s">
        <v>58</v>
      </c>
      <c r="Y21" s="8" t="s">
        <v>69</v>
      </c>
      <c r="Z21" s="34"/>
      <c r="AA21" s="34"/>
    </row>
    <row r="22" spans="1:27" x14ac:dyDescent="0.2">
      <c r="A22" s="11">
        <v>1</v>
      </c>
      <c r="B22" s="12" t="s">
        <v>33</v>
      </c>
      <c r="C22" s="15"/>
      <c r="D22" s="21">
        <v>32931</v>
      </c>
      <c r="E22" s="11" t="str">
        <f t="shared" ref="E22:E31" ca="1" si="1">DATEDIF(D22,NOW(),"Y")&amp;"THN"&amp;DATEDIF(D22,NOW(),"YM")&amp;"BLN"</f>
        <v>35THN1BLN</v>
      </c>
      <c r="F22" s="12" t="s">
        <v>70</v>
      </c>
      <c r="G22" s="15"/>
      <c r="H22" s="15"/>
      <c r="I22" s="12">
        <v>1</v>
      </c>
      <c r="J22" s="15"/>
      <c r="K22" s="15"/>
      <c r="L22" s="15" t="s">
        <v>71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spans="1:27" x14ac:dyDescent="0.2">
      <c r="A23" s="11">
        <v>2</v>
      </c>
      <c r="B23" s="12" t="s">
        <v>40</v>
      </c>
      <c r="C23" s="15"/>
      <c r="D23" s="15"/>
      <c r="E23" s="11" t="str">
        <f t="shared" ca="1" si="1"/>
        <v>125THN3BLN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pans="1:27" x14ac:dyDescent="0.2">
      <c r="A24" s="11">
        <v>3</v>
      </c>
      <c r="B24" s="12" t="s">
        <v>52</v>
      </c>
      <c r="C24" s="15"/>
      <c r="D24" s="15"/>
      <c r="E24" s="11" t="str">
        <f t="shared" ca="1" si="1"/>
        <v>125THN3BLN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 x14ac:dyDescent="0.2">
      <c r="A25" s="11">
        <v>4</v>
      </c>
      <c r="B25" s="15"/>
      <c r="C25" s="15"/>
      <c r="D25" s="15"/>
      <c r="E25" s="11" t="str">
        <f t="shared" ca="1" si="1"/>
        <v>125THN3BLN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27" x14ac:dyDescent="0.2">
      <c r="A26" s="11">
        <v>5</v>
      </c>
      <c r="B26" s="15"/>
      <c r="C26" s="15"/>
      <c r="D26" s="15"/>
      <c r="E26" s="11" t="str">
        <f t="shared" ca="1" si="1"/>
        <v>125THN3BLN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27" x14ac:dyDescent="0.2">
      <c r="A27" s="11">
        <v>6</v>
      </c>
      <c r="B27" s="15"/>
      <c r="C27" s="15"/>
      <c r="D27" s="15"/>
      <c r="E27" s="11" t="str">
        <f t="shared" ca="1" si="1"/>
        <v>125THN3BLN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 x14ac:dyDescent="0.2">
      <c r="A28" s="11">
        <v>7</v>
      </c>
      <c r="B28" s="15"/>
      <c r="C28" s="15"/>
      <c r="D28" s="15"/>
      <c r="E28" s="11" t="str">
        <f t="shared" ca="1" si="1"/>
        <v>125THN3BLN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27" x14ac:dyDescent="0.2">
      <c r="A29" s="11">
        <v>8</v>
      </c>
      <c r="B29" s="15"/>
      <c r="C29" s="15"/>
      <c r="D29" s="15"/>
      <c r="E29" s="11" t="str">
        <f t="shared" ca="1" si="1"/>
        <v>125THN3BLN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27" x14ac:dyDescent="0.2">
      <c r="A30" s="11">
        <v>9</v>
      </c>
      <c r="B30" s="15"/>
      <c r="C30" s="15"/>
      <c r="D30" s="15"/>
      <c r="E30" s="11" t="str">
        <f t="shared" ca="1" si="1"/>
        <v>125THN3BLN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27" x14ac:dyDescent="0.2">
      <c r="A31" s="11">
        <v>10</v>
      </c>
      <c r="B31" s="15"/>
      <c r="C31" s="15"/>
      <c r="D31" s="15"/>
      <c r="E31" s="11" t="str">
        <f t="shared" ca="1" si="1"/>
        <v>125THN3BLN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</sheetData>
  <mergeCells count="20">
    <mergeCell ref="Z2:Z4"/>
    <mergeCell ref="AA2:AA4"/>
    <mergeCell ref="U3:V3"/>
    <mergeCell ref="W3:X3"/>
    <mergeCell ref="A1:B1"/>
    <mergeCell ref="A2:B3"/>
    <mergeCell ref="C2:K3"/>
    <mergeCell ref="L2:P3"/>
    <mergeCell ref="Q2:T3"/>
    <mergeCell ref="U2:X2"/>
    <mergeCell ref="Y2:Y3"/>
    <mergeCell ref="Z19:Z21"/>
    <mergeCell ref="AA19:AA21"/>
    <mergeCell ref="V19:Y19"/>
    <mergeCell ref="V20:W20"/>
    <mergeCell ref="A18:B18"/>
    <mergeCell ref="A19:B20"/>
    <mergeCell ref="C19:L20"/>
    <mergeCell ref="M19:Q20"/>
    <mergeCell ref="R19:U20"/>
  </mergeCells>
  <conditionalFormatting sqref="A5:AA14">
    <cfRule type="containsBlanks" dxfId="19" priority="1">
      <formula>LEN(TRIM(A5))=0</formula>
    </cfRule>
  </conditionalFormatting>
  <conditionalFormatting sqref="B22:AA31">
    <cfRule type="containsBlanks" dxfId="18" priority="2">
      <formula>LEN(TRIM(B22))=0</formula>
    </cfRule>
  </conditionalFormatting>
  <conditionalFormatting sqref="N5:N14 O22:O31">
    <cfRule type="colorScale" priority="3">
      <colorScale>
        <cfvo type="formula" val="23.5"/>
        <cfvo type="formula" val="23.5"/>
        <color rgb="FF93C47D"/>
        <color rgb="FFE06666"/>
      </colorScale>
    </cfRule>
  </conditionalFormatting>
  <dataValidations count="3">
    <dataValidation type="list" allowBlank="1" showErrorMessage="1" sqref="V5:V14 X5:X14" xr:uid="{00000000-0002-0000-0300-000000000000}">
      <formula1>"Setiap Hari,Tidak Setiap Hari"</formula1>
    </dataValidation>
    <dataValidation type="list" allowBlank="1" showErrorMessage="1" sqref="M5:M14 P5:T14 Y5:Y14 N22:N31 Q22:U31 W22:Y31" xr:uid="{00000000-0002-0000-0300-000001000000}">
      <formula1>"YA,TIDAK"</formula1>
    </dataValidation>
    <dataValidation type="list" allowBlank="1" showErrorMessage="1" sqref="L22:L31" xr:uid="{00000000-0002-0000-0300-000002000000}">
      <formula1>"NORMAL,Bersalin dengan Tindakan"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31"/>
  <sheetViews>
    <sheetView workbookViewId="0">
      <pane xSplit="2" topLeftCell="C1" activePane="topRight" state="frozen"/>
      <selection pane="topRight" activeCell="D2" sqref="D2"/>
    </sheetView>
  </sheetViews>
  <sheetFormatPr defaultColWidth="12.5703125" defaultRowHeight="15.75" customHeight="1" x14ac:dyDescent="0.2"/>
  <cols>
    <col min="1" max="1" width="7.42578125" customWidth="1"/>
    <col min="2" max="2" width="34.7109375" customWidth="1"/>
    <col min="5" max="5" width="14.42578125" customWidth="1"/>
    <col min="7" max="7" width="17.85546875" customWidth="1"/>
    <col min="8" max="8" width="13.42578125" customWidth="1"/>
    <col min="12" max="12" width="15.140625" customWidth="1"/>
    <col min="20" max="20" width="8.7109375" customWidth="1"/>
    <col min="21" max="21" width="10.28515625" customWidth="1"/>
    <col min="22" max="22" width="10.42578125" customWidth="1"/>
    <col min="23" max="23" width="10.7109375" customWidth="1"/>
    <col min="24" max="24" width="10.42578125" customWidth="1"/>
    <col min="25" max="25" width="11.85546875" customWidth="1"/>
    <col min="26" max="26" width="11.42578125" customWidth="1"/>
  </cols>
  <sheetData>
    <row r="1" spans="1:27" x14ac:dyDescent="0.2">
      <c r="A1" s="38" t="s">
        <v>0</v>
      </c>
      <c r="B1" s="39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2"/>
      <c r="U1" s="2"/>
      <c r="V1" s="2"/>
      <c r="W1" s="2"/>
      <c r="X1" s="4"/>
      <c r="Y1" s="4"/>
      <c r="Z1" s="4"/>
      <c r="AA1" s="4"/>
    </row>
    <row r="2" spans="1:27" x14ac:dyDescent="0.2">
      <c r="A2" s="40" t="s">
        <v>1</v>
      </c>
      <c r="B2" s="41"/>
      <c r="C2" s="40" t="s">
        <v>1</v>
      </c>
      <c r="D2" s="44"/>
      <c r="E2" s="44"/>
      <c r="F2" s="44"/>
      <c r="G2" s="44"/>
      <c r="H2" s="44"/>
      <c r="I2" s="44"/>
      <c r="J2" s="44"/>
      <c r="K2" s="41"/>
      <c r="L2" s="40" t="s">
        <v>2</v>
      </c>
      <c r="M2" s="44"/>
      <c r="N2" s="44"/>
      <c r="O2" s="44"/>
      <c r="P2" s="41"/>
      <c r="Q2" s="40" t="s">
        <v>3</v>
      </c>
      <c r="R2" s="44"/>
      <c r="S2" s="44"/>
      <c r="T2" s="41"/>
      <c r="U2" s="35" t="s">
        <v>4</v>
      </c>
      <c r="V2" s="36"/>
      <c r="W2" s="36"/>
      <c r="X2" s="37"/>
      <c r="Y2" s="32" t="s">
        <v>5</v>
      </c>
      <c r="Z2" s="32" t="s">
        <v>6</v>
      </c>
      <c r="AA2" s="32" t="s">
        <v>7</v>
      </c>
    </row>
    <row r="3" spans="1:27" x14ac:dyDescent="0.2">
      <c r="A3" s="42"/>
      <c r="B3" s="43"/>
      <c r="C3" s="42"/>
      <c r="D3" s="45"/>
      <c r="E3" s="45"/>
      <c r="F3" s="45"/>
      <c r="G3" s="45"/>
      <c r="H3" s="45"/>
      <c r="I3" s="45"/>
      <c r="J3" s="45"/>
      <c r="K3" s="43"/>
      <c r="L3" s="42"/>
      <c r="M3" s="45"/>
      <c r="N3" s="45"/>
      <c r="O3" s="45"/>
      <c r="P3" s="43"/>
      <c r="Q3" s="42"/>
      <c r="R3" s="45"/>
      <c r="S3" s="45"/>
      <c r="T3" s="43"/>
      <c r="U3" s="35" t="s">
        <v>8</v>
      </c>
      <c r="V3" s="37"/>
      <c r="W3" s="35" t="s">
        <v>9</v>
      </c>
      <c r="X3" s="37"/>
      <c r="Y3" s="34"/>
      <c r="Z3" s="33"/>
      <c r="AA3" s="33"/>
    </row>
    <row r="4" spans="1:27" x14ac:dyDescent="0.2">
      <c r="A4" s="8" t="s">
        <v>10</v>
      </c>
      <c r="B4" s="8" t="s">
        <v>11</v>
      </c>
      <c r="C4" s="8" t="s">
        <v>12</v>
      </c>
      <c r="D4" s="8" t="s">
        <v>13</v>
      </c>
      <c r="E4" s="8" t="s">
        <v>12</v>
      </c>
      <c r="F4" s="8" t="s">
        <v>14</v>
      </c>
      <c r="G4" s="8" t="s">
        <v>15</v>
      </c>
      <c r="H4" s="8" t="s">
        <v>16</v>
      </c>
      <c r="I4" s="8" t="s">
        <v>17</v>
      </c>
      <c r="J4" s="8" t="s">
        <v>18</v>
      </c>
      <c r="K4" s="8" t="s">
        <v>19</v>
      </c>
      <c r="L4" s="8" t="s">
        <v>20</v>
      </c>
      <c r="M4" s="8" t="s">
        <v>21</v>
      </c>
      <c r="N4" s="8" t="s">
        <v>22</v>
      </c>
      <c r="O4" s="8" t="s">
        <v>23</v>
      </c>
      <c r="P4" s="8" t="s">
        <v>21</v>
      </c>
      <c r="Q4" s="8" t="s">
        <v>24</v>
      </c>
      <c r="R4" s="8" t="s">
        <v>25</v>
      </c>
      <c r="S4" s="8" t="s">
        <v>26</v>
      </c>
      <c r="T4" s="8" t="s">
        <v>27</v>
      </c>
      <c r="U4" s="8" t="s">
        <v>28</v>
      </c>
      <c r="V4" s="8" t="s">
        <v>29</v>
      </c>
      <c r="W4" s="8" t="s">
        <v>30</v>
      </c>
      <c r="X4" s="8" t="s">
        <v>31</v>
      </c>
      <c r="Y4" s="8" t="s">
        <v>32</v>
      </c>
      <c r="Z4" s="34"/>
      <c r="AA4" s="34"/>
    </row>
    <row r="5" spans="1:27" x14ac:dyDescent="0.2">
      <c r="A5" s="11">
        <v>1</v>
      </c>
      <c r="B5" s="12"/>
      <c r="C5" s="13"/>
      <c r="D5" s="12"/>
      <c r="E5" s="13"/>
      <c r="F5" s="14"/>
      <c r="G5" s="11" t="str">
        <f t="shared" ref="G5:G14" ca="1" si="0">DATEDIF(F5,NOW(),"Y")&amp;"THN"&amp;DATEDIF(F5,NOW(),"YM")&amp;"BLN"</f>
        <v>125THN3BLN</v>
      </c>
      <c r="H5" s="15"/>
      <c r="I5" s="15"/>
      <c r="J5" s="11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5"/>
    </row>
    <row r="6" spans="1:27" x14ac:dyDescent="0.2">
      <c r="A6" s="11">
        <v>2</v>
      </c>
      <c r="B6" s="12"/>
      <c r="C6" s="13"/>
      <c r="D6" s="12"/>
      <c r="E6" s="13"/>
      <c r="F6" s="13"/>
      <c r="G6" s="11" t="str">
        <f t="shared" ca="1" si="0"/>
        <v>125THN3BLN</v>
      </c>
      <c r="H6" s="15"/>
      <c r="I6" s="15"/>
      <c r="J6" s="11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5"/>
    </row>
    <row r="7" spans="1:27" x14ac:dyDescent="0.2">
      <c r="A7" s="11">
        <v>3</v>
      </c>
      <c r="B7" s="12"/>
      <c r="C7" s="12"/>
      <c r="D7" s="12"/>
      <c r="E7" s="12"/>
      <c r="F7" s="18"/>
      <c r="G7" s="11" t="str">
        <f t="shared" ca="1" si="0"/>
        <v>125THN3BLN</v>
      </c>
      <c r="H7" s="15"/>
      <c r="I7" s="15"/>
      <c r="J7" s="11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5"/>
    </row>
    <row r="8" spans="1:27" x14ac:dyDescent="0.2">
      <c r="A8" s="11">
        <v>4</v>
      </c>
      <c r="B8" s="12"/>
      <c r="C8" s="12"/>
      <c r="D8" s="12"/>
      <c r="E8" s="13"/>
      <c r="F8" s="18"/>
      <c r="G8" s="11" t="str">
        <f t="shared" ca="1" si="0"/>
        <v>125THN3BLN</v>
      </c>
      <c r="H8" s="15"/>
      <c r="I8" s="15"/>
      <c r="J8" s="11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5"/>
    </row>
    <row r="9" spans="1:27" x14ac:dyDescent="0.2">
      <c r="A9" s="11">
        <v>5</v>
      </c>
      <c r="B9" s="12"/>
      <c r="C9" s="13"/>
      <c r="D9" s="12"/>
      <c r="E9" s="13"/>
      <c r="F9" s="13"/>
      <c r="G9" s="11" t="str">
        <f t="shared" ca="1" si="0"/>
        <v>125THN3BLN</v>
      </c>
      <c r="H9" s="15"/>
      <c r="I9" s="15"/>
      <c r="J9" s="11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5"/>
    </row>
    <row r="10" spans="1:27" x14ac:dyDescent="0.2">
      <c r="A10" s="11">
        <v>6</v>
      </c>
      <c r="B10" s="15"/>
      <c r="C10" s="15"/>
      <c r="D10" s="15"/>
      <c r="E10" s="15"/>
      <c r="F10" s="15"/>
      <c r="G10" s="11" t="str">
        <f t="shared" ca="1" si="0"/>
        <v>125THN3BLN</v>
      </c>
      <c r="H10" s="15"/>
      <c r="I10" s="15"/>
      <c r="J10" s="15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5"/>
    </row>
    <row r="11" spans="1:27" x14ac:dyDescent="0.2">
      <c r="A11" s="11">
        <v>7</v>
      </c>
      <c r="B11" s="15"/>
      <c r="C11" s="15"/>
      <c r="D11" s="15"/>
      <c r="E11" s="15"/>
      <c r="F11" s="15"/>
      <c r="G11" s="11" t="str">
        <f t="shared" ca="1" si="0"/>
        <v>125THN3BLN</v>
      </c>
      <c r="H11" s="15"/>
      <c r="I11" s="15"/>
      <c r="J11" s="15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5"/>
    </row>
    <row r="12" spans="1:27" x14ac:dyDescent="0.2">
      <c r="A12" s="11">
        <v>8</v>
      </c>
      <c r="B12" s="15"/>
      <c r="C12" s="15"/>
      <c r="D12" s="15"/>
      <c r="E12" s="15"/>
      <c r="F12" s="15"/>
      <c r="G12" s="11" t="str">
        <f t="shared" ca="1" si="0"/>
        <v>125THN3BLN</v>
      </c>
      <c r="H12" s="15"/>
      <c r="I12" s="15"/>
      <c r="J12" s="15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5"/>
    </row>
    <row r="13" spans="1:27" x14ac:dyDescent="0.2">
      <c r="A13" s="11">
        <v>9</v>
      </c>
      <c r="B13" s="15"/>
      <c r="C13" s="15"/>
      <c r="D13" s="15"/>
      <c r="E13" s="15"/>
      <c r="F13" s="15"/>
      <c r="G13" s="11" t="str">
        <f t="shared" ca="1" si="0"/>
        <v>125THN3BLN</v>
      </c>
      <c r="H13" s="15"/>
      <c r="I13" s="15"/>
      <c r="J13" s="15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5"/>
    </row>
    <row r="14" spans="1:27" x14ac:dyDescent="0.2">
      <c r="A14" s="11">
        <v>10</v>
      </c>
      <c r="B14" s="15"/>
      <c r="C14" s="15"/>
      <c r="D14" s="15"/>
      <c r="E14" s="15"/>
      <c r="F14" s="15"/>
      <c r="G14" s="11" t="str">
        <f t="shared" ca="1" si="0"/>
        <v>125THN3BLN</v>
      </c>
      <c r="H14" s="15"/>
      <c r="I14" s="15"/>
      <c r="J14" s="15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5"/>
    </row>
    <row r="15" spans="1:27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2">
      <c r="A18" s="38" t="s">
        <v>55</v>
      </c>
      <c r="B18" s="39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2">
      <c r="A19" s="40" t="s">
        <v>1</v>
      </c>
      <c r="B19" s="41"/>
      <c r="C19" s="40" t="s">
        <v>1</v>
      </c>
      <c r="D19" s="44"/>
      <c r="E19" s="44"/>
      <c r="F19" s="44"/>
      <c r="G19" s="44"/>
      <c r="H19" s="44"/>
      <c r="I19" s="44"/>
      <c r="J19" s="44"/>
      <c r="K19" s="44"/>
      <c r="L19" s="41"/>
      <c r="M19" s="40" t="s">
        <v>2</v>
      </c>
      <c r="N19" s="44"/>
      <c r="O19" s="44"/>
      <c r="P19" s="44"/>
      <c r="Q19" s="41"/>
      <c r="R19" s="40" t="s">
        <v>3</v>
      </c>
      <c r="S19" s="44"/>
      <c r="T19" s="44"/>
      <c r="U19" s="41"/>
      <c r="V19" s="35" t="s">
        <v>56</v>
      </c>
      <c r="W19" s="36"/>
      <c r="X19" s="36"/>
      <c r="Y19" s="37"/>
      <c r="Z19" s="32" t="s">
        <v>6</v>
      </c>
      <c r="AA19" s="32" t="s">
        <v>7</v>
      </c>
    </row>
    <row r="20" spans="1:27" x14ac:dyDescent="0.2">
      <c r="A20" s="42"/>
      <c r="B20" s="43"/>
      <c r="C20" s="42"/>
      <c r="D20" s="45"/>
      <c r="E20" s="45"/>
      <c r="F20" s="45"/>
      <c r="G20" s="45"/>
      <c r="H20" s="45"/>
      <c r="I20" s="45"/>
      <c r="J20" s="45"/>
      <c r="K20" s="45"/>
      <c r="L20" s="43"/>
      <c r="M20" s="42"/>
      <c r="N20" s="45"/>
      <c r="O20" s="45"/>
      <c r="P20" s="45"/>
      <c r="Q20" s="43"/>
      <c r="R20" s="42"/>
      <c r="S20" s="45"/>
      <c r="T20" s="45"/>
      <c r="U20" s="43"/>
      <c r="V20" s="35" t="s">
        <v>57</v>
      </c>
      <c r="W20" s="37"/>
      <c r="X20" s="8" t="s">
        <v>58</v>
      </c>
      <c r="Y20" s="8" t="s">
        <v>59</v>
      </c>
      <c r="Z20" s="33"/>
      <c r="AA20" s="33"/>
    </row>
    <row r="21" spans="1:27" x14ac:dyDescent="0.2">
      <c r="A21" s="8" t="s">
        <v>10</v>
      </c>
      <c r="B21" s="8" t="s">
        <v>60</v>
      </c>
      <c r="C21" s="8" t="s">
        <v>12</v>
      </c>
      <c r="D21" s="8" t="s">
        <v>14</v>
      </c>
      <c r="E21" s="8" t="s">
        <v>15</v>
      </c>
      <c r="F21" s="8" t="s">
        <v>16</v>
      </c>
      <c r="G21" s="8" t="s">
        <v>17</v>
      </c>
      <c r="H21" s="8" t="s">
        <v>62</v>
      </c>
      <c r="I21" s="8" t="s">
        <v>63</v>
      </c>
      <c r="J21" s="8" t="s">
        <v>64</v>
      </c>
      <c r="K21" s="8" t="s">
        <v>65</v>
      </c>
      <c r="L21" s="8" t="s">
        <v>66</v>
      </c>
      <c r="M21" s="8" t="s">
        <v>20</v>
      </c>
      <c r="N21" s="8" t="s">
        <v>21</v>
      </c>
      <c r="O21" s="8" t="s">
        <v>22</v>
      </c>
      <c r="P21" s="8" t="s">
        <v>23</v>
      </c>
      <c r="Q21" s="8" t="s">
        <v>21</v>
      </c>
      <c r="R21" s="8" t="s">
        <v>24</v>
      </c>
      <c r="S21" s="8" t="s">
        <v>25</v>
      </c>
      <c r="T21" s="8" t="s">
        <v>26</v>
      </c>
      <c r="U21" s="8" t="s">
        <v>27</v>
      </c>
      <c r="V21" s="8" t="s">
        <v>67</v>
      </c>
      <c r="W21" s="8" t="s">
        <v>68</v>
      </c>
      <c r="X21" s="8" t="s">
        <v>58</v>
      </c>
      <c r="Y21" s="8" t="s">
        <v>69</v>
      </c>
      <c r="Z21" s="34"/>
      <c r="AA21" s="34"/>
    </row>
    <row r="22" spans="1:27" x14ac:dyDescent="0.2">
      <c r="A22" s="11">
        <v>1</v>
      </c>
      <c r="B22" s="12"/>
      <c r="C22" s="15"/>
      <c r="D22" s="21"/>
      <c r="E22" s="11" t="str">
        <f t="shared" ref="E22:E31" ca="1" si="1">DATEDIF(D22,NOW(),"Y")&amp;"THN"&amp;DATEDIF(D22,NOW(),"YM")&amp;"BLN"</f>
        <v>125THN3BLN</v>
      </c>
      <c r="F22" s="12"/>
      <c r="G22" s="15"/>
      <c r="H22" s="15"/>
      <c r="I22" s="12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spans="1:27" x14ac:dyDescent="0.2">
      <c r="A23" s="11">
        <v>2</v>
      </c>
      <c r="B23" s="12"/>
      <c r="C23" s="15"/>
      <c r="D23" s="15"/>
      <c r="E23" s="11" t="str">
        <f t="shared" ca="1" si="1"/>
        <v>125THN3BLN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pans="1:27" x14ac:dyDescent="0.2">
      <c r="A24" s="11">
        <v>3</v>
      </c>
      <c r="B24" s="12"/>
      <c r="C24" s="15"/>
      <c r="D24" s="15"/>
      <c r="E24" s="11" t="str">
        <f t="shared" ca="1" si="1"/>
        <v>125THN3BLN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 x14ac:dyDescent="0.2">
      <c r="A25" s="11">
        <v>4</v>
      </c>
      <c r="B25" s="15"/>
      <c r="C25" s="15"/>
      <c r="D25" s="15"/>
      <c r="E25" s="11" t="str">
        <f t="shared" ca="1" si="1"/>
        <v>125THN3BLN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27" x14ac:dyDescent="0.2">
      <c r="A26" s="11">
        <v>5</v>
      </c>
      <c r="B26" s="15"/>
      <c r="C26" s="15"/>
      <c r="D26" s="15"/>
      <c r="E26" s="11" t="str">
        <f t="shared" ca="1" si="1"/>
        <v>125THN3BLN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27" x14ac:dyDescent="0.2">
      <c r="A27" s="11">
        <v>6</v>
      </c>
      <c r="B27" s="15"/>
      <c r="C27" s="15"/>
      <c r="D27" s="15"/>
      <c r="E27" s="11" t="str">
        <f t="shared" ca="1" si="1"/>
        <v>125THN3BLN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 x14ac:dyDescent="0.2">
      <c r="A28" s="11">
        <v>7</v>
      </c>
      <c r="B28" s="15"/>
      <c r="C28" s="15"/>
      <c r="D28" s="15"/>
      <c r="E28" s="11" t="str">
        <f t="shared" ca="1" si="1"/>
        <v>125THN3BLN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27" x14ac:dyDescent="0.2">
      <c r="A29" s="11">
        <v>8</v>
      </c>
      <c r="B29" s="15"/>
      <c r="C29" s="15"/>
      <c r="D29" s="15"/>
      <c r="E29" s="11" t="str">
        <f t="shared" ca="1" si="1"/>
        <v>125THN3BLN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27" x14ac:dyDescent="0.2">
      <c r="A30" s="11">
        <v>9</v>
      </c>
      <c r="B30" s="15"/>
      <c r="C30" s="15"/>
      <c r="D30" s="15"/>
      <c r="E30" s="11" t="str">
        <f t="shared" ca="1" si="1"/>
        <v>125THN3BLN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27" x14ac:dyDescent="0.2">
      <c r="A31" s="11">
        <v>10</v>
      </c>
      <c r="B31" s="15"/>
      <c r="C31" s="15"/>
      <c r="D31" s="15"/>
      <c r="E31" s="11" t="str">
        <f t="shared" ca="1" si="1"/>
        <v>125THN3BLN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</sheetData>
  <mergeCells count="20">
    <mergeCell ref="Z2:Z4"/>
    <mergeCell ref="AA2:AA4"/>
    <mergeCell ref="U3:V3"/>
    <mergeCell ref="W3:X3"/>
    <mergeCell ref="A1:B1"/>
    <mergeCell ref="A2:B3"/>
    <mergeCell ref="C2:K3"/>
    <mergeCell ref="L2:P3"/>
    <mergeCell ref="Q2:T3"/>
    <mergeCell ref="U2:X2"/>
    <mergeCell ref="Y2:Y3"/>
    <mergeCell ref="Z19:Z21"/>
    <mergeCell ref="AA19:AA21"/>
    <mergeCell ref="V19:Y19"/>
    <mergeCell ref="V20:W20"/>
    <mergeCell ref="A18:B18"/>
    <mergeCell ref="A19:B20"/>
    <mergeCell ref="C19:L20"/>
    <mergeCell ref="M19:Q20"/>
    <mergeCell ref="R19:U20"/>
  </mergeCells>
  <conditionalFormatting sqref="A5:AA14">
    <cfRule type="containsBlanks" dxfId="17" priority="1">
      <formula>LEN(TRIM(A5))=0</formula>
    </cfRule>
  </conditionalFormatting>
  <conditionalFormatting sqref="B22:AA31">
    <cfRule type="containsBlanks" dxfId="16" priority="2">
      <formula>LEN(TRIM(B22))=0</formula>
    </cfRule>
  </conditionalFormatting>
  <conditionalFormatting sqref="N5:N14 O22:O31">
    <cfRule type="colorScale" priority="3">
      <colorScale>
        <cfvo type="formula" val="23.5"/>
        <cfvo type="formula" val="23.5"/>
        <color rgb="FF93C47D"/>
        <color rgb="FFE06666"/>
      </colorScale>
    </cfRule>
  </conditionalFormatting>
  <dataValidations count="3">
    <dataValidation type="list" allowBlank="1" showErrorMessage="1" sqref="V5:V14 X5:X14" xr:uid="{00000000-0002-0000-0400-000000000000}">
      <formula1>"Setiap Hari,Tidak Setiap Hari"</formula1>
    </dataValidation>
    <dataValidation type="list" allowBlank="1" showErrorMessage="1" sqref="M10:M14 P5:T14 Y5:Y14 N22:N31 Q22:U31 W22:Y31" xr:uid="{00000000-0002-0000-0400-000001000000}">
      <formula1>"YA,TIDAK"</formula1>
    </dataValidation>
    <dataValidation type="list" allowBlank="1" showErrorMessage="1" sqref="L22:L31" xr:uid="{00000000-0002-0000-0400-000002000000}">
      <formula1>"NORMAL,Bersalin dengan Tindakan"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D990"/>
  <sheetViews>
    <sheetView workbookViewId="0">
      <pane xSplit="2" topLeftCell="C1" activePane="topRight" state="frozen"/>
      <selection pane="topRight" activeCell="C2" sqref="C2:K3"/>
    </sheetView>
  </sheetViews>
  <sheetFormatPr defaultColWidth="12.5703125" defaultRowHeight="15.75" customHeight="1" x14ac:dyDescent="0.2"/>
  <cols>
    <col min="1" max="1" width="7.42578125" customWidth="1"/>
    <col min="2" max="2" width="34.7109375" customWidth="1"/>
    <col min="5" max="5" width="14.42578125" customWidth="1"/>
    <col min="7" max="7" width="17.85546875" customWidth="1"/>
    <col min="8" max="8" width="13.42578125" customWidth="1"/>
    <col min="12" max="12" width="15.140625" customWidth="1"/>
    <col min="20" max="20" width="8.7109375" customWidth="1"/>
    <col min="21" max="21" width="10.28515625" customWidth="1"/>
    <col min="22" max="22" width="10.42578125" customWidth="1"/>
    <col min="23" max="23" width="10.7109375" customWidth="1"/>
    <col min="24" max="24" width="10.42578125" customWidth="1"/>
    <col min="25" max="25" width="11.85546875" customWidth="1"/>
    <col min="26" max="26" width="11.42578125" customWidth="1"/>
  </cols>
  <sheetData>
    <row r="1" spans="1:30" x14ac:dyDescent="0.2">
      <c r="A1" s="38" t="s">
        <v>0</v>
      </c>
      <c r="B1" s="39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2"/>
      <c r="U1" s="2"/>
      <c r="V1" s="2"/>
      <c r="W1" s="2"/>
      <c r="X1" s="4"/>
      <c r="Y1" s="4"/>
      <c r="Z1" s="4"/>
      <c r="AA1" s="4"/>
      <c r="AB1" s="4"/>
      <c r="AC1" s="4"/>
      <c r="AD1" s="4"/>
    </row>
    <row r="2" spans="1:30" x14ac:dyDescent="0.2">
      <c r="A2" s="40" t="s">
        <v>1</v>
      </c>
      <c r="B2" s="41"/>
      <c r="C2" s="40" t="s">
        <v>1</v>
      </c>
      <c r="D2" s="44"/>
      <c r="E2" s="44"/>
      <c r="F2" s="44"/>
      <c r="G2" s="44"/>
      <c r="H2" s="44"/>
      <c r="I2" s="44"/>
      <c r="J2" s="44"/>
      <c r="K2" s="41"/>
      <c r="L2" s="40" t="s">
        <v>2</v>
      </c>
      <c r="M2" s="44"/>
      <c r="N2" s="44"/>
      <c r="O2" s="44"/>
      <c r="P2" s="41"/>
      <c r="Q2" s="40" t="s">
        <v>3</v>
      </c>
      <c r="R2" s="44"/>
      <c r="S2" s="44"/>
      <c r="T2" s="41"/>
      <c r="U2" s="35" t="s">
        <v>4</v>
      </c>
      <c r="V2" s="36"/>
      <c r="W2" s="36"/>
      <c r="X2" s="37"/>
      <c r="Y2" s="32" t="s">
        <v>5</v>
      </c>
      <c r="Z2" s="32" t="s">
        <v>6</v>
      </c>
      <c r="AA2" s="32" t="s">
        <v>7</v>
      </c>
      <c r="AB2" s="28"/>
    </row>
    <row r="3" spans="1:30" x14ac:dyDescent="0.2">
      <c r="A3" s="42"/>
      <c r="B3" s="43"/>
      <c r="C3" s="42"/>
      <c r="D3" s="45"/>
      <c r="E3" s="45"/>
      <c r="F3" s="45"/>
      <c r="G3" s="45"/>
      <c r="H3" s="45"/>
      <c r="I3" s="45"/>
      <c r="J3" s="45"/>
      <c r="K3" s="43"/>
      <c r="L3" s="42"/>
      <c r="M3" s="45"/>
      <c r="N3" s="45"/>
      <c r="O3" s="45"/>
      <c r="P3" s="43"/>
      <c r="Q3" s="42"/>
      <c r="R3" s="45"/>
      <c r="S3" s="45"/>
      <c r="T3" s="43"/>
      <c r="U3" s="35" t="s">
        <v>8</v>
      </c>
      <c r="V3" s="37"/>
      <c r="W3" s="35" t="s">
        <v>9</v>
      </c>
      <c r="X3" s="37"/>
      <c r="Y3" s="34"/>
      <c r="Z3" s="33"/>
      <c r="AA3" s="33"/>
      <c r="AB3" s="28"/>
    </row>
    <row r="4" spans="1:30" x14ac:dyDescent="0.2">
      <c r="A4" s="8" t="s">
        <v>10</v>
      </c>
      <c r="B4" s="8" t="s">
        <v>11</v>
      </c>
      <c r="C4" s="8" t="s">
        <v>12</v>
      </c>
      <c r="D4" s="8" t="s">
        <v>13</v>
      </c>
      <c r="E4" s="8" t="s">
        <v>12</v>
      </c>
      <c r="F4" s="8" t="s">
        <v>14</v>
      </c>
      <c r="G4" s="8" t="s">
        <v>15</v>
      </c>
      <c r="H4" s="8" t="s">
        <v>16</v>
      </c>
      <c r="I4" s="8" t="s">
        <v>17</v>
      </c>
      <c r="J4" s="8" t="s">
        <v>18</v>
      </c>
      <c r="K4" s="8" t="s">
        <v>19</v>
      </c>
      <c r="L4" s="8" t="s">
        <v>20</v>
      </c>
      <c r="M4" s="8" t="s">
        <v>21</v>
      </c>
      <c r="N4" s="8" t="s">
        <v>22</v>
      </c>
      <c r="O4" s="8" t="s">
        <v>23</v>
      </c>
      <c r="P4" s="8" t="s">
        <v>21</v>
      </c>
      <c r="Q4" s="8" t="s">
        <v>24</v>
      </c>
      <c r="R4" s="8" t="s">
        <v>25</v>
      </c>
      <c r="S4" s="8" t="s">
        <v>26</v>
      </c>
      <c r="T4" s="8" t="s">
        <v>27</v>
      </c>
      <c r="U4" s="8" t="s">
        <v>28</v>
      </c>
      <c r="V4" s="8" t="s">
        <v>29</v>
      </c>
      <c r="W4" s="8" t="s">
        <v>30</v>
      </c>
      <c r="X4" s="8" t="s">
        <v>31</v>
      </c>
      <c r="Y4" s="8" t="s">
        <v>32</v>
      </c>
      <c r="Z4" s="34"/>
      <c r="AA4" s="34"/>
      <c r="AB4" s="29"/>
      <c r="AC4" s="29"/>
      <c r="AD4" s="29"/>
    </row>
    <row r="5" spans="1:30" x14ac:dyDescent="0.2">
      <c r="A5" s="11">
        <v>1</v>
      </c>
      <c r="B5" s="12"/>
      <c r="C5" s="13"/>
      <c r="D5" s="12"/>
      <c r="E5" s="13"/>
      <c r="F5" s="14"/>
      <c r="G5" s="11" t="str">
        <f t="shared" ref="G5:G14" ca="1" si="0">DATEDIF(F5,NOW(),"Y")&amp;"THN"&amp;DATEDIF(F5,NOW(),"YM")&amp;"BLN"</f>
        <v>125THN3BLN</v>
      </c>
      <c r="H5" s="15"/>
      <c r="I5" s="15"/>
      <c r="J5" s="11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5"/>
    </row>
    <row r="6" spans="1:30" x14ac:dyDescent="0.2">
      <c r="A6" s="11">
        <v>2</v>
      </c>
      <c r="B6" s="12"/>
      <c r="C6" s="13"/>
      <c r="D6" s="12"/>
      <c r="E6" s="13"/>
      <c r="F6" s="13"/>
      <c r="G6" s="11" t="str">
        <f t="shared" ca="1" si="0"/>
        <v>125THN3BLN</v>
      </c>
      <c r="H6" s="15"/>
      <c r="I6" s="15"/>
      <c r="J6" s="11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5"/>
    </row>
    <row r="7" spans="1:30" x14ac:dyDescent="0.2">
      <c r="A7" s="11">
        <v>3</v>
      </c>
      <c r="B7" s="12"/>
      <c r="C7" s="12"/>
      <c r="D7" s="12"/>
      <c r="E7" s="12"/>
      <c r="F7" s="18"/>
      <c r="G7" s="11" t="str">
        <f t="shared" ca="1" si="0"/>
        <v>125THN3BLN</v>
      </c>
      <c r="H7" s="15"/>
      <c r="I7" s="15"/>
      <c r="J7" s="11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5"/>
    </row>
    <row r="8" spans="1:30" x14ac:dyDescent="0.2">
      <c r="A8" s="11">
        <v>4</v>
      </c>
      <c r="B8" s="12"/>
      <c r="C8" s="12"/>
      <c r="D8" s="12"/>
      <c r="E8" s="13"/>
      <c r="F8" s="18"/>
      <c r="G8" s="11" t="str">
        <f t="shared" ca="1" si="0"/>
        <v>125THN3BLN</v>
      </c>
      <c r="H8" s="15"/>
      <c r="I8" s="15"/>
      <c r="J8" s="11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5"/>
    </row>
    <row r="9" spans="1:30" x14ac:dyDescent="0.2">
      <c r="A9" s="11">
        <v>5</v>
      </c>
      <c r="B9" s="12"/>
      <c r="C9" s="13"/>
      <c r="D9" s="12"/>
      <c r="E9" s="13"/>
      <c r="F9" s="13"/>
      <c r="G9" s="11" t="str">
        <f t="shared" ca="1" si="0"/>
        <v>125THN3BLN</v>
      </c>
      <c r="H9" s="15"/>
      <c r="I9" s="15"/>
      <c r="J9" s="11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5"/>
    </row>
    <row r="10" spans="1:30" x14ac:dyDescent="0.2">
      <c r="A10" s="11">
        <v>6</v>
      </c>
      <c r="B10" s="15"/>
      <c r="C10" s="15"/>
      <c r="D10" s="15"/>
      <c r="E10" s="15"/>
      <c r="F10" s="15"/>
      <c r="G10" s="11" t="str">
        <f t="shared" ca="1" si="0"/>
        <v>125THN3BLN</v>
      </c>
      <c r="H10" s="15"/>
      <c r="I10" s="15"/>
      <c r="J10" s="15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5"/>
    </row>
    <row r="11" spans="1:30" x14ac:dyDescent="0.2">
      <c r="A11" s="11">
        <v>7</v>
      </c>
      <c r="B11" s="15"/>
      <c r="C11" s="15"/>
      <c r="D11" s="15"/>
      <c r="E11" s="15"/>
      <c r="F11" s="15"/>
      <c r="G11" s="11" t="str">
        <f t="shared" ca="1" si="0"/>
        <v>125THN3BLN</v>
      </c>
      <c r="H11" s="15"/>
      <c r="I11" s="15"/>
      <c r="J11" s="15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5"/>
    </row>
    <row r="12" spans="1:30" x14ac:dyDescent="0.2">
      <c r="A12" s="11">
        <v>8</v>
      </c>
      <c r="B12" s="15"/>
      <c r="C12" s="15"/>
      <c r="D12" s="15"/>
      <c r="E12" s="15"/>
      <c r="F12" s="15"/>
      <c r="G12" s="11" t="str">
        <f t="shared" ca="1" si="0"/>
        <v>125THN3BLN</v>
      </c>
      <c r="H12" s="15"/>
      <c r="I12" s="15"/>
      <c r="J12" s="15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5"/>
    </row>
    <row r="13" spans="1:30" x14ac:dyDescent="0.2">
      <c r="A13" s="11">
        <v>9</v>
      </c>
      <c r="B13" s="15"/>
      <c r="C13" s="15"/>
      <c r="D13" s="15"/>
      <c r="E13" s="15"/>
      <c r="F13" s="15"/>
      <c r="G13" s="11" t="str">
        <f t="shared" ca="1" si="0"/>
        <v>125THN3BLN</v>
      </c>
      <c r="H13" s="15"/>
      <c r="I13" s="15"/>
      <c r="J13" s="15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5"/>
    </row>
    <row r="14" spans="1:30" x14ac:dyDescent="0.2">
      <c r="A14" s="11">
        <v>10</v>
      </c>
      <c r="B14" s="15"/>
      <c r="C14" s="15"/>
      <c r="D14" s="15"/>
      <c r="E14" s="15"/>
      <c r="F14" s="15"/>
      <c r="G14" s="11" t="str">
        <f t="shared" ca="1" si="0"/>
        <v>125THN3BLN</v>
      </c>
      <c r="H14" s="15"/>
      <c r="I14" s="15"/>
      <c r="J14" s="15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5"/>
    </row>
    <row r="15" spans="1:30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">
      <c r="A18" s="38" t="s">
        <v>55</v>
      </c>
      <c r="B18" s="39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">
      <c r="A19" s="40" t="s">
        <v>1</v>
      </c>
      <c r="B19" s="41"/>
      <c r="C19" s="40" t="s">
        <v>1</v>
      </c>
      <c r="D19" s="44"/>
      <c r="E19" s="44"/>
      <c r="F19" s="44"/>
      <c r="G19" s="44"/>
      <c r="H19" s="44"/>
      <c r="I19" s="44"/>
      <c r="J19" s="44"/>
      <c r="K19" s="44"/>
      <c r="L19" s="41"/>
      <c r="M19" s="40" t="s">
        <v>2</v>
      </c>
      <c r="N19" s="44"/>
      <c r="O19" s="44"/>
      <c r="P19" s="44"/>
      <c r="Q19" s="41"/>
      <c r="R19" s="40" t="s">
        <v>3</v>
      </c>
      <c r="S19" s="44"/>
      <c r="T19" s="44"/>
      <c r="U19" s="41"/>
      <c r="V19" s="35" t="s">
        <v>56</v>
      </c>
      <c r="W19" s="36"/>
      <c r="X19" s="36"/>
      <c r="Y19" s="37"/>
      <c r="Z19" s="32" t="s">
        <v>6</v>
      </c>
      <c r="AA19" s="32" t="s">
        <v>7</v>
      </c>
      <c r="AB19" s="2"/>
      <c r="AC19" s="2"/>
      <c r="AD19" s="2"/>
    </row>
    <row r="20" spans="1:30" x14ac:dyDescent="0.2">
      <c r="A20" s="42"/>
      <c r="B20" s="43"/>
      <c r="C20" s="42"/>
      <c r="D20" s="45"/>
      <c r="E20" s="45"/>
      <c r="F20" s="45"/>
      <c r="G20" s="45"/>
      <c r="H20" s="45"/>
      <c r="I20" s="45"/>
      <c r="J20" s="45"/>
      <c r="K20" s="45"/>
      <c r="L20" s="43"/>
      <c r="M20" s="42"/>
      <c r="N20" s="45"/>
      <c r="O20" s="45"/>
      <c r="P20" s="45"/>
      <c r="Q20" s="43"/>
      <c r="R20" s="42"/>
      <c r="S20" s="45"/>
      <c r="T20" s="45"/>
      <c r="U20" s="43"/>
      <c r="V20" s="35" t="s">
        <v>57</v>
      </c>
      <c r="W20" s="37"/>
      <c r="X20" s="8" t="s">
        <v>58</v>
      </c>
      <c r="Y20" s="8" t="s">
        <v>59</v>
      </c>
      <c r="Z20" s="33"/>
      <c r="AA20" s="33"/>
      <c r="AB20" s="2"/>
      <c r="AC20" s="2"/>
      <c r="AD20" s="2"/>
    </row>
    <row r="21" spans="1:30" x14ac:dyDescent="0.2">
      <c r="A21" s="8" t="s">
        <v>10</v>
      </c>
      <c r="B21" s="8" t="s">
        <v>60</v>
      </c>
      <c r="C21" s="8" t="s">
        <v>12</v>
      </c>
      <c r="D21" s="8" t="s">
        <v>14</v>
      </c>
      <c r="E21" s="8" t="s">
        <v>15</v>
      </c>
      <c r="F21" s="8" t="s">
        <v>16</v>
      </c>
      <c r="G21" s="8" t="s">
        <v>17</v>
      </c>
      <c r="H21" s="8" t="s">
        <v>62</v>
      </c>
      <c r="I21" s="8" t="s">
        <v>63</v>
      </c>
      <c r="J21" s="8" t="s">
        <v>64</v>
      </c>
      <c r="K21" s="8" t="s">
        <v>65</v>
      </c>
      <c r="L21" s="8" t="s">
        <v>66</v>
      </c>
      <c r="M21" s="8" t="s">
        <v>20</v>
      </c>
      <c r="N21" s="8" t="s">
        <v>21</v>
      </c>
      <c r="O21" s="8" t="s">
        <v>22</v>
      </c>
      <c r="P21" s="8" t="s">
        <v>23</v>
      </c>
      <c r="Q21" s="8" t="s">
        <v>21</v>
      </c>
      <c r="R21" s="8" t="s">
        <v>24</v>
      </c>
      <c r="S21" s="8" t="s">
        <v>25</v>
      </c>
      <c r="T21" s="8" t="s">
        <v>26</v>
      </c>
      <c r="U21" s="8" t="s">
        <v>27</v>
      </c>
      <c r="V21" s="8" t="s">
        <v>67</v>
      </c>
      <c r="W21" s="8" t="s">
        <v>68</v>
      </c>
      <c r="X21" s="8" t="s">
        <v>58</v>
      </c>
      <c r="Y21" s="8" t="s">
        <v>69</v>
      </c>
      <c r="Z21" s="34"/>
      <c r="AA21" s="34"/>
    </row>
    <row r="22" spans="1:30" x14ac:dyDescent="0.2">
      <c r="A22" s="11">
        <v>1</v>
      </c>
      <c r="B22" s="12"/>
      <c r="C22" s="15"/>
      <c r="D22" s="21"/>
      <c r="E22" s="11" t="str">
        <f t="shared" ref="E22:E31" ca="1" si="1">DATEDIF(D22,NOW(),"Y")&amp;"THN"&amp;DATEDIF(D22,NOW(),"YM")&amp;"BLN"</f>
        <v>125THN3BLN</v>
      </c>
      <c r="F22" s="12"/>
      <c r="G22" s="15"/>
      <c r="H22" s="15"/>
      <c r="I22" s="12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spans="1:30" x14ac:dyDescent="0.2">
      <c r="A23" s="11">
        <v>2</v>
      </c>
      <c r="B23" s="12"/>
      <c r="C23" s="15"/>
      <c r="D23" s="15"/>
      <c r="E23" s="11" t="str">
        <f t="shared" ca="1" si="1"/>
        <v>125THN3BLN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pans="1:30" x14ac:dyDescent="0.2">
      <c r="A24" s="11">
        <v>3</v>
      </c>
      <c r="B24" s="12"/>
      <c r="C24" s="15"/>
      <c r="D24" s="15"/>
      <c r="E24" s="11" t="str">
        <f t="shared" ca="1" si="1"/>
        <v>125THN3BLN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30" x14ac:dyDescent="0.2">
      <c r="A25" s="11">
        <v>4</v>
      </c>
      <c r="B25" s="15"/>
      <c r="C25" s="15"/>
      <c r="D25" s="15"/>
      <c r="E25" s="11" t="str">
        <f t="shared" ca="1" si="1"/>
        <v>125THN3BLN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30" x14ac:dyDescent="0.2">
      <c r="A26" s="11">
        <v>5</v>
      </c>
      <c r="B26" s="15"/>
      <c r="C26" s="15"/>
      <c r="D26" s="15"/>
      <c r="E26" s="11" t="str">
        <f t="shared" ca="1" si="1"/>
        <v>125THN3BLN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30" x14ac:dyDescent="0.2">
      <c r="A27" s="11">
        <v>6</v>
      </c>
      <c r="B27" s="15"/>
      <c r="C27" s="15"/>
      <c r="D27" s="15"/>
      <c r="E27" s="11" t="str">
        <f t="shared" ca="1" si="1"/>
        <v>125THN3BLN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30" x14ac:dyDescent="0.2">
      <c r="A28" s="11">
        <v>7</v>
      </c>
      <c r="B28" s="15"/>
      <c r="C28" s="15"/>
      <c r="D28" s="15"/>
      <c r="E28" s="11" t="str">
        <f t="shared" ca="1" si="1"/>
        <v>125THN3BLN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30" x14ac:dyDescent="0.2">
      <c r="A29" s="11">
        <v>8</v>
      </c>
      <c r="B29" s="15"/>
      <c r="C29" s="15"/>
      <c r="D29" s="15"/>
      <c r="E29" s="11" t="str">
        <f t="shared" ca="1" si="1"/>
        <v>125THN3BLN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30" x14ac:dyDescent="0.2">
      <c r="A30" s="11">
        <v>9</v>
      </c>
      <c r="B30" s="15"/>
      <c r="C30" s="15"/>
      <c r="D30" s="15"/>
      <c r="E30" s="11" t="str">
        <f t="shared" ca="1" si="1"/>
        <v>125THN3BLN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30" x14ac:dyDescent="0.2">
      <c r="A31" s="11">
        <v>10</v>
      </c>
      <c r="B31" s="15"/>
      <c r="C31" s="15"/>
      <c r="D31" s="15"/>
      <c r="E31" s="11" t="str">
        <f t="shared" ca="1" si="1"/>
        <v>125THN3BLN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30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X975" s="2"/>
      <c r="Y975" s="2"/>
      <c r="Z975" s="2"/>
      <c r="AA975" s="2"/>
      <c r="AB975" s="2"/>
      <c r="AC975" s="2"/>
      <c r="AD975" s="2"/>
    </row>
    <row r="976" spans="1:30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X976" s="2"/>
      <c r="Y976" s="2"/>
      <c r="Z976" s="2"/>
      <c r="AA976" s="2"/>
      <c r="AB976" s="2"/>
      <c r="AC976" s="2"/>
      <c r="AD976" s="2"/>
    </row>
    <row r="977" spans="1:30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X977" s="2"/>
      <c r="Y977" s="2"/>
      <c r="Z977" s="2"/>
      <c r="AA977" s="2"/>
      <c r="AB977" s="2"/>
      <c r="AC977" s="2"/>
      <c r="AD977" s="2"/>
    </row>
    <row r="978" spans="1:30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X978" s="2"/>
      <c r="Y978" s="2"/>
      <c r="Z978" s="2"/>
      <c r="AA978" s="2"/>
      <c r="AB978" s="2"/>
      <c r="AC978" s="2"/>
      <c r="AD978" s="2"/>
    </row>
    <row r="979" spans="1:30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X979" s="2"/>
      <c r="Y979" s="2"/>
      <c r="Z979" s="2"/>
      <c r="AA979" s="2"/>
      <c r="AB979" s="2"/>
      <c r="AC979" s="2"/>
      <c r="AD979" s="2"/>
    </row>
    <row r="980" spans="1:30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X980" s="2"/>
      <c r="Y980" s="2"/>
      <c r="Z980" s="2"/>
      <c r="AA980" s="2"/>
      <c r="AB980" s="2"/>
      <c r="AC980" s="2"/>
      <c r="AD980" s="2"/>
    </row>
    <row r="981" spans="1:30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X981" s="2"/>
      <c r="Y981" s="2"/>
      <c r="Z981" s="2"/>
      <c r="AA981" s="2"/>
      <c r="AB981" s="2"/>
      <c r="AC981" s="2"/>
      <c r="AD981" s="2"/>
    </row>
    <row r="982" spans="1:30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X982" s="2"/>
      <c r="Y982" s="2"/>
      <c r="Z982" s="2"/>
      <c r="AA982" s="2"/>
      <c r="AB982" s="2"/>
      <c r="AC982" s="2"/>
      <c r="AD982" s="2"/>
    </row>
    <row r="983" spans="1:30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X983" s="2"/>
      <c r="Y983" s="2"/>
      <c r="Z983" s="2"/>
      <c r="AA983" s="2"/>
      <c r="AB983" s="2"/>
      <c r="AC983" s="2"/>
      <c r="AD983" s="2"/>
    </row>
    <row r="984" spans="1:30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X984" s="2"/>
      <c r="Y984" s="2"/>
      <c r="Z984" s="2"/>
      <c r="AA984" s="2"/>
      <c r="AB984" s="2"/>
      <c r="AC984" s="2"/>
      <c r="AD984" s="2"/>
    </row>
    <row r="985" spans="1:30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X985" s="2"/>
      <c r="Y985" s="2"/>
      <c r="Z985" s="2"/>
      <c r="AA985" s="2"/>
      <c r="AB985" s="2"/>
      <c r="AC985" s="2"/>
      <c r="AD985" s="2"/>
    </row>
    <row r="986" spans="1:30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X986" s="2"/>
      <c r="Y986" s="2"/>
      <c r="Z986" s="2"/>
      <c r="AA986" s="2"/>
      <c r="AB986" s="2"/>
      <c r="AC986" s="2"/>
      <c r="AD986" s="2"/>
    </row>
    <row r="987" spans="1:30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X987" s="2"/>
      <c r="Y987" s="2"/>
      <c r="Z987" s="2"/>
      <c r="AA987" s="2"/>
      <c r="AB987" s="2"/>
      <c r="AC987" s="2"/>
      <c r="AD987" s="2"/>
    </row>
    <row r="988" spans="1:30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X988" s="2"/>
      <c r="Y988" s="2"/>
      <c r="Z988" s="2"/>
      <c r="AA988" s="2"/>
      <c r="AB988" s="2"/>
      <c r="AC988" s="2"/>
      <c r="AD988" s="2"/>
    </row>
    <row r="989" spans="1:30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X989" s="2"/>
      <c r="Y989" s="2"/>
      <c r="Z989" s="2"/>
      <c r="AA989" s="2"/>
      <c r="AB989" s="2"/>
      <c r="AC989" s="2"/>
      <c r="AD989" s="2"/>
    </row>
    <row r="990" spans="1:30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X990" s="2"/>
      <c r="Y990" s="2"/>
      <c r="Z990" s="2"/>
      <c r="AA990" s="2"/>
      <c r="AB990" s="2"/>
      <c r="AC990" s="2"/>
      <c r="AD990" s="2"/>
    </row>
  </sheetData>
  <mergeCells count="20">
    <mergeCell ref="Z2:Z4"/>
    <mergeCell ref="AA2:AA4"/>
    <mergeCell ref="U3:V3"/>
    <mergeCell ref="W3:X3"/>
    <mergeCell ref="A1:B1"/>
    <mergeCell ref="A2:B3"/>
    <mergeCell ref="C2:K3"/>
    <mergeCell ref="L2:P3"/>
    <mergeCell ref="Q2:T3"/>
    <mergeCell ref="U2:X2"/>
    <mergeCell ref="Y2:Y3"/>
    <mergeCell ref="Z19:Z21"/>
    <mergeCell ref="AA19:AA21"/>
    <mergeCell ref="V19:Y19"/>
    <mergeCell ref="V20:W20"/>
    <mergeCell ref="A18:B18"/>
    <mergeCell ref="A19:B20"/>
    <mergeCell ref="C19:L20"/>
    <mergeCell ref="M19:Q20"/>
    <mergeCell ref="R19:U20"/>
  </mergeCells>
  <conditionalFormatting sqref="A5:AA14">
    <cfRule type="containsBlanks" dxfId="15" priority="1">
      <formula>LEN(TRIM(A5))=0</formula>
    </cfRule>
  </conditionalFormatting>
  <conditionalFormatting sqref="B22:AA31">
    <cfRule type="containsBlanks" dxfId="14" priority="2">
      <formula>LEN(TRIM(B22))=0</formula>
    </cfRule>
  </conditionalFormatting>
  <conditionalFormatting sqref="N5:N14 O22:O31">
    <cfRule type="colorScale" priority="3">
      <colorScale>
        <cfvo type="formula" val="23.5"/>
        <cfvo type="formula" val="23.5"/>
        <color rgb="FF93C47D"/>
        <color rgb="FFE06666"/>
      </colorScale>
    </cfRule>
  </conditionalFormatting>
  <dataValidations count="3">
    <dataValidation type="list" allowBlank="1" showErrorMessage="1" sqref="V5:V14 X5:X14" xr:uid="{00000000-0002-0000-0500-000000000000}">
      <formula1>"Setiap Hari,Tidak Setiap Hari"</formula1>
    </dataValidation>
    <dataValidation type="list" allowBlank="1" showErrorMessage="1" sqref="M10:M14 P5:T14 Y5:Y14 N22:N31 Q22:U31 W22:Y31" xr:uid="{00000000-0002-0000-0500-000001000000}">
      <formula1>"YA,TIDAK"</formula1>
    </dataValidation>
    <dataValidation type="list" allowBlank="1" showErrorMessage="1" sqref="L22:L31" xr:uid="{00000000-0002-0000-0500-000002000000}">
      <formula1>"NORMAL,Bersalin dengan Tindakan"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D990"/>
  <sheetViews>
    <sheetView workbookViewId="0">
      <pane xSplit="2" topLeftCell="C1" activePane="topRight" state="frozen"/>
      <selection pane="topRight" activeCell="C2" sqref="C2:K3"/>
    </sheetView>
  </sheetViews>
  <sheetFormatPr defaultColWidth="12.5703125" defaultRowHeight="15.75" customHeight="1" x14ac:dyDescent="0.2"/>
  <cols>
    <col min="1" max="1" width="7.42578125" customWidth="1"/>
    <col min="2" max="2" width="34.7109375" customWidth="1"/>
    <col min="5" max="5" width="14.42578125" customWidth="1"/>
    <col min="7" max="7" width="17.85546875" customWidth="1"/>
    <col min="8" max="8" width="13.42578125" customWidth="1"/>
    <col min="12" max="12" width="15.140625" customWidth="1"/>
    <col min="20" max="20" width="8.7109375" customWidth="1"/>
    <col min="21" max="21" width="10.28515625" customWidth="1"/>
    <col min="22" max="22" width="10.42578125" customWidth="1"/>
    <col min="23" max="23" width="10.7109375" customWidth="1"/>
    <col min="24" max="24" width="10.42578125" customWidth="1"/>
    <col min="25" max="25" width="11.85546875" customWidth="1"/>
    <col min="26" max="26" width="11.42578125" customWidth="1"/>
  </cols>
  <sheetData>
    <row r="1" spans="1:30" x14ac:dyDescent="0.2">
      <c r="A1" s="38" t="s">
        <v>0</v>
      </c>
      <c r="B1" s="39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2"/>
      <c r="U1" s="2"/>
      <c r="V1" s="2"/>
      <c r="W1" s="2"/>
      <c r="X1" s="4"/>
      <c r="Y1" s="4"/>
      <c r="Z1" s="4"/>
      <c r="AA1" s="4"/>
      <c r="AB1" s="4"/>
      <c r="AC1" s="4"/>
      <c r="AD1" s="4"/>
    </row>
    <row r="2" spans="1:30" x14ac:dyDescent="0.2">
      <c r="A2" s="40" t="s">
        <v>1</v>
      </c>
      <c r="B2" s="41"/>
      <c r="C2" s="40" t="s">
        <v>1</v>
      </c>
      <c r="D2" s="44"/>
      <c r="E2" s="44"/>
      <c r="F2" s="44"/>
      <c r="G2" s="44"/>
      <c r="H2" s="44"/>
      <c r="I2" s="44"/>
      <c r="J2" s="44"/>
      <c r="K2" s="41"/>
      <c r="L2" s="40" t="s">
        <v>2</v>
      </c>
      <c r="M2" s="44"/>
      <c r="N2" s="44"/>
      <c r="O2" s="44"/>
      <c r="P2" s="41"/>
      <c r="Q2" s="40" t="s">
        <v>3</v>
      </c>
      <c r="R2" s="44"/>
      <c r="S2" s="44"/>
      <c r="T2" s="41"/>
      <c r="U2" s="35" t="s">
        <v>4</v>
      </c>
      <c r="V2" s="36"/>
      <c r="W2" s="36"/>
      <c r="X2" s="37"/>
      <c r="Y2" s="32" t="s">
        <v>5</v>
      </c>
      <c r="Z2" s="32" t="s">
        <v>6</v>
      </c>
      <c r="AA2" s="32" t="s">
        <v>7</v>
      </c>
      <c r="AB2" s="28"/>
      <c r="AC2" s="30"/>
      <c r="AD2" s="30"/>
    </row>
    <row r="3" spans="1:30" x14ac:dyDescent="0.2">
      <c r="A3" s="42"/>
      <c r="B3" s="43"/>
      <c r="C3" s="42"/>
      <c r="D3" s="45"/>
      <c r="E3" s="45"/>
      <c r="F3" s="45"/>
      <c r="G3" s="45"/>
      <c r="H3" s="45"/>
      <c r="I3" s="45"/>
      <c r="J3" s="45"/>
      <c r="K3" s="43"/>
      <c r="L3" s="42"/>
      <c r="M3" s="45"/>
      <c r="N3" s="45"/>
      <c r="O3" s="45"/>
      <c r="P3" s="43"/>
      <c r="Q3" s="42"/>
      <c r="R3" s="45"/>
      <c r="S3" s="45"/>
      <c r="T3" s="43"/>
      <c r="U3" s="35" t="s">
        <v>8</v>
      </c>
      <c r="V3" s="37"/>
      <c r="W3" s="35" t="s">
        <v>9</v>
      </c>
      <c r="X3" s="37"/>
      <c r="Y3" s="34"/>
      <c r="Z3" s="33"/>
      <c r="AA3" s="33"/>
      <c r="AB3" s="28"/>
      <c r="AC3" s="30"/>
      <c r="AD3" s="30"/>
    </row>
    <row r="4" spans="1:30" x14ac:dyDescent="0.2">
      <c r="A4" s="8" t="s">
        <v>10</v>
      </c>
      <c r="B4" s="8" t="s">
        <v>11</v>
      </c>
      <c r="C4" s="8" t="s">
        <v>12</v>
      </c>
      <c r="D4" s="8" t="s">
        <v>13</v>
      </c>
      <c r="E4" s="8" t="s">
        <v>12</v>
      </c>
      <c r="F4" s="8" t="s">
        <v>14</v>
      </c>
      <c r="G4" s="8" t="s">
        <v>15</v>
      </c>
      <c r="H4" s="8" t="s">
        <v>16</v>
      </c>
      <c r="I4" s="8" t="s">
        <v>17</v>
      </c>
      <c r="J4" s="8" t="s">
        <v>18</v>
      </c>
      <c r="K4" s="8" t="s">
        <v>19</v>
      </c>
      <c r="L4" s="8" t="s">
        <v>20</v>
      </c>
      <c r="M4" s="8" t="s">
        <v>21</v>
      </c>
      <c r="N4" s="8" t="s">
        <v>22</v>
      </c>
      <c r="O4" s="8" t="s">
        <v>23</v>
      </c>
      <c r="P4" s="8" t="s">
        <v>21</v>
      </c>
      <c r="Q4" s="8" t="s">
        <v>24</v>
      </c>
      <c r="R4" s="8" t="s">
        <v>25</v>
      </c>
      <c r="S4" s="8" t="s">
        <v>26</v>
      </c>
      <c r="T4" s="8" t="s">
        <v>27</v>
      </c>
      <c r="U4" s="8" t="s">
        <v>28</v>
      </c>
      <c r="V4" s="8" t="s">
        <v>29</v>
      </c>
      <c r="W4" s="8" t="s">
        <v>30</v>
      </c>
      <c r="X4" s="8" t="s">
        <v>31</v>
      </c>
      <c r="Y4" s="8" t="s">
        <v>32</v>
      </c>
      <c r="Z4" s="34"/>
      <c r="AA4" s="34"/>
      <c r="AB4" s="31"/>
      <c r="AC4" s="31"/>
      <c r="AD4" s="31"/>
    </row>
    <row r="5" spans="1:30" x14ac:dyDescent="0.2">
      <c r="A5" s="11">
        <v>1</v>
      </c>
      <c r="B5" s="12"/>
      <c r="C5" s="13"/>
      <c r="D5" s="12"/>
      <c r="E5" s="13"/>
      <c r="F5" s="14"/>
      <c r="G5" s="11" t="str">
        <f t="shared" ref="G5:G14" ca="1" si="0">DATEDIF(F5,NOW(),"Y")&amp;"THN"&amp;DATEDIF(F5,NOW(),"YM")&amp;"BLN"</f>
        <v>125THN3BLN</v>
      </c>
      <c r="H5" s="15"/>
      <c r="I5" s="15"/>
      <c r="J5" s="11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5"/>
      <c r="AB5" s="30"/>
      <c r="AC5" s="30"/>
      <c r="AD5" s="30"/>
    </row>
    <row r="6" spans="1:30" x14ac:dyDescent="0.2">
      <c r="A6" s="11">
        <v>2</v>
      </c>
      <c r="B6" s="12"/>
      <c r="C6" s="13"/>
      <c r="D6" s="12"/>
      <c r="E6" s="13"/>
      <c r="F6" s="13"/>
      <c r="G6" s="11" t="str">
        <f t="shared" ca="1" si="0"/>
        <v>125THN3BLN</v>
      </c>
      <c r="H6" s="15"/>
      <c r="I6" s="15"/>
      <c r="J6" s="11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5"/>
      <c r="AB6" s="30"/>
      <c r="AC6" s="30"/>
      <c r="AD6" s="30"/>
    </row>
    <row r="7" spans="1:30" x14ac:dyDescent="0.2">
      <c r="A7" s="11">
        <v>3</v>
      </c>
      <c r="B7" s="12"/>
      <c r="C7" s="12"/>
      <c r="D7" s="12"/>
      <c r="E7" s="12"/>
      <c r="F7" s="18"/>
      <c r="G7" s="11" t="str">
        <f t="shared" ca="1" si="0"/>
        <v>125THN3BLN</v>
      </c>
      <c r="H7" s="15"/>
      <c r="I7" s="15"/>
      <c r="J7" s="11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5"/>
      <c r="AB7" s="30"/>
      <c r="AC7" s="30"/>
      <c r="AD7" s="30"/>
    </row>
    <row r="8" spans="1:30" x14ac:dyDescent="0.2">
      <c r="A8" s="11">
        <v>4</v>
      </c>
      <c r="B8" s="12"/>
      <c r="C8" s="12"/>
      <c r="D8" s="12"/>
      <c r="E8" s="13"/>
      <c r="F8" s="18"/>
      <c r="G8" s="11" t="str">
        <f t="shared" ca="1" si="0"/>
        <v>125THN3BLN</v>
      </c>
      <c r="H8" s="15"/>
      <c r="I8" s="15"/>
      <c r="J8" s="11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5"/>
      <c r="AB8" s="30"/>
      <c r="AC8" s="30"/>
      <c r="AD8" s="30"/>
    </row>
    <row r="9" spans="1:30" x14ac:dyDescent="0.2">
      <c r="A9" s="11">
        <v>5</v>
      </c>
      <c r="B9" s="12"/>
      <c r="C9" s="13"/>
      <c r="D9" s="12"/>
      <c r="E9" s="13"/>
      <c r="F9" s="13"/>
      <c r="G9" s="11" t="str">
        <f t="shared" ca="1" si="0"/>
        <v>125THN3BLN</v>
      </c>
      <c r="H9" s="15"/>
      <c r="I9" s="15"/>
      <c r="J9" s="11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5"/>
      <c r="AB9" s="30"/>
      <c r="AC9" s="30"/>
      <c r="AD9" s="30"/>
    </row>
    <row r="10" spans="1:30" x14ac:dyDescent="0.2">
      <c r="A10" s="11">
        <v>6</v>
      </c>
      <c r="B10" s="15"/>
      <c r="C10" s="15"/>
      <c r="D10" s="15"/>
      <c r="E10" s="15"/>
      <c r="F10" s="15"/>
      <c r="G10" s="11" t="str">
        <f t="shared" ca="1" si="0"/>
        <v>125THN3BLN</v>
      </c>
      <c r="H10" s="15"/>
      <c r="I10" s="15"/>
      <c r="J10" s="15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5"/>
      <c r="AB10" s="30"/>
      <c r="AC10" s="30"/>
      <c r="AD10" s="30"/>
    </row>
    <row r="11" spans="1:30" x14ac:dyDescent="0.2">
      <c r="A11" s="11">
        <v>7</v>
      </c>
      <c r="B11" s="15"/>
      <c r="C11" s="15"/>
      <c r="D11" s="15"/>
      <c r="E11" s="15"/>
      <c r="F11" s="15"/>
      <c r="G11" s="11" t="str">
        <f t="shared" ca="1" si="0"/>
        <v>125THN3BLN</v>
      </c>
      <c r="H11" s="15"/>
      <c r="I11" s="15"/>
      <c r="J11" s="15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5"/>
      <c r="AB11" s="30"/>
      <c r="AC11" s="30"/>
      <c r="AD11" s="30"/>
    </row>
    <row r="12" spans="1:30" x14ac:dyDescent="0.2">
      <c r="A12" s="11">
        <v>8</v>
      </c>
      <c r="B12" s="15"/>
      <c r="C12" s="15"/>
      <c r="D12" s="15"/>
      <c r="E12" s="15"/>
      <c r="F12" s="15"/>
      <c r="G12" s="11" t="str">
        <f t="shared" ca="1" si="0"/>
        <v>125THN3BLN</v>
      </c>
      <c r="H12" s="15"/>
      <c r="I12" s="15"/>
      <c r="J12" s="15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5"/>
      <c r="AB12" s="30"/>
      <c r="AC12" s="30"/>
      <c r="AD12" s="30"/>
    </row>
    <row r="13" spans="1:30" x14ac:dyDescent="0.2">
      <c r="A13" s="11">
        <v>9</v>
      </c>
      <c r="B13" s="15"/>
      <c r="C13" s="15"/>
      <c r="D13" s="15"/>
      <c r="E13" s="15"/>
      <c r="F13" s="15"/>
      <c r="G13" s="11" t="str">
        <f t="shared" ca="1" si="0"/>
        <v>125THN3BLN</v>
      </c>
      <c r="H13" s="15"/>
      <c r="I13" s="15"/>
      <c r="J13" s="15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5"/>
      <c r="AB13" s="30"/>
      <c r="AC13" s="30"/>
      <c r="AD13" s="30"/>
    </row>
    <row r="14" spans="1:30" x14ac:dyDescent="0.2">
      <c r="A14" s="11">
        <v>10</v>
      </c>
      <c r="B14" s="15"/>
      <c r="C14" s="15"/>
      <c r="D14" s="15"/>
      <c r="E14" s="15"/>
      <c r="F14" s="15"/>
      <c r="G14" s="11" t="str">
        <f t="shared" ca="1" si="0"/>
        <v>125THN3BLN</v>
      </c>
      <c r="H14" s="15"/>
      <c r="I14" s="15"/>
      <c r="J14" s="15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5"/>
      <c r="AB14" s="30"/>
      <c r="AC14" s="30"/>
      <c r="AD14" s="30"/>
    </row>
    <row r="15" spans="1:30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">
      <c r="A18" s="38" t="s">
        <v>55</v>
      </c>
      <c r="B18" s="39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">
      <c r="A19" s="40" t="s">
        <v>1</v>
      </c>
      <c r="B19" s="41"/>
      <c r="C19" s="40" t="s">
        <v>1</v>
      </c>
      <c r="D19" s="44"/>
      <c r="E19" s="44"/>
      <c r="F19" s="44"/>
      <c r="G19" s="44"/>
      <c r="H19" s="44"/>
      <c r="I19" s="44"/>
      <c r="J19" s="44"/>
      <c r="K19" s="44"/>
      <c r="L19" s="41"/>
      <c r="M19" s="40" t="s">
        <v>2</v>
      </c>
      <c r="N19" s="44"/>
      <c r="O19" s="44"/>
      <c r="P19" s="44"/>
      <c r="Q19" s="41"/>
      <c r="R19" s="40" t="s">
        <v>3</v>
      </c>
      <c r="S19" s="44"/>
      <c r="T19" s="44"/>
      <c r="U19" s="41"/>
      <c r="V19" s="35" t="s">
        <v>56</v>
      </c>
      <c r="W19" s="36"/>
      <c r="X19" s="36"/>
      <c r="Y19" s="37"/>
      <c r="Z19" s="32" t="s">
        <v>6</v>
      </c>
      <c r="AA19" s="32" t="s">
        <v>7</v>
      </c>
      <c r="AB19" s="2"/>
      <c r="AC19" s="2"/>
      <c r="AD19" s="2"/>
    </row>
    <row r="20" spans="1:30" x14ac:dyDescent="0.2">
      <c r="A20" s="42"/>
      <c r="B20" s="43"/>
      <c r="C20" s="42"/>
      <c r="D20" s="45"/>
      <c r="E20" s="45"/>
      <c r="F20" s="45"/>
      <c r="G20" s="45"/>
      <c r="H20" s="45"/>
      <c r="I20" s="45"/>
      <c r="J20" s="45"/>
      <c r="K20" s="45"/>
      <c r="L20" s="43"/>
      <c r="M20" s="42"/>
      <c r="N20" s="45"/>
      <c r="O20" s="45"/>
      <c r="P20" s="45"/>
      <c r="Q20" s="43"/>
      <c r="R20" s="42"/>
      <c r="S20" s="45"/>
      <c r="T20" s="45"/>
      <c r="U20" s="43"/>
      <c r="V20" s="35" t="s">
        <v>57</v>
      </c>
      <c r="W20" s="37"/>
      <c r="X20" s="8" t="s">
        <v>58</v>
      </c>
      <c r="Y20" s="8" t="s">
        <v>59</v>
      </c>
      <c r="Z20" s="33"/>
      <c r="AA20" s="33"/>
      <c r="AB20" s="2"/>
      <c r="AC20" s="2"/>
      <c r="AD20" s="2"/>
    </row>
    <row r="21" spans="1:30" x14ac:dyDescent="0.2">
      <c r="A21" s="8" t="s">
        <v>10</v>
      </c>
      <c r="B21" s="8" t="s">
        <v>60</v>
      </c>
      <c r="C21" s="8" t="s">
        <v>12</v>
      </c>
      <c r="D21" s="8" t="s">
        <v>14</v>
      </c>
      <c r="E21" s="8" t="s">
        <v>15</v>
      </c>
      <c r="F21" s="8" t="s">
        <v>16</v>
      </c>
      <c r="G21" s="8" t="s">
        <v>17</v>
      </c>
      <c r="H21" s="8" t="s">
        <v>62</v>
      </c>
      <c r="I21" s="8" t="s">
        <v>63</v>
      </c>
      <c r="J21" s="8" t="s">
        <v>64</v>
      </c>
      <c r="K21" s="8" t="s">
        <v>65</v>
      </c>
      <c r="L21" s="8" t="s">
        <v>66</v>
      </c>
      <c r="M21" s="8" t="s">
        <v>20</v>
      </c>
      <c r="N21" s="8" t="s">
        <v>21</v>
      </c>
      <c r="O21" s="8" t="s">
        <v>22</v>
      </c>
      <c r="P21" s="8" t="s">
        <v>23</v>
      </c>
      <c r="Q21" s="8" t="s">
        <v>21</v>
      </c>
      <c r="R21" s="8" t="s">
        <v>24</v>
      </c>
      <c r="S21" s="8" t="s">
        <v>25</v>
      </c>
      <c r="T21" s="8" t="s">
        <v>26</v>
      </c>
      <c r="U21" s="8" t="s">
        <v>27</v>
      </c>
      <c r="V21" s="8" t="s">
        <v>67</v>
      </c>
      <c r="W21" s="8" t="s">
        <v>68</v>
      </c>
      <c r="X21" s="8" t="s">
        <v>58</v>
      </c>
      <c r="Y21" s="8" t="s">
        <v>69</v>
      </c>
      <c r="Z21" s="34"/>
      <c r="AA21" s="34"/>
      <c r="AB21" s="30"/>
      <c r="AC21" s="30"/>
      <c r="AD21" s="30"/>
    </row>
    <row r="22" spans="1:30" x14ac:dyDescent="0.2">
      <c r="A22" s="11">
        <v>1</v>
      </c>
      <c r="B22" s="12"/>
      <c r="C22" s="15"/>
      <c r="D22" s="21"/>
      <c r="E22" s="11" t="str">
        <f t="shared" ref="E22:E31" ca="1" si="1">DATEDIF(D22,NOW(),"Y")&amp;"THN"&amp;DATEDIF(D22,NOW(),"YM")&amp;"BLN"</f>
        <v>125THN3BLN</v>
      </c>
      <c r="F22" s="12"/>
      <c r="G22" s="15"/>
      <c r="H22" s="15"/>
      <c r="I22" s="12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30"/>
      <c r="AC22" s="30"/>
      <c r="AD22" s="30"/>
    </row>
    <row r="23" spans="1:30" x14ac:dyDescent="0.2">
      <c r="A23" s="11">
        <v>2</v>
      </c>
      <c r="B23" s="12"/>
      <c r="C23" s="15"/>
      <c r="D23" s="15"/>
      <c r="E23" s="11" t="str">
        <f t="shared" ca="1" si="1"/>
        <v>125THN3BLN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30"/>
      <c r="AC23" s="30"/>
      <c r="AD23" s="30"/>
    </row>
    <row r="24" spans="1:30" x14ac:dyDescent="0.2">
      <c r="A24" s="11">
        <v>3</v>
      </c>
      <c r="B24" s="12"/>
      <c r="C24" s="15"/>
      <c r="D24" s="15"/>
      <c r="E24" s="11" t="str">
        <f t="shared" ca="1" si="1"/>
        <v>125THN3BLN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30"/>
      <c r="AC24" s="30"/>
      <c r="AD24" s="30"/>
    </row>
    <row r="25" spans="1:30" x14ac:dyDescent="0.2">
      <c r="A25" s="11">
        <v>4</v>
      </c>
      <c r="B25" s="15"/>
      <c r="C25" s="15"/>
      <c r="D25" s="15"/>
      <c r="E25" s="11" t="str">
        <f t="shared" ca="1" si="1"/>
        <v>125THN3BLN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30"/>
      <c r="AC25" s="30"/>
      <c r="AD25" s="30"/>
    </row>
    <row r="26" spans="1:30" x14ac:dyDescent="0.2">
      <c r="A26" s="11">
        <v>5</v>
      </c>
      <c r="B26" s="15"/>
      <c r="C26" s="15"/>
      <c r="D26" s="15"/>
      <c r="E26" s="11" t="str">
        <f t="shared" ca="1" si="1"/>
        <v>125THN3BLN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30"/>
      <c r="AC26" s="30"/>
      <c r="AD26" s="30"/>
    </row>
    <row r="27" spans="1:30" x14ac:dyDescent="0.2">
      <c r="A27" s="11">
        <v>6</v>
      </c>
      <c r="B27" s="15"/>
      <c r="C27" s="15"/>
      <c r="D27" s="15"/>
      <c r="E27" s="11" t="str">
        <f t="shared" ca="1" si="1"/>
        <v>125THN3BLN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30"/>
      <c r="AC27" s="30"/>
      <c r="AD27" s="30"/>
    </row>
    <row r="28" spans="1:30" x14ac:dyDescent="0.2">
      <c r="A28" s="11">
        <v>7</v>
      </c>
      <c r="B28" s="15"/>
      <c r="C28" s="15"/>
      <c r="D28" s="15"/>
      <c r="E28" s="11" t="str">
        <f t="shared" ca="1" si="1"/>
        <v>125THN3BLN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30"/>
      <c r="AC28" s="30"/>
      <c r="AD28" s="30"/>
    </row>
    <row r="29" spans="1:30" x14ac:dyDescent="0.2">
      <c r="A29" s="11">
        <v>8</v>
      </c>
      <c r="B29" s="15"/>
      <c r="C29" s="15"/>
      <c r="D29" s="15"/>
      <c r="E29" s="11" t="str">
        <f t="shared" ca="1" si="1"/>
        <v>125THN3BLN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30"/>
      <c r="AC29" s="30"/>
      <c r="AD29" s="30"/>
    </row>
    <row r="30" spans="1:30" x14ac:dyDescent="0.2">
      <c r="A30" s="11">
        <v>9</v>
      </c>
      <c r="B30" s="15"/>
      <c r="C30" s="15"/>
      <c r="D30" s="15"/>
      <c r="E30" s="11" t="str">
        <f t="shared" ca="1" si="1"/>
        <v>125THN3BLN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30"/>
      <c r="AC30" s="30"/>
      <c r="AD30" s="30"/>
    </row>
    <row r="31" spans="1:30" x14ac:dyDescent="0.2">
      <c r="A31" s="11">
        <v>10</v>
      </c>
      <c r="B31" s="15"/>
      <c r="C31" s="15"/>
      <c r="D31" s="15"/>
      <c r="E31" s="11" t="str">
        <f t="shared" ca="1" si="1"/>
        <v>125THN3BLN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30"/>
      <c r="AC31" s="30"/>
      <c r="AD31" s="30"/>
    </row>
    <row r="32" spans="1:30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30"/>
      <c r="P975" s="30"/>
      <c r="Q975" s="30"/>
      <c r="R975" s="30"/>
      <c r="S975" s="30"/>
      <c r="T975" s="30"/>
      <c r="U975" s="30"/>
      <c r="V975" s="30"/>
      <c r="W975" s="30"/>
      <c r="X975" s="2"/>
      <c r="Y975" s="2"/>
      <c r="Z975" s="2"/>
      <c r="AA975" s="2"/>
      <c r="AB975" s="2"/>
      <c r="AC975" s="2"/>
      <c r="AD975" s="2"/>
    </row>
    <row r="976" spans="1:30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30"/>
      <c r="P976" s="30"/>
      <c r="Q976" s="30"/>
      <c r="R976" s="30"/>
      <c r="S976" s="30"/>
      <c r="T976" s="30"/>
      <c r="U976" s="30"/>
      <c r="V976" s="30"/>
      <c r="W976" s="30"/>
      <c r="X976" s="2"/>
      <c r="Y976" s="2"/>
      <c r="Z976" s="2"/>
      <c r="AA976" s="2"/>
      <c r="AB976" s="2"/>
      <c r="AC976" s="2"/>
      <c r="AD976" s="2"/>
    </row>
    <row r="977" spans="1:30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30"/>
      <c r="P977" s="30"/>
      <c r="Q977" s="30"/>
      <c r="R977" s="30"/>
      <c r="S977" s="30"/>
      <c r="T977" s="30"/>
      <c r="U977" s="30"/>
      <c r="V977" s="30"/>
      <c r="W977" s="30"/>
      <c r="X977" s="2"/>
      <c r="Y977" s="2"/>
      <c r="Z977" s="2"/>
      <c r="AA977" s="2"/>
      <c r="AB977" s="2"/>
      <c r="AC977" s="2"/>
      <c r="AD977" s="2"/>
    </row>
    <row r="978" spans="1:30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30"/>
      <c r="P978" s="30"/>
      <c r="Q978" s="30"/>
      <c r="R978" s="30"/>
      <c r="S978" s="30"/>
      <c r="T978" s="30"/>
      <c r="U978" s="30"/>
      <c r="V978" s="30"/>
      <c r="W978" s="30"/>
      <c r="X978" s="2"/>
      <c r="Y978" s="2"/>
      <c r="Z978" s="2"/>
      <c r="AA978" s="2"/>
      <c r="AB978" s="2"/>
      <c r="AC978" s="2"/>
      <c r="AD978" s="2"/>
    </row>
    <row r="979" spans="1:30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30"/>
      <c r="P979" s="30"/>
      <c r="Q979" s="30"/>
      <c r="R979" s="30"/>
      <c r="S979" s="30"/>
      <c r="T979" s="30"/>
      <c r="U979" s="30"/>
      <c r="V979" s="30"/>
      <c r="W979" s="30"/>
      <c r="X979" s="2"/>
      <c r="Y979" s="2"/>
      <c r="Z979" s="2"/>
      <c r="AA979" s="2"/>
      <c r="AB979" s="2"/>
      <c r="AC979" s="2"/>
      <c r="AD979" s="2"/>
    </row>
    <row r="980" spans="1:30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30"/>
      <c r="P980" s="30"/>
      <c r="Q980" s="30"/>
      <c r="R980" s="30"/>
      <c r="S980" s="30"/>
      <c r="T980" s="30"/>
      <c r="U980" s="30"/>
      <c r="V980" s="30"/>
      <c r="W980" s="30"/>
      <c r="X980" s="2"/>
      <c r="Y980" s="2"/>
      <c r="Z980" s="2"/>
      <c r="AA980" s="2"/>
      <c r="AB980" s="2"/>
      <c r="AC980" s="2"/>
      <c r="AD980" s="2"/>
    </row>
    <row r="981" spans="1:30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30"/>
      <c r="P981" s="30"/>
      <c r="Q981" s="30"/>
      <c r="R981" s="30"/>
      <c r="S981" s="30"/>
      <c r="T981" s="30"/>
      <c r="U981" s="30"/>
      <c r="V981" s="30"/>
      <c r="W981" s="30"/>
      <c r="X981" s="2"/>
      <c r="Y981" s="2"/>
      <c r="Z981" s="2"/>
      <c r="AA981" s="2"/>
      <c r="AB981" s="2"/>
      <c r="AC981" s="2"/>
      <c r="AD981" s="2"/>
    </row>
    <row r="982" spans="1:30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30"/>
      <c r="P982" s="30"/>
      <c r="Q982" s="30"/>
      <c r="R982" s="30"/>
      <c r="S982" s="30"/>
      <c r="T982" s="30"/>
      <c r="U982" s="30"/>
      <c r="V982" s="30"/>
      <c r="W982" s="30"/>
      <c r="X982" s="2"/>
      <c r="Y982" s="2"/>
      <c r="Z982" s="2"/>
      <c r="AA982" s="2"/>
      <c r="AB982" s="2"/>
      <c r="AC982" s="2"/>
      <c r="AD982" s="2"/>
    </row>
    <row r="983" spans="1:30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30"/>
      <c r="P983" s="30"/>
      <c r="Q983" s="30"/>
      <c r="R983" s="30"/>
      <c r="S983" s="30"/>
      <c r="T983" s="30"/>
      <c r="U983" s="30"/>
      <c r="V983" s="30"/>
      <c r="W983" s="30"/>
      <c r="X983" s="2"/>
      <c r="Y983" s="2"/>
      <c r="Z983" s="2"/>
      <c r="AA983" s="2"/>
      <c r="AB983" s="2"/>
      <c r="AC983" s="2"/>
      <c r="AD983" s="2"/>
    </row>
    <row r="984" spans="1:30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30"/>
      <c r="P984" s="30"/>
      <c r="Q984" s="30"/>
      <c r="R984" s="30"/>
      <c r="S984" s="30"/>
      <c r="T984" s="30"/>
      <c r="U984" s="30"/>
      <c r="V984" s="30"/>
      <c r="W984" s="30"/>
      <c r="X984" s="2"/>
      <c r="Y984" s="2"/>
      <c r="Z984" s="2"/>
      <c r="AA984" s="2"/>
      <c r="AB984" s="2"/>
      <c r="AC984" s="2"/>
      <c r="AD984" s="2"/>
    </row>
    <row r="985" spans="1:30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30"/>
      <c r="P985" s="30"/>
      <c r="Q985" s="30"/>
      <c r="R985" s="30"/>
      <c r="S985" s="30"/>
      <c r="T985" s="30"/>
      <c r="U985" s="30"/>
      <c r="V985" s="30"/>
      <c r="W985" s="30"/>
      <c r="X985" s="2"/>
      <c r="Y985" s="2"/>
      <c r="Z985" s="2"/>
      <c r="AA985" s="2"/>
      <c r="AB985" s="2"/>
      <c r="AC985" s="2"/>
      <c r="AD985" s="2"/>
    </row>
    <row r="986" spans="1:30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30"/>
      <c r="P986" s="30"/>
      <c r="Q986" s="30"/>
      <c r="R986" s="30"/>
      <c r="S986" s="30"/>
      <c r="T986" s="30"/>
      <c r="U986" s="30"/>
      <c r="V986" s="30"/>
      <c r="W986" s="30"/>
      <c r="X986" s="2"/>
      <c r="Y986" s="2"/>
      <c r="Z986" s="2"/>
      <c r="AA986" s="2"/>
      <c r="AB986" s="2"/>
      <c r="AC986" s="2"/>
      <c r="AD986" s="2"/>
    </row>
    <row r="987" spans="1:30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30"/>
      <c r="P987" s="30"/>
      <c r="Q987" s="30"/>
      <c r="R987" s="30"/>
      <c r="S987" s="30"/>
      <c r="T987" s="30"/>
      <c r="U987" s="30"/>
      <c r="V987" s="30"/>
      <c r="W987" s="30"/>
      <c r="X987" s="2"/>
      <c r="Y987" s="2"/>
      <c r="Z987" s="2"/>
      <c r="AA987" s="2"/>
      <c r="AB987" s="2"/>
      <c r="AC987" s="2"/>
      <c r="AD987" s="2"/>
    </row>
    <row r="988" spans="1:30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30"/>
      <c r="P988" s="30"/>
      <c r="Q988" s="30"/>
      <c r="R988" s="30"/>
      <c r="S988" s="30"/>
      <c r="T988" s="30"/>
      <c r="U988" s="30"/>
      <c r="V988" s="30"/>
      <c r="W988" s="30"/>
      <c r="X988" s="2"/>
      <c r="Y988" s="2"/>
      <c r="Z988" s="2"/>
      <c r="AA988" s="2"/>
      <c r="AB988" s="2"/>
      <c r="AC988" s="2"/>
      <c r="AD988" s="2"/>
    </row>
    <row r="989" spans="1:30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30"/>
      <c r="P989" s="30"/>
      <c r="Q989" s="30"/>
      <c r="R989" s="30"/>
      <c r="S989" s="30"/>
      <c r="T989" s="30"/>
      <c r="U989" s="30"/>
      <c r="V989" s="30"/>
      <c r="W989" s="30"/>
      <c r="X989" s="2"/>
      <c r="Y989" s="2"/>
      <c r="Z989" s="2"/>
      <c r="AA989" s="2"/>
      <c r="AB989" s="2"/>
      <c r="AC989" s="2"/>
      <c r="AD989" s="2"/>
    </row>
    <row r="990" spans="1:30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30"/>
      <c r="P990" s="30"/>
      <c r="Q990" s="30"/>
      <c r="R990" s="30"/>
      <c r="S990" s="30"/>
      <c r="T990" s="30"/>
      <c r="U990" s="30"/>
      <c r="V990" s="30"/>
      <c r="W990" s="30"/>
      <c r="X990" s="2"/>
      <c r="Y990" s="2"/>
      <c r="Z990" s="2"/>
      <c r="AA990" s="2"/>
      <c r="AB990" s="2"/>
      <c r="AC990" s="2"/>
      <c r="AD990" s="2"/>
    </row>
  </sheetData>
  <mergeCells count="20">
    <mergeCell ref="Z2:Z4"/>
    <mergeCell ref="AA2:AA4"/>
    <mergeCell ref="U3:V3"/>
    <mergeCell ref="W3:X3"/>
    <mergeCell ref="A1:B1"/>
    <mergeCell ref="A2:B3"/>
    <mergeCell ref="C2:K3"/>
    <mergeCell ref="L2:P3"/>
    <mergeCell ref="Q2:T3"/>
    <mergeCell ref="U2:X2"/>
    <mergeCell ref="Y2:Y3"/>
    <mergeCell ref="Z19:Z21"/>
    <mergeCell ref="AA19:AA21"/>
    <mergeCell ref="V19:Y19"/>
    <mergeCell ref="V20:W20"/>
    <mergeCell ref="A18:B18"/>
    <mergeCell ref="A19:B20"/>
    <mergeCell ref="C19:L20"/>
    <mergeCell ref="M19:Q20"/>
    <mergeCell ref="R19:U20"/>
  </mergeCells>
  <conditionalFormatting sqref="A5:AA14">
    <cfRule type="containsBlanks" dxfId="13" priority="1">
      <formula>LEN(TRIM(A5))=0</formula>
    </cfRule>
  </conditionalFormatting>
  <conditionalFormatting sqref="B22:AA31">
    <cfRule type="containsBlanks" dxfId="12" priority="2">
      <formula>LEN(TRIM(B22))=0</formula>
    </cfRule>
  </conditionalFormatting>
  <conditionalFormatting sqref="N5:N14 O22:O31">
    <cfRule type="colorScale" priority="3">
      <colorScale>
        <cfvo type="formula" val="23.5"/>
        <cfvo type="formula" val="23.5"/>
        <color rgb="FF93C47D"/>
        <color rgb="FFE06666"/>
      </colorScale>
    </cfRule>
  </conditionalFormatting>
  <dataValidations count="3">
    <dataValidation type="list" allowBlank="1" showErrorMessage="1" sqref="V5:V14 X5:X14" xr:uid="{00000000-0002-0000-0600-000000000000}">
      <formula1>"Setiap Hari,Tidak Setiap Hari"</formula1>
    </dataValidation>
    <dataValidation type="list" allowBlank="1" showErrorMessage="1" sqref="M10:M14 P5:T14 Y5:Y14 N22:N31 Q22:U31 W22:Y31" xr:uid="{00000000-0002-0000-0600-000001000000}">
      <formula1>"YA,TIDAK"</formula1>
    </dataValidation>
    <dataValidation type="list" allowBlank="1" showErrorMessage="1" sqref="L22:L31" xr:uid="{00000000-0002-0000-0600-000002000000}">
      <formula1>"NORMAL,Bersalin dengan Tindakan"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D990"/>
  <sheetViews>
    <sheetView workbookViewId="0">
      <pane xSplit="2" topLeftCell="C1" activePane="topRight" state="frozen"/>
      <selection pane="topRight" activeCell="C2" sqref="C2:K3"/>
    </sheetView>
  </sheetViews>
  <sheetFormatPr defaultColWidth="12.5703125" defaultRowHeight="15.75" customHeight="1" x14ac:dyDescent="0.2"/>
  <cols>
    <col min="1" max="1" width="7.42578125" customWidth="1"/>
    <col min="2" max="2" width="34.7109375" customWidth="1"/>
    <col min="5" max="5" width="14.42578125" customWidth="1"/>
    <col min="7" max="7" width="17.85546875" customWidth="1"/>
    <col min="8" max="8" width="13.42578125" customWidth="1"/>
    <col min="12" max="12" width="15.140625" customWidth="1"/>
    <col min="20" max="20" width="8.7109375" customWidth="1"/>
    <col min="21" max="21" width="10.28515625" customWidth="1"/>
    <col min="22" max="22" width="10.42578125" customWidth="1"/>
    <col min="23" max="23" width="10.7109375" customWidth="1"/>
    <col min="24" max="24" width="10.42578125" customWidth="1"/>
    <col min="25" max="25" width="11.85546875" customWidth="1"/>
    <col min="26" max="26" width="11.42578125" customWidth="1"/>
  </cols>
  <sheetData>
    <row r="1" spans="1:30" x14ac:dyDescent="0.2">
      <c r="A1" s="38" t="s">
        <v>0</v>
      </c>
      <c r="B1" s="39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2"/>
      <c r="U1" s="2"/>
      <c r="V1" s="2"/>
      <c r="W1" s="2"/>
      <c r="X1" s="4"/>
      <c r="Y1" s="4"/>
      <c r="Z1" s="4"/>
      <c r="AA1" s="4"/>
      <c r="AB1" s="4"/>
      <c r="AC1" s="4"/>
      <c r="AD1" s="4"/>
    </row>
    <row r="2" spans="1:30" x14ac:dyDescent="0.2">
      <c r="A2" s="40" t="s">
        <v>1</v>
      </c>
      <c r="B2" s="41"/>
      <c r="C2" s="40" t="s">
        <v>1</v>
      </c>
      <c r="D2" s="44"/>
      <c r="E2" s="44"/>
      <c r="F2" s="44"/>
      <c r="G2" s="44"/>
      <c r="H2" s="44"/>
      <c r="I2" s="44"/>
      <c r="J2" s="44"/>
      <c r="K2" s="41"/>
      <c r="L2" s="40" t="s">
        <v>2</v>
      </c>
      <c r="M2" s="44"/>
      <c r="N2" s="44"/>
      <c r="O2" s="44"/>
      <c r="P2" s="41"/>
      <c r="Q2" s="40" t="s">
        <v>3</v>
      </c>
      <c r="R2" s="44"/>
      <c r="S2" s="44"/>
      <c r="T2" s="41"/>
      <c r="U2" s="35" t="s">
        <v>4</v>
      </c>
      <c r="V2" s="36"/>
      <c r="W2" s="36"/>
      <c r="X2" s="37"/>
      <c r="Y2" s="32" t="s">
        <v>5</v>
      </c>
      <c r="Z2" s="32" t="s">
        <v>6</v>
      </c>
      <c r="AA2" s="32" t="s">
        <v>7</v>
      </c>
      <c r="AB2" s="28"/>
    </row>
    <row r="3" spans="1:30" x14ac:dyDescent="0.2">
      <c r="A3" s="42"/>
      <c r="B3" s="43"/>
      <c r="C3" s="42"/>
      <c r="D3" s="45"/>
      <c r="E3" s="45"/>
      <c r="F3" s="45"/>
      <c r="G3" s="45"/>
      <c r="H3" s="45"/>
      <c r="I3" s="45"/>
      <c r="J3" s="45"/>
      <c r="K3" s="43"/>
      <c r="L3" s="42"/>
      <c r="M3" s="45"/>
      <c r="N3" s="45"/>
      <c r="O3" s="45"/>
      <c r="P3" s="43"/>
      <c r="Q3" s="42"/>
      <c r="R3" s="45"/>
      <c r="S3" s="45"/>
      <c r="T3" s="43"/>
      <c r="U3" s="35" t="s">
        <v>8</v>
      </c>
      <c r="V3" s="37"/>
      <c r="W3" s="35" t="s">
        <v>9</v>
      </c>
      <c r="X3" s="37"/>
      <c r="Y3" s="34"/>
      <c r="Z3" s="33"/>
      <c r="AA3" s="33"/>
      <c r="AB3" s="28"/>
    </row>
    <row r="4" spans="1:30" x14ac:dyDescent="0.2">
      <c r="A4" s="8" t="s">
        <v>10</v>
      </c>
      <c r="B4" s="8" t="s">
        <v>11</v>
      </c>
      <c r="C4" s="8" t="s">
        <v>12</v>
      </c>
      <c r="D4" s="8" t="s">
        <v>13</v>
      </c>
      <c r="E4" s="8" t="s">
        <v>12</v>
      </c>
      <c r="F4" s="8" t="s">
        <v>14</v>
      </c>
      <c r="G4" s="8" t="s">
        <v>15</v>
      </c>
      <c r="H4" s="8" t="s">
        <v>16</v>
      </c>
      <c r="I4" s="8" t="s">
        <v>17</v>
      </c>
      <c r="J4" s="8" t="s">
        <v>18</v>
      </c>
      <c r="K4" s="8" t="s">
        <v>19</v>
      </c>
      <c r="L4" s="8" t="s">
        <v>20</v>
      </c>
      <c r="M4" s="8" t="s">
        <v>21</v>
      </c>
      <c r="N4" s="8" t="s">
        <v>22</v>
      </c>
      <c r="O4" s="8" t="s">
        <v>23</v>
      </c>
      <c r="P4" s="8" t="s">
        <v>21</v>
      </c>
      <c r="Q4" s="8" t="s">
        <v>24</v>
      </c>
      <c r="R4" s="8" t="s">
        <v>25</v>
      </c>
      <c r="S4" s="8" t="s">
        <v>26</v>
      </c>
      <c r="T4" s="8" t="s">
        <v>27</v>
      </c>
      <c r="U4" s="8" t="s">
        <v>28</v>
      </c>
      <c r="V4" s="8" t="s">
        <v>29</v>
      </c>
      <c r="W4" s="8" t="s">
        <v>30</v>
      </c>
      <c r="X4" s="8" t="s">
        <v>31</v>
      </c>
      <c r="Y4" s="8" t="s">
        <v>32</v>
      </c>
      <c r="Z4" s="34"/>
      <c r="AA4" s="34"/>
      <c r="AB4" s="29"/>
      <c r="AC4" s="29"/>
      <c r="AD4" s="29"/>
    </row>
    <row r="5" spans="1:30" x14ac:dyDescent="0.2">
      <c r="A5" s="11">
        <v>1</v>
      </c>
      <c r="B5" s="12"/>
      <c r="C5" s="13"/>
      <c r="D5" s="12"/>
      <c r="E5" s="13"/>
      <c r="F5" s="14"/>
      <c r="G5" s="11" t="str">
        <f t="shared" ref="G5:G14" ca="1" si="0">DATEDIF(F5,NOW(),"Y")&amp;"THN"&amp;DATEDIF(F5,NOW(),"YM")&amp;"BLN"</f>
        <v>125THN3BLN</v>
      </c>
      <c r="H5" s="15"/>
      <c r="I5" s="15"/>
      <c r="J5" s="11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5"/>
    </row>
    <row r="6" spans="1:30" x14ac:dyDescent="0.2">
      <c r="A6" s="11">
        <v>2</v>
      </c>
      <c r="B6" s="12"/>
      <c r="C6" s="13"/>
      <c r="D6" s="12"/>
      <c r="E6" s="13"/>
      <c r="F6" s="13"/>
      <c r="G6" s="11" t="str">
        <f t="shared" ca="1" si="0"/>
        <v>125THN3BLN</v>
      </c>
      <c r="H6" s="15"/>
      <c r="I6" s="15"/>
      <c r="J6" s="11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5"/>
    </row>
    <row r="7" spans="1:30" x14ac:dyDescent="0.2">
      <c r="A7" s="11">
        <v>3</v>
      </c>
      <c r="B7" s="12"/>
      <c r="C7" s="12"/>
      <c r="D7" s="12"/>
      <c r="E7" s="12"/>
      <c r="F7" s="18"/>
      <c r="G7" s="11" t="str">
        <f t="shared" ca="1" si="0"/>
        <v>125THN3BLN</v>
      </c>
      <c r="H7" s="15"/>
      <c r="I7" s="15"/>
      <c r="J7" s="11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5"/>
    </row>
    <row r="8" spans="1:30" x14ac:dyDescent="0.2">
      <c r="A8" s="11">
        <v>4</v>
      </c>
      <c r="B8" s="12"/>
      <c r="C8" s="12"/>
      <c r="D8" s="12"/>
      <c r="E8" s="13"/>
      <c r="F8" s="18"/>
      <c r="G8" s="11" t="str">
        <f t="shared" ca="1" si="0"/>
        <v>125THN3BLN</v>
      </c>
      <c r="H8" s="15"/>
      <c r="I8" s="15"/>
      <c r="J8" s="11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5"/>
    </row>
    <row r="9" spans="1:30" x14ac:dyDescent="0.2">
      <c r="A9" s="11">
        <v>5</v>
      </c>
      <c r="B9" s="12"/>
      <c r="C9" s="13"/>
      <c r="D9" s="12"/>
      <c r="E9" s="13"/>
      <c r="F9" s="13"/>
      <c r="G9" s="11" t="str">
        <f t="shared" ca="1" si="0"/>
        <v>125THN3BLN</v>
      </c>
      <c r="H9" s="15"/>
      <c r="I9" s="15"/>
      <c r="J9" s="11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5"/>
    </row>
    <row r="10" spans="1:30" x14ac:dyDescent="0.2">
      <c r="A10" s="11">
        <v>6</v>
      </c>
      <c r="B10" s="15"/>
      <c r="C10" s="15"/>
      <c r="D10" s="15"/>
      <c r="E10" s="15"/>
      <c r="F10" s="15"/>
      <c r="G10" s="11" t="str">
        <f t="shared" ca="1" si="0"/>
        <v>125THN3BLN</v>
      </c>
      <c r="H10" s="15"/>
      <c r="I10" s="15"/>
      <c r="J10" s="15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5"/>
    </row>
    <row r="11" spans="1:30" x14ac:dyDescent="0.2">
      <c r="A11" s="11">
        <v>7</v>
      </c>
      <c r="B11" s="15"/>
      <c r="C11" s="15"/>
      <c r="D11" s="15"/>
      <c r="E11" s="15"/>
      <c r="F11" s="15"/>
      <c r="G11" s="11" t="str">
        <f t="shared" ca="1" si="0"/>
        <v>125THN3BLN</v>
      </c>
      <c r="H11" s="15"/>
      <c r="I11" s="15"/>
      <c r="J11" s="15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5"/>
    </row>
    <row r="12" spans="1:30" x14ac:dyDescent="0.2">
      <c r="A12" s="11">
        <v>8</v>
      </c>
      <c r="B12" s="15"/>
      <c r="C12" s="15"/>
      <c r="D12" s="15"/>
      <c r="E12" s="15"/>
      <c r="F12" s="15"/>
      <c r="G12" s="11" t="str">
        <f t="shared" ca="1" si="0"/>
        <v>125THN3BLN</v>
      </c>
      <c r="H12" s="15"/>
      <c r="I12" s="15"/>
      <c r="J12" s="15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5"/>
    </row>
    <row r="13" spans="1:30" x14ac:dyDescent="0.2">
      <c r="A13" s="11">
        <v>9</v>
      </c>
      <c r="B13" s="15"/>
      <c r="C13" s="15"/>
      <c r="D13" s="15"/>
      <c r="E13" s="15"/>
      <c r="F13" s="15"/>
      <c r="G13" s="11" t="str">
        <f t="shared" ca="1" si="0"/>
        <v>125THN3BLN</v>
      </c>
      <c r="H13" s="15"/>
      <c r="I13" s="15"/>
      <c r="J13" s="15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5"/>
    </row>
    <row r="14" spans="1:30" x14ac:dyDescent="0.2">
      <c r="A14" s="11">
        <v>10</v>
      </c>
      <c r="B14" s="15"/>
      <c r="C14" s="15"/>
      <c r="D14" s="15"/>
      <c r="E14" s="15"/>
      <c r="F14" s="15"/>
      <c r="G14" s="11" t="str">
        <f t="shared" ca="1" si="0"/>
        <v>125THN3BLN</v>
      </c>
      <c r="H14" s="15"/>
      <c r="I14" s="15"/>
      <c r="J14" s="15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5"/>
    </row>
    <row r="15" spans="1:30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">
      <c r="A18" s="38" t="s">
        <v>55</v>
      </c>
      <c r="B18" s="39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">
      <c r="A19" s="40" t="s">
        <v>1</v>
      </c>
      <c r="B19" s="41"/>
      <c r="C19" s="40" t="s">
        <v>1</v>
      </c>
      <c r="D19" s="44"/>
      <c r="E19" s="44"/>
      <c r="F19" s="44"/>
      <c r="G19" s="44"/>
      <c r="H19" s="44"/>
      <c r="I19" s="44"/>
      <c r="J19" s="44"/>
      <c r="K19" s="44"/>
      <c r="L19" s="41"/>
      <c r="M19" s="40" t="s">
        <v>2</v>
      </c>
      <c r="N19" s="44"/>
      <c r="O19" s="44"/>
      <c r="P19" s="44"/>
      <c r="Q19" s="41"/>
      <c r="R19" s="40" t="s">
        <v>3</v>
      </c>
      <c r="S19" s="44"/>
      <c r="T19" s="44"/>
      <c r="U19" s="41"/>
      <c r="V19" s="35" t="s">
        <v>56</v>
      </c>
      <c r="W19" s="36"/>
      <c r="X19" s="36"/>
      <c r="Y19" s="37"/>
      <c r="Z19" s="32" t="s">
        <v>6</v>
      </c>
      <c r="AA19" s="32" t="s">
        <v>7</v>
      </c>
      <c r="AB19" s="2"/>
      <c r="AC19" s="2"/>
      <c r="AD19" s="2"/>
    </row>
    <row r="20" spans="1:30" x14ac:dyDescent="0.2">
      <c r="A20" s="42"/>
      <c r="B20" s="43"/>
      <c r="C20" s="42"/>
      <c r="D20" s="45"/>
      <c r="E20" s="45"/>
      <c r="F20" s="45"/>
      <c r="G20" s="45"/>
      <c r="H20" s="45"/>
      <c r="I20" s="45"/>
      <c r="J20" s="45"/>
      <c r="K20" s="45"/>
      <c r="L20" s="43"/>
      <c r="M20" s="42"/>
      <c r="N20" s="45"/>
      <c r="O20" s="45"/>
      <c r="P20" s="45"/>
      <c r="Q20" s="43"/>
      <c r="R20" s="42"/>
      <c r="S20" s="45"/>
      <c r="T20" s="45"/>
      <c r="U20" s="43"/>
      <c r="V20" s="35" t="s">
        <v>57</v>
      </c>
      <c r="W20" s="37"/>
      <c r="X20" s="8" t="s">
        <v>58</v>
      </c>
      <c r="Y20" s="8" t="s">
        <v>59</v>
      </c>
      <c r="Z20" s="33"/>
      <c r="AA20" s="33"/>
      <c r="AB20" s="2"/>
      <c r="AC20" s="2"/>
      <c r="AD20" s="2"/>
    </row>
    <row r="21" spans="1:30" x14ac:dyDescent="0.2">
      <c r="A21" s="8" t="s">
        <v>10</v>
      </c>
      <c r="B21" s="8" t="s">
        <v>60</v>
      </c>
      <c r="C21" s="8" t="s">
        <v>12</v>
      </c>
      <c r="D21" s="8" t="s">
        <v>14</v>
      </c>
      <c r="E21" s="8" t="s">
        <v>15</v>
      </c>
      <c r="F21" s="8" t="s">
        <v>16</v>
      </c>
      <c r="G21" s="8" t="s">
        <v>17</v>
      </c>
      <c r="H21" s="8" t="s">
        <v>62</v>
      </c>
      <c r="I21" s="8" t="s">
        <v>63</v>
      </c>
      <c r="J21" s="8" t="s">
        <v>64</v>
      </c>
      <c r="K21" s="8" t="s">
        <v>65</v>
      </c>
      <c r="L21" s="8" t="s">
        <v>66</v>
      </c>
      <c r="M21" s="8" t="s">
        <v>20</v>
      </c>
      <c r="N21" s="8" t="s">
        <v>21</v>
      </c>
      <c r="O21" s="8" t="s">
        <v>22</v>
      </c>
      <c r="P21" s="8" t="s">
        <v>23</v>
      </c>
      <c r="Q21" s="8" t="s">
        <v>21</v>
      </c>
      <c r="R21" s="8" t="s">
        <v>24</v>
      </c>
      <c r="S21" s="8" t="s">
        <v>25</v>
      </c>
      <c r="T21" s="8" t="s">
        <v>26</v>
      </c>
      <c r="U21" s="8" t="s">
        <v>27</v>
      </c>
      <c r="V21" s="8" t="s">
        <v>67</v>
      </c>
      <c r="W21" s="8" t="s">
        <v>68</v>
      </c>
      <c r="X21" s="8" t="s">
        <v>58</v>
      </c>
      <c r="Y21" s="8" t="s">
        <v>69</v>
      </c>
      <c r="Z21" s="34"/>
      <c r="AA21" s="34"/>
    </row>
    <row r="22" spans="1:30" x14ac:dyDescent="0.2">
      <c r="A22" s="11">
        <v>1</v>
      </c>
      <c r="B22" s="12"/>
      <c r="C22" s="15"/>
      <c r="D22" s="21"/>
      <c r="E22" s="11" t="str">
        <f t="shared" ref="E22:E31" ca="1" si="1">DATEDIF(D22,NOW(),"Y")&amp;"THN"&amp;DATEDIF(D22,NOW(),"YM")&amp;"BLN"</f>
        <v>125THN3BLN</v>
      </c>
      <c r="F22" s="12"/>
      <c r="G22" s="15"/>
      <c r="H22" s="15"/>
      <c r="I22" s="12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spans="1:30" x14ac:dyDescent="0.2">
      <c r="A23" s="11">
        <v>2</v>
      </c>
      <c r="B23" s="12"/>
      <c r="C23" s="15"/>
      <c r="D23" s="15"/>
      <c r="E23" s="11" t="str">
        <f t="shared" ca="1" si="1"/>
        <v>125THN3BLN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pans="1:30" x14ac:dyDescent="0.2">
      <c r="A24" s="11">
        <v>3</v>
      </c>
      <c r="B24" s="12"/>
      <c r="C24" s="15"/>
      <c r="D24" s="15"/>
      <c r="E24" s="11" t="str">
        <f t="shared" ca="1" si="1"/>
        <v>125THN3BLN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30" x14ac:dyDescent="0.2">
      <c r="A25" s="11">
        <v>4</v>
      </c>
      <c r="B25" s="15"/>
      <c r="C25" s="15"/>
      <c r="D25" s="15"/>
      <c r="E25" s="11" t="str">
        <f t="shared" ca="1" si="1"/>
        <v>125THN3BLN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30" x14ac:dyDescent="0.2">
      <c r="A26" s="11">
        <v>5</v>
      </c>
      <c r="B26" s="15"/>
      <c r="C26" s="15"/>
      <c r="D26" s="15"/>
      <c r="E26" s="11" t="str">
        <f t="shared" ca="1" si="1"/>
        <v>125THN3BLN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30" x14ac:dyDescent="0.2">
      <c r="A27" s="11">
        <v>6</v>
      </c>
      <c r="B27" s="15"/>
      <c r="C27" s="15"/>
      <c r="D27" s="15"/>
      <c r="E27" s="11" t="str">
        <f t="shared" ca="1" si="1"/>
        <v>125THN3BLN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30" x14ac:dyDescent="0.2">
      <c r="A28" s="11">
        <v>7</v>
      </c>
      <c r="B28" s="15"/>
      <c r="C28" s="15"/>
      <c r="D28" s="15"/>
      <c r="E28" s="11" t="str">
        <f t="shared" ca="1" si="1"/>
        <v>125THN3BLN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30" x14ac:dyDescent="0.2">
      <c r="A29" s="11">
        <v>8</v>
      </c>
      <c r="B29" s="15"/>
      <c r="C29" s="15"/>
      <c r="D29" s="15"/>
      <c r="E29" s="11" t="str">
        <f t="shared" ca="1" si="1"/>
        <v>125THN3BLN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30" x14ac:dyDescent="0.2">
      <c r="A30" s="11">
        <v>9</v>
      </c>
      <c r="B30" s="15"/>
      <c r="C30" s="15"/>
      <c r="D30" s="15"/>
      <c r="E30" s="11" t="str">
        <f t="shared" ca="1" si="1"/>
        <v>125THN3BLN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30" x14ac:dyDescent="0.2">
      <c r="A31" s="11">
        <v>10</v>
      </c>
      <c r="B31" s="15"/>
      <c r="C31" s="15"/>
      <c r="D31" s="15"/>
      <c r="E31" s="11" t="str">
        <f t="shared" ca="1" si="1"/>
        <v>125THN3BLN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30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X975" s="2"/>
      <c r="Y975" s="2"/>
      <c r="Z975" s="2"/>
      <c r="AA975" s="2"/>
      <c r="AB975" s="2"/>
      <c r="AC975" s="2"/>
      <c r="AD975" s="2"/>
    </row>
    <row r="976" spans="1:30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X976" s="2"/>
      <c r="Y976" s="2"/>
      <c r="Z976" s="2"/>
      <c r="AA976" s="2"/>
      <c r="AB976" s="2"/>
      <c r="AC976" s="2"/>
      <c r="AD976" s="2"/>
    </row>
    <row r="977" spans="1:30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X977" s="2"/>
      <c r="Y977" s="2"/>
      <c r="Z977" s="2"/>
      <c r="AA977" s="2"/>
      <c r="AB977" s="2"/>
      <c r="AC977" s="2"/>
      <c r="AD977" s="2"/>
    </row>
    <row r="978" spans="1:30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X978" s="2"/>
      <c r="Y978" s="2"/>
      <c r="Z978" s="2"/>
      <c r="AA978" s="2"/>
      <c r="AB978" s="2"/>
      <c r="AC978" s="2"/>
      <c r="AD978" s="2"/>
    </row>
    <row r="979" spans="1:30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X979" s="2"/>
      <c r="Y979" s="2"/>
      <c r="Z979" s="2"/>
      <c r="AA979" s="2"/>
      <c r="AB979" s="2"/>
      <c r="AC979" s="2"/>
      <c r="AD979" s="2"/>
    </row>
    <row r="980" spans="1:30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X980" s="2"/>
      <c r="Y980" s="2"/>
      <c r="Z980" s="2"/>
      <c r="AA980" s="2"/>
      <c r="AB980" s="2"/>
      <c r="AC980" s="2"/>
      <c r="AD980" s="2"/>
    </row>
    <row r="981" spans="1:30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X981" s="2"/>
      <c r="Y981" s="2"/>
      <c r="Z981" s="2"/>
      <c r="AA981" s="2"/>
      <c r="AB981" s="2"/>
      <c r="AC981" s="2"/>
      <c r="AD981" s="2"/>
    </row>
    <row r="982" spans="1:30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X982" s="2"/>
      <c r="Y982" s="2"/>
      <c r="Z982" s="2"/>
      <c r="AA982" s="2"/>
      <c r="AB982" s="2"/>
      <c r="AC982" s="2"/>
      <c r="AD982" s="2"/>
    </row>
    <row r="983" spans="1:30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X983" s="2"/>
      <c r="Y983" s="2"/>
      <c r="Z983" s="2"/>
      <c r="AA983" s="2"/>
      <c r="AB983" s="2"/>
      <c r="AC983" s="2"/>
      <c r="AD983" s="2"/>
    </row>
    <row r="984" spans="1:30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X984" s="2"/>
      <c r="Y984" s="2"/>
      <c r="Z984" s="2"/>
      <c r="AA984" s="2"/>
      <c r="AB984" s="2"/>
      <c r="AC984" s="2"/>
      <c r="AD984" s="2"/>
    </row>
    <row r="985" spans="1:30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X985" s="2"/>
      <c r="Y985" s="2"/>
      <c r="Z985" s="2"/>
      <c r="AA985" s="2"/>
      <c r="AB985" s="2"/>
      <c r="AC985" s="2"/>
      <c r="AD985" s="2"/>
    </row>
    <row r="986" spans="1:30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X986" s="2"/>
      <c r="Y986" s="2"/>
      <c r="Z986" s="2"/>
      <c r="AA986" s="2"/>
      <c r="AB986" s="2"/>
      <c r="AC986" s="2"/>
      <c r="AD986" s="2"/>
    </row>
    <row r="987" spans="1:30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X987" s="2"/>
      <c r="Y987" s="2"/>
      <c r="Z987" s="2"/>
      <c r="AA987" s="2"/>
      <c r="AB987" s="2"/>
      <c r="AC987" s="2"/>
      <c r="AD987" s="2"/>
    </row>
    <row r="988" spans="1:30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X988" s="2"/>
      <c r="Y988" s="2"/>
      <c r="Z988" s="2"/>
      <c r="AA988" s="2"/>
      <c r="AB988" s="2"/>
      <c r="AC988" s="2"/>
      <c r="AD988" s="2"/>
    </row>
    <row r="989" spans="1:30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X989" s="2"/>
      <c r="Y989" s="2"/>
      <c r="Z989" s="2"/>
      <c r="AA989" s="2"/>
      <c r="AB989" s="2"/>
      <c r="AC989" s="2"/>
      <c r="AD989" s="2"/>
    </row>
    <row r="990" spans="1:30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X990" s="2"/>
      <c r="Y990" s="2"/>
      <c r="Z990" s="2"/>
      <c r="AA990" s="2"/>
      <c r="AB990" s="2"/>
      <c r="AC990" s="2"/>
      <c r="AD990" s="2"/>
    </row>
  </sheetData>
  <mergeCells count="20">
    <mergeCell ref="Z2:Z4"/>
    <mergeCell ref="AA2:AA4"/>
    <mergeCell ref="U3:V3"/>
    <mergeCell ref="W3:X3"/>
    <mergeCell ref="A1:B1"/>
    <mergeCell ref="A2:B3"/>
    <mergeCell ref="C2:K3"/>
    <mergeCell ref="L2:P3"/>
    <mergeCell ref="Q2:T3"/>
    <mergeCell ref="U2:X2"/>
    <mergeCell ref="Y2:Y3"/>
    <mergeCell ref="Z19:Z21"/>
    <mergeCell ref="AA19:AA21"/>
    <mergeCell ref="V19:Y19"/>
    <mergeCell ref="V20:W20"/>
    <mergeCell ref="A18:B18"/>
    <mergeCell ref="A19:B20"/>
    <mergeCell ref="C19:L20"/>
    <mergeCell ref="M19:Q20"/>
    <mergeCell ref="R19:U20"/>
  </mergeCells>
  <conditionalFormatting sqref="A5:AA14">
    <cfRule type="containsBlanks" dxfId="11" priority="1">
      <formula>LEN(TRIM(A5))=0</formula>
    </cfRule>
  </conditionalFormatting>
  <conditionalFormatting sqref="B22:AA31">
    <cfRule type="containsBlanks" dxfId="10" priority="2">
      <formula>LEN(TRIM(B22))=0</formula>
    </cfRule>
  </conditionalFormatting>
  <conditionalFormatting sqref="N5:N14 O22:O31">
    <cfRule type="colorScale" priority="3">
      <colorScale>
        <cfvo type="formula" val="23.5"/>
        <cfvo type="formula" val="23.5"/>
        <color rgb="FF93C47D"/>
        <color rgb="FFE06666"/>
      </colorScale>
    </cfRule>
  </conditionalFormatting>
  <dataValidations count="3">
    <dataValidation type="list" allowBlank="1" showErrorMessage="1" sqref="V5:V14 X5:X14" xr:uid="{00000000-0002-0000-0700-000000000000}">
      <formula1>"Setiap Hari,Tidak Setiap Hari"</formula1>
    </dataValidation>
    <dataValidation type="list" allowBlank="1" showErrorMessage="1" sqref="M10:M14 P5:T14 Y5:Y14 N22:N31 Q22:U31 W22:Y31" xr:uid="{00000000-0002-0000-0700-000001000000}">
      <formula1>"YA,TIDAK"</formula1>
    </dataValidation>
    <dataValidation type="list" allowBlank="1" showErrorMessage="1" sqref="L22:L31" xr:uid="{00000000-0002-0000-0700-000002000000}">
      <formula1>"NORMAL,Bersalin dengan Tindakan"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D990"/>
  <sheetViews>
    <sheetView workbookViewId="0">
      <pane xSplit="2" topLeftCell="C1" activePane="topRight" state="frozen"/>
      <selection pane="topRight" activeCell="C2" sqref="C2:K3"/>
    </sheetView>
  </sheetViews>
  <sheetFormatPr defaultColWidth="12.5703125" defaultRowHeight="15.75" customHeight="1" x14ac:dyDescent="0.2"/>
  <cols>
    <col min="1" max="1" width="7.42578125" customWidth="1"/>
    <col min="2" max="2" width="34.7109375" customWidth="1"/>
    <col min="5" max="5" width="14.42578125" customWidth="1"/>
    <col min="7" max="7" width="17.85546875" customWidth="1"/>
    <col min="8" max="8" width="13.42578125" customWidth="1"/>
    <col min="12" max="12" width="15.140625" customWidth="1"/>
    <col min="20" max="20" width="8.7109375" customWidth="1"/>
    <col min="21" max="21" width="10.28515625" customWidth="1"/>
    <col min="22" max="22" width="10.42578125" customWidth="1"/>
    <col min="23" max="23" width="10.7109375" customWidth="1"/>
    <col min="24" max="24" width="10.42578125" customWidth="1"/>
    <col min="25" max="25" width="11.85546875" customWidth="1"/>
    <col min="26" max="26" width="11.42578125" customWidth="1"/>
  </cols>
  <sheetData>
    <row r="1" spans="1:30" x14ac:dyDescent="0.2">
      <c r="A1" s="38" t="s">
        <v>0</v>
      </c>
      <c r="B1" s="39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2"/>
      <c r="U1" s="2"/>
      <c r="V1" s="2"/>
      <c r="W1" s="2"/>
      <c r="X1" s="4"/>
      <c r="Y1" s="4"/>
      <c r="Z1" s="4"/>
      <c r="AA1" s="4"/>
      <c r="AB1" s="4"/>
      <c r="AC1" s="4"/>
      <c r="AD1" s="4"/>
    </row>
    <row r="2" spans="1:30" x14ac:dyDescent="0.2">
      <c r="A2" s="40" t="s">
        <v>1</v>
      </c>
      <c r="B2" s="41"/>
      <c r="C2" s="40" t="s">
        <v>1</v>
      </c>
      <c r="D2" s="44"/>
      <c r="E2" s="44"/>
      <c r="F2" s="44"/>
      <c r="G2" s="44"/>
      <c r="H2" s="44"/>
      <c r="I2" s="44"/>
      <c r="J2" s="44"/>
      <c r="K2" s="41"/>
      <c r="L2" s="40" t="s">
        <v>2</v>
      </c>
      <c r="M2" s="44"/>
      <c r="N2" s="44"/>
      <c r="O2" s="44"/>
      <c r="P2" s="41"/>
      <c r="Q2" s="40" t="s">
        <v>3</v>
      </c>
      <c r="R2" s="44"/>
      <c r="S2" s="44"/>
      <c r="T2" s="41"/>
      <c r="U2" s="35" t="s">
        <v>4</v>
      </c>
      <c r="V2" s="36"/>
      <c r="W2" s="36"/>
      <c r="X2" s="37"/>
      <c r="Y2" s="32" t="s">
        <v>5</v>
      </c>
      <c r="Z2" s="32" t="s">
        <v>6</v>
      </c>
      <c r="AA2" s="32" t="s">
        <v>7</v>
      </c>
      <c r="AB2" s="28"/>
    </row>
    <row r="3" spans="1:30" x14ac:dyDescent="0.2">
      <c r="A3" s="42"/>
      <c r="B3" s="43"/>
      <c r="C3" s="42"/>
      <c r="D3" s="45"/>
      <c r="E3" s="45"/>
      <c r="F3" s="45"/>
      <c r="G3" s="45"/>
      <c r="H3" s="45"/>
      <c r="I3" s="45"/>
      <c r="J3" s="45"/>
      <c r="K3" s="43"/>
      <c r="L3" s="42"/>
      <c r="M3" s="45"/>
      <c r="N3" s="45"/>
      <c r="O3" s="45"/>
      <c r="P3" s="43"/>
      <c r="Q3" s="42"/>
      <c r="R3" s="45"/>
      <c r="S3" s="45"/>
      <c r="T3" s="43"/>
      <c r="U3" s="35" t="s">
        <v>8</v>
      </c>
      <c r="V3" s="37"/>
      <c r="W3" s="35" t="s">
        <v>9</v>
      </c>
      <c r="X3" s="37"/>
      <c r="Y3" s="34"/>
      <c r="Z3" s="33"/>
      <c r="AA3" s="33"/>
      <c r="AB3" s="28"/>
    </row>
    <row r="4" spans="1:30" x14ac:dyDescent="0.2">
      <c r="A4" s="8" t="s">
        <v>10</v>
      </c>
      <c r="B4" s="8" t="s">
        <v>11</v>
      </c>
      <c r="C4" s="8" t="s">
        <v>12</v>
      </c>
      <c r="D4" s="8" t="s">
        <v>13</v>
      </c>
      <c r="E4" s="8" t="s">
        <v>12</v>
      </c>
      <c r="F4" s="8" t="s">
        <v>14</v>
      </c>
      <c r="G4" s="8" t="s">
        <v>15</v>
      </c>
      <c r="H4" s="8" t="s">
        <v>16</v>
      </c>
      <c r="I4" s="8" t="s">
        <v>17</v>
      </c>
      <c r="J4" s="8" t="s">
        <v>18</v>
      </c>
      <c r="K4" s="8" t="s">
        <v>19</v>
      </c>
      <c r="L4" s="8" t="s">
        <v>20</v>
      </c>
      <c r="M4" s="8" t="s">
        <v>21</v>
      </c>
      <c r="N4" s="8" t="s">
        <v>22</v>
      </c>
      <c r="O4" s="8" t="s">
        <v>23</v>
      </c>
      <c r="P4" s="8" t="s">
        <v>21</v>
      </c>
      <c r="Q4" s="8" t="s">
        <v>24</v>
      </c>
      <c r="R4" s="8" t="s">
        <v>25</v>
      </c>
      <c r="S4" s="8" t="s">
        <v>26</v>
      </c>
      <c r="T4" s="8" t="s">
        <v>27</v>
      </c>
      <c r="U4" s="8" t="s">
        <v>28</v>
      </c>
      <c r="V4" s="8" t="s">
        <v>29</v>
      </c>
      <c r="W4" s="8" t="s">
        <v>30</v>
      </c>
      <c r="X4" s="8" t="s">
        <v>31</v>
      </c>
      <c r="Y4" s="8" t="s">
        <v>32</v>
      </c>
      <c r="Z4" s="34"/>
      <c r="AA4" s="34"/>
      <c r="AB4" s="29"/>
      <c r="AC4" s="29"/>
      <c r="AD4" s="29"/>
    </row>
    <row r="5" spans="1:30" x14ac:dyDescent="0.2">
      <c r="A5" s="11">
        <v>1</v>
      </c>
      <c r="B5" s="12"/>
      <c r="C5" s="13"/>
      <c r="D5" s="12"/>
      <c r="E5" s="13"/>
      <c r="F5" s="14"/>
      <c r="G5" s="11" t="str">
        <f t="shared" ref="G5:G14" ca="1" si="0">DATEDIF(F5,NOW(),"Y")&amp;"THN"&amp;DATEDIF(F5,NOW(),"YM")&amp;"BLN"</f>
        <v>125THN3BLN</v>
      </c>
      <c r="H5" s="15"/>
      <c r="I5" s="15"/>
      <c r="J5" s="11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5"/>
    </row>
    <row r="6" spans="1:30" x14ac:dyDescent="0.2">
      <c r="A6" s="11">
        <v>2</v>
      </c>
      <c r="B6" s="12"/>
      <c r="C6" s="13"/>
      <c r="D6" s="12"/>
      <c r="E6" s="13"/>
      <c r="F6" s="13"/>
      <c r="G6" s="11" t="str">
        <f t="shared" ca="1" si="0"/>
        <v>125THN3BLN</v>
      </c>
      <c r="H6" s="15"/>
      <c r="I6" s="15"/>
      <c r="J6" s="11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5"/>
    </row>
    <row r="7" spans="1:30" x14ac:dyDescent="0.2">
      <c r="A7" s="11">
        <v>3</v>
      </c>
      <c r="B7" s="12"/>
      <c r="C7" s="12"/>
      <c r="D7" s="12"/>
      <c r="E7" s="12"/>
      <c r="F7" s="18"/>
      <c r="G7" s="11" t="str">
        <f t="shared" ca="1" si="0"/>
        <v>125THN3BLN</v>
      </c>
      <c r="H7" s="15"/>
      <c r="I7" s="15"/>
      <c r="J7" s="11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5"/>
    </row>
    <row r="8" spans="1:30" x14ac:dyDescent="0.2">
      <c r="A8" s="11">
        <v>4</v>
      </c>
      <c r="B8" s="12"/>
      <c r="C8" s="12"/>
      <c r="D8" s="12"/>
      <c r="E8" s="13"/>
      <c r="F8" s="18"/>
      <c r="G8" s="11" t="str">
        <f t="shared" ca="1" si="0"/>
        <v>125THN3BLN</v>
      </c>
      <c r="H8" s="15"/>
      <c r="I8" s="15"/>
      <c r="J8" s="11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5"/>
    </row>
    <row r="9" spans="1:30" x14ac:dyDescent="0.2">
      <c r="A9" s="11">
        <v>5</v>
      </c>
      <c r="B9" s="12"/>
      <c r="C9" s="13"/>
      <c r="D9" s="12"/>
      <c r="E9" s="13"/>
      <c r="F9" s="13"/>
      <c r="G9" s="11" t="str">
        <f t="shared" ca="1" si="0"/>
        <v>125THN3BLN</v>
      </c>
      <c r="H9" s="15"/>
      <c r="I9" s="15"/>
      <c r="J9" s="11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5"/>
    </row>
    <row r="10" spans="1:30" x14ac:dyDescent="0.2">
      <c r="A10" s="11">
        <v>6</v>
      </c>
      <c r="B10" s="15"/>
      <c r="C10" s="15"/>
      <c r="D10" s="15"/>
      <c r="E10" s="15"/>
      <c r="F10" s="15"/>
      <c r="G10" s="11" t="str">
        <f t="shared" ca="1" si="0"/>
        <v>125THN3BLN</v>
      </c>
      <c r="H10" s="15"/>
      <c r="I10" s="15"/>
      <c r="J10" s="15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5"/>
    </row>
    <row r="11" spans="1:30" x14ac:dyDescent="0.2">
      <c r="A11" s="11">
        <v>7</v>
      </c>
      <c r="B11" s="15"/>
      <c r="C11" s="15"/>
      <c r="D11" s="15"/>
      <c r="E11" s="15"/>
      <c r="F11" s="15"/>
      <c r="G11" s="11" t="str">
        <f t="shared" ca="1" si="0"/>
        <v>125THN3BLN</v>
      </c>
      <c r="H11" s="15"/>
      <c r="I11" s="15"/>
      <c r="J11" s="15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5"/>
    </row>
    <row r="12" spans="1:30" x14ac:dyDescent="0.2">
      <c r="A12" s="11">
        <v>8</v>
      </c>
      <c r="B12" s="15"/>
      <c r="C12" s="15"/>
      <c r="D12" s="15"/>
      <c r="E12" s="15"/>
      <c r="F12" s="15"/>
      <c r="G12" s="11" t="str">
        <f t="shared" ca="1" si="0"/>
        <v>125THN3BLN</v>
      </c>
      <c r="H12" s="15"/>
      <c r="I12" s="15"/>
      <c r="J12" s="15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5"/>
    </row>
    <row r="13" spans="1:30" x14ac:dyDescent="0.2">
      <c r="A13" s="11">
        <v>9</v>
      </c>
      <c r="B13" s="15"/>
      <c r="C13" s="15"/>
      <c r="D13" s="15"/>
      <c r="E13" s="15"/>
      <c r="F13" s="15"/>
      <c r="G13" s="11" t="str">
        <f t="shared" ca="1" si="0"/>
        <v>125THN3BLN</v>
      </c>
      <c r="H13" s="15"/>
      <c r="I13" s="15"/>
      <c r="J13" s="15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5"/>
    </row>
    <row r="14" spans="1:30" x14ac:dyDescent="0.2">
      <c r="A14" s="11">
        <v>10</v>
      </c>
      <c r="B14" s="15"/>
      <c r="C14" s="15"/>
      <c r="D14" s="15"/>
      <c r="E14" s="15"/>
      <c r="F14" s="15"/>
      <c r="G14" s="11" t="str">
        <f t="shared" ca="1" si="0"/>
        <v>125THN3BLN</v>
      </c>
      <c r="H14" s="15"/>
      <c r="I14" s="15"/>
      <c r="J14" s="15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5"/>
    </row>
    <row r="15" spans="1:30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">
      <c r="A18" s="38" t="s">
        <v>55</v>
      </c>
      <c r="B18" s="39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">
      <c r="A19" s="40" t="s">
        <v>1</v>
      </c>
      <c r="B19" s="41"/>
      <c r="C19" s="40" t="s">
        <v>1</v>
      </c>
      <c r="D19" s="44"/>
      <c r="E19" s="44"/>
      <c r="F19" s="44"/>
      <c r="G19" s="44"/>
      <c r="H19" s="44"/>
      <c r="I19" s="44"/>
      <c r="J19" s="44"/>
      <c r="K19" s="44"/>
      <c r="L19" s="41"/>
      <c r="M19" s="40" t="s">
        <v>2</v>
      </c>
      <c r="N19" s="44"/>
      <c r="O19" s="44"/>
      <c r="P19" s="44"/>
      <c r="Q19" s="41"/>
      <c r="R19" s="40" t="s">
        <v>3</v>
      </c>
      <c r="S19" s="44"/>
      <c r="T19" s="44"/>
      <c r="U19" s="41"/>
      <c r="V19" s="35" t="s">
        <v>56</v>
      </c>
      <c r="W19" s="36"/>
      <c r="X19" s="36"/>
      <c r="Y19" s="37"/>
      <c r="Z19" s="32" t="s">
        <v>6</v>
      </c>
      <c r="AA19" s="32" t="s">
        <v>7</v>
      </c>
      <c r="AB19" s="2"/>
      <c r="AC19" s="2"/>
      <c r="AD19" s="2"/>
    </row>
    <row r="20" spans="1:30" x14ac:dyDescent="0.2">
      <c r="A20" s="42"/>
      <c r="B20" s="43"/>
      <c r="C20" s="42"/>
      <c r="D20" s="45"/>
      <c r="E20" s="45"/>
      <c r="F20" s="45"/>
      <c r="G20" s="45"/>
      <c r="H20" s="45"/>
      <c r="I20" s="45"/>
      <c r="J20" s="45"/>
      <c r="K20" s="45"/>
      <c r="L20" s="43"/>
      <c r="M20" s="42"/>
      <c r="N20" s="45"/>
      <c r="O20" s="45"/>
      <c r="P20" s="45"/>
      <c r="Q20" s="43"/>
      <c r="R20" s="42"/>
      <c r="S20" s="45"/>
      <c r="T20" s="45"/>
      <c r="U20" s="43"/>
      <c r="V20" s="35" t="s">
        <v>57</v>
      </c>
      <c r="W20" s="37"/>
      <c r="X20" s="8" t="s">
        <v>58</v>
      </c>
      <c r="Y20" s="8" t="s">
        <v>59</v>
      </c>
      <c r="Z20" s="33"/>
      <c r="AA20" s="33"/>
      <c r="AB20" s="2"/>
      <c r="AC20" s="2"/>
      <c r="AD20" s="2"/>
    </row>
    <row r="21" spans="1:30" x14ac:dyDescent="0.2">
      <c r="A21" s="8" t="s">
        <v>10</v>
      </c>
      <c r="B21" s="8" t="s">
        <v>60</v>
      </c>
      <c r="C21" s="8" t="s">
        <v>12</v>
      </c>
      <c r="D21" s="8" t="s">
        <v>14</v>
      </c>
      <c r="E21" s="8" t="s">
        <v>15</v>
      </c>
      <c r="F21" s="8" t="s">
        <v>16</v>
      </c>
      <c r="G21" s="8" t="s">
        <v>17</v>
      </c>
      <c r="H21" s="8" t="s">
        <v>62</v>
      </c>
      <c r="I21" s="8" t="s">
        <v>63</v>
      </c>
      <c r="J21" s="8" t="s">
        <v>64</v>
      </c>
      <c r="K21" s="8" t="s">
        <v>65</v>
      </c>
      <c r="L21" s="8" t="s">
        <v>66</v>
      </c>
      <c r="M21" s="8" t="s">
        <v>20</v>
      </c>
      <c r="N21" s="8" t="s">
        <v>21</v>
      </c>
      <c r="O21" s="8" t="s">
        <v>22</v>
      </c>
      <c r="P21" s="8" t="s">
        <v>23</v>
      </c>
      <c r="Q21" s="8" t="s">
        <v>21</v>
      </c>
      <c r="R21" s="8" t="s">
        <v>24</v>
      </c>
      <c r="S21" s="8" t="s">
        <v>25</v>
      </c>
      <c r="T21" s="8" t="s">
        <v>26</v>
      </c>
      <c r="U21" s="8" t="s">
        <v>27</v>
      </c>
      <c r="V21" s="8" t="s">
        <v>67</v>
      </c>
      <c r="W21" s="8" t="s">
        <v>68</v>
      </c>
      <c r="X21" s="8" t="s">
        <v>58</v>
      </c>
      <c r="Y21" s="8" t="s">
        <v>69</v>
      </c>
      <c r="Z21" s="34"/>
      <c r="AA21" s="34"/>
    </row>
    <row r="22" spans="1:30" x14ac:dyDescent="0.2">
      <c r="A22" s="11">
        <v>1</v>
      </c>
      <c r="B22" s="12"/>
      <c r="C22" s="15"/>
      <c r="D22" s="21"/>
      <c r="E22" s="11" t="str">
        <f t="shared" ref="E22:E31" ca="1" si="1">DATEDIF(D22,NOW(),"Y")&amp;"THN"&amp;DATEDIF(D22,NOW(),"YM")&amp;"BLN"</f>
        <v>125THN3BLN</v>
      </c>
      <c r="F22" s="12"/>
      <c r="G22" s="15"/>
      <c r="H22" s="15"/>
      <c r="I22" s="12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spans="1:30" x14ac:dyDescent="0.2">
      <c r="A23" s="11">
        <v>2</v>
      </c>
      <c r="B23" s="12"/>
      <c r="C23" s="15"/>
      <c r="D23" s="15"/>
      <c r="E23" s="11" t="str">
        <f t="shared" ca="1" si="1"/>
        <v>125THN3BLN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pans="1:30" x14ac:dyDescent="0.2">
      <c r="A24" s="11">
        <v>3</v>
      </c>
      <c r="B24" s="12"/>
      <c r="C24" s="15"/>
      <c r="D24" s="15"/>
      <c r="E24" s="11" t="str">
        <f t="shared" ca="1" si="1"/>
        <v>125THN3BLN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30" x14ac:dyDescent="0.2">
      <c r="A25" s="11">
        <v>4</v>
      </c>
      <c r="B25" s="15"/>
      <c r="C25" s="15"/>
      <c r="D25" s="15"/>
      <c r="E25" s="11" t="str">
        <f t="shared" ca="1" si="1"/>
        <v>125THN3BLN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30" x14ac:dyDescent="0.2">
      <c r="A26" s="11">
        <v>5</v>
      </c>
      <c r="B26" s="15"/>
      <c r="C26" s="15"/>
      <c r="D26" s="15"/>
      <c r="E26" s="11" t="str">
        <f t="shared" ca="1" si="1"/>
        <v>125THN3BLN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30" x14ac:dyDescent="0.2">
      <c r="A27" s="11">
        <v>6</v>
      </c>
      <c r="B27" s="15"/>
      <c r="C27" s="15"/>
      <c r="D27" s="15"/>
      <c r="E27" s="11" t="str">
        <f t="shared" ca="1" si="1"/>
        <v>125THN3BLN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30" x14ac:dyDescent="0.2">
      <c r="A28" s="11">
        <v>7</v>
      </c>
      <c r="B28" s="15"/>
      <c r="C28" s="15"/>
      <c r="D28" s="15"/>
      <c r="E28" s="11" t="str">
        <f t="shared" ca="1" si="1"/>
        <v>125THN3BLN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30" x14ac:dyDescent="0.2">
      <c r="A29" s="11">
        <v>8</v>
      </c>
      <c r="B29" s="15"/>
      <c r="C29" s="15"/>
      <c r="D29" s="15"/>
      <c r="E29" s="11" t="str">
        <f t="shared" ca="1" si="1"/>
        <v>125THN3BLN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30" x14ac:dyDescent="0.2">
      <c r="A30" s="11">
        <v>9</v>
      </c>
      <c r="B30" s="15"/>
      <c r="C30" s="15"/>
      <c r="D30" s="15"/>
      <c r="E30" s="11" t="str">
        <f t="shared" ca="1" si="1"/>
        <v>125THN3BLN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30" x14ac:dyDescent="0.2">
      <c r="A31" s="11">
        <v>10</v>
      </c>
      <c r="B31" s="15"/>
      <c r="C31" s="15"/>
      <c r="D31" s="15"/>
      <c r="E31" s="11" t="str">
        <f t="shared" ca="1" si="1"/>
        <v>125THN3BLN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30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X975" s="2"/>
      <c r="Y975" s="2"/>
      <c r="Z975" s="2"/>
      <c r="AA975" s="2"/>
      <c r="AB975" s="2"/>
      <c r="AC975" s="2"/>
      <c r="AD975" s="2"/>
    </row>
    <row r="976" spans="1:30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X976" s="2"/>
      <c r="Y976" s="2"/>
      <c r="Z976" s="2"/>
      <c r="AA976" s="2"/>
      <c r="AB976" s="2"/>
      <c r="AC976" s="2"/>
      <c r="AD976" s="2"/>
    </row>
    <row r="977" spans="1:30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X977" s="2"/>
      <c r="Y977" s="2"/>
      <c r="Z977" s="2"/>
      <c r="AA977" s="2"/>
      <c r="AB977" s="2"/>
      <c r="AC977" s="2"/>
      <c r="AD977" s="2"/>
    </row>
    <row r="978" spans="1:30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X978" s="2"/>
      <c r="Y978" s="2"/>
      <c r="Z978" s="2"/>
      <c r="AA978" s="2"/>
      <c r="AB978" s="2"/>
      <c r="AC978" s="2"/>
      <c r="AD978" s="2"/>
    </row>
    <row r="979" spans="1:30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X979" s="2"/>
      <c r="Y979" s="2"/>
      <c r="Z979" s="2"/>
      <c r="AA979" s="2"/>
      <c r="AB979" s="2"/>
      <c r="AC979" s="2"/>
      <c r="AD979" s="2"/>
    </row>
    <row r="980" spans="1:30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X980" s="2"/>
      <c r="Y980" s="2"/>
      <c r="Z980" s="2"/>
      <c r="AA980" s="2"/>
      <c r="AB980" s="2"/>
      <c r="AC980" s="2"/>
      <c r="AD980" s="2"/>
    </row>
    <row r="981" spans="1:30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X981" s="2"/>
      <c r="Y981" s="2"/>
      <c r="Z981" s="2"/>
      <c r="AA981" s="2"/>
      <c r="AB981" s="2"/>
      <c r="AC981" s="2"/>
      <c r="AD981" s="2"/>
    </row>
    <row r="982" spans="1:30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X982" s="2"/>
      <c r="Y982" s="2"/>
      <c r="Z982" s="2"/>
      <c r="AA982" s="2"/>
      <c r="AB982" s="2"/>
      <c r="AC982" s="2"/>
      <c r="AD982" s="2"/>
    </row>
    <row r="983" spans="1:30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X983" s="2"/>
      <c r="Y983" s="2"/>
      <c r="Z983" s="2"/>
      <c r="AA983" s="2"/>
      <c r="AB983" s="2"/>
      <c r="AC983" s="2"/>
      <c r="AD983" s="2"/>
    </row>
    <row r="984" spans="1:30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X984" s="2"/>
      <c r="Y984" s="2"/>
      <c r="Z984" s="2"/>
      <c r="AA984" s="2"/>
      <c r="AB984" s="2"/>
      <c r="AC984" s="2"/>
      <c r="AD984" s="2"/>
    </row>
    <row r="985" spans="1:30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X985" s="2"/>
      <c r="Y985" s="2"/>
      <c r="Z985" s="2"/>
      <c r="AA985" s="2"/>
      <c r="AB985" s="2"/>
      <c r="AC985" s="2"/>
      <c r="AD985" s="2"/>
    </row>
    <row r="986" spans="1:30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X986" s="2"/>
      <c r="Y986" s="2"/>
      <c r="Z986" s="2"/>
      <c r="AA986" s="2"/>
      <c r="AB986" s="2"/>
      <c r="AC986" s="2"/>
      <c r="AD986" s="2"/>
    </row>
    <row r="987" spans="1:30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X987" s="2"/>
      <c r="Y987" s="2"/>
      <c r="Z987" s="2"/>
      <c r="AA987" s="2"/>
      <c r="AB987" s="2"/>
      <c r="AC987" s="2"/>
      <c r="AD987" s="2"/>
    </row>
    <row r="988" spans="1:30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X988" s="2"/>
      <c r="Y988" s="2"/>
      <c r="Z988" s="2"/>
      <c r="AA988" s="2"/>
      <c r="AB988" s="2"/>
      <c r="AC988" s="2"/>
      <c r="AD988" s="2"/>
    </row>
    <row r="989" spans="1:30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X989" s="2"/>
      <c r="Y989" s="2"/>
      <c r="Z989" s="2"/>
      <c r="AA989" s="2"/>
      <c r="AB989" s="2"/>
      <c r="AC989" s="2"/>
      <c r="AD989" s="2"/>
    </row>
    <row r="990" spans="1:30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X990" s="2"/>
      <c r="Y990" s="2"/>
      <c r="Z990" s="2"/>
      <c r="AA990" s="2"/>
      <c r="AB990" s="2"/>
      <c r="AC990" s="2"/>
      <c r="AD990" s="2"/>
    </row>
  </sheetData>
  <mergeCells count="20">
    <mergeCell ref="Z2:Z4"/>
    <mergeCell ref="AA2:AA4"/>
    <mergeCell ref="U3:V3"/>
    <mergeCell ref="W3:X3"/>
    <mergeCell ref="A1:B1"/>
    <mergeCell ref="A2:B3"/>
    <mergeCell ref="C2:K3"/>
    <mergeCell ref="L2:P3"/>
    <mergeCell ref="Q2:T3"/>
    <mergeCell ref="U2:X2"/>
    <mergeCell ref="Y2:Y3"/>
    <mergeCell ref="Z19:Z21"/>
    <mergeCell ref="AA19:AA21"/>
    <mergeCell ref="V19:Y19"/>
    <mergeCell ref="V20:W20"/>
    <mergeCell ref="A18:B18"/>
    <mergeCell ref="A19:B20"/>
    <mergeCell ref="C19:L20"/>
    <mergeCell ref="M19:Q20"/>
    <mergeCell ref="R19:U20"/>
  </mergeCells>
  <conditionalFormatting sqref="A5:AA14">
    <cfRule type="containsBlanks" dxfId="9" priority="1">
      <formula>LEN(TRIM(A5))=0</formula>
    </cfRule>
  </conditionalFormatting>
  <conditionalFormatting sqref="B22:AA31">
    <cfRule type="containsBlanks" dxfId="8" priority="2">
      <formula>LEN(TRIM(B22))=0</formula>
    </cfRule>
  </conditionalFormatting>
  <conditionalFormatting sqref="N5:N14 O22:O31">
    <cfRule type="colorScale" priority="3">
      <colorScale>
        <cfvo type="formula" val="23.5"/>
        <cfvo type="formula" val="23.5"/>
        <color rgb="FF93C47D"/>
        <color rgb="FFE06666"/>
      </colorScale>
    </cfRule>
  </conditionalFormatting>
  <dataValidations count="3">
    <dataValidation type="list" allowBlank="1" showErrorMessage="1" sqref="V5:V14 X5:X14" xr:uid="{00000000-0002-0000-0800-000000000000}">
      <formula1>"Setiap Hari,Tidak Setiap Hari"</formula1>
    </dataValidation>
    <dataValidation type="list" allowBlank="1" showErrorMessage="1" sqref="M10:M14 P5:T14 Y5:Y14 N22:N31 Q22:U31 W22:Y31" xr:uid="{00000000-0002-0000-0800-000001000000}">
      <formula1>"YA,TIDAK"</formula1>
    </dataValidation>
    <dataValidation type="list" allowBlank="1" showErrorMessage="1" sqref="L22:L31" xr:uid="{00000000-0002-0000-0800-000002000000}">
      <formula1>"NORMAL,Bersalin dengan Tindakan"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</vt:lpstr>
      <vt:lpstr>REKAP</vt:lpstr>
      <vt:lpstr>FEB</vt:lpstr>
      <vt:lpstr>MAR</vt:lpstr>
      <vt:lpstr>APR</vt:lpstr>
      <vt:lpstr>MEI</vt:lpstr>
      <vt:lpstr>JUN</vt:lpstr>
      <vt:lpstr>JUL</vt:lpstr>
      <vt:lpstr>AUG</vt:lpstr>
      <vt:lpstr>SEP</vt:lpstr>
      <vt:lpstr>OKT</vt:lpstr>
      <vt:lpstr>NOV</vt:lpstr>
      <vt:lpstr>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Wawan</cp:lastModifiedBy>
  <dcterms:modified xsi:type="dcterms:W3CDTF">2025-04-08T09:09:52Z</dcterms:modified>
</cp:coreProperties>
</file>